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15" windowWidth="19410" windowHeight="10290" activeTab="4"/>
  </bookViews>
  <sheets>
    <sheet name="PPT" sheetId="2" r:id="rId1"/>
    <sheet name="STPT" sheetId="4" r:id="rId2"/>
    <sheet name="CPT" sheetId="5" r:id="rId3"/>
    <sheet name="OHP" sheetId="6" r:id="rId4"/>
    <sheet name="PTA" sheetId="8" r:id="rId5"/>
    <sheet name="HTS" sheetId="7" r:id="rId6"/>
  </sheets>
  <externalReferences>
    <externalReference r:id="rId7"/>
  </externalReferences>
  <definedNames>
    <definedName name="_xlnm._FilterDatabase" localSheetId="2" hidden="1">CPT!$B$7:$J$72</definedName>
    <definedName name="_xlnm._FilterDatabase" localSheetId="5" hidden="1">HTS!$A$3:$K$1398</definedName>
    <definedName name="_xlnm._FilterDatabase" localSheetId="3" hidden="1">OHP!$B$3:$J$96</definedName>
    <definedName name="_xlnm._FilterDatabase" localSheetId="0" hidden="1">PPT!$A$5:$G$153</definedName>
    <definedName name="_xlnm._FilterDatabase" localSheetId="4" hidden="1">PTA!$A$5:$O$466</definedName>
    <definedName name="_xlnm._FilterDatabase" localSheetId="1" hidden="1">STPT!$A$5:$H$76</definedName>
    <definedName name="_xlnm.Print_Titles" localSheetId="2">CPT!$7:$7</definedName>
    <definedName name="_xlnm.Print_Titles" localSheetId="5">HTS!$3:$3</definedName>
    <definedName name="_xlnm.Print_Titles" localSheetId="3">OHP!$3:$3</definedName>
    <definedName name="_xlnm.Print_Titles" localSheetId="0">PPT!$5:$5</definedName>
    <definedName name="_xlnm.Print_Titles" localSheetId="4">PTA!$5:$5</definedName>
    <definedName name="_xlnm.Print_Titles" localSheetId="1">STPT!$5:$5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2" i="7" l="1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M148" i="7"/>
  <c r="N148" i="7"/>
  <c r="M149" i="7"/>
  <c r="N149" i="7"/>
  <c r="M150" i="7"/>
  <c r="N150" i="7"/>
  <c r="M151" i="7"/>
  <c r="N151" i="7"/>
  <c r="M152" i="7"/>
  <c r="N152" i="7"/>
  <c r="M153" i="7"/>
  <c r="N153" i="7"/>
  <c r="M154" i="7"/>
  <c r="N154" i="7"/>
  <c r="M155" i="7"/>
  <c r="N155" i="7"/>
  <c r="M156" i="7"/>
  <c r="N156" i="7"/>
  <c r="M157" i="7"/>
  <c r="N157" i="7"/>
  <c r="M158" i="7"/>
  <c r="N158" i="7"/>
  <c r="M159" i="7"/>
  <c r="N159" i="7"/>
  <c r="M160" i="7"/>
  <c r="N160" i="7"/>
  <c r="M161" i="7"/>
  <c r="N161" i="7"/>
  <c r="M162" i="7"/>
  <c r="N162" i="7"/>
  <c r="M163" i="7"/>
  <c r="N163" i="7"/>
  <c r="M164" i="7"/>
  <c r="N164" i="7"/>
  <c r="M165" i="7"/>
  <c r="N165" i="7"/>
  <c r="M166" i="7"/>
  <c r="N166" i="7"/>
  <c r="M167" i="7"/>
  <c r="N167" i="7"/>
  <c r="M168" i="7"/>
  <c r="N168" i="7"/>
  <c r="M169" i="7"/>
  <c r="N169" i="7"/>
  <c r="M170" i="7"/>
  <c r="N170" i="7"/>
  <c r="M171" i="7"/>
  <c r="N171" i="7"/>
  <c r="M172" i="7"/>
  <c r="N172" i="7"/>
  <c r="M173" i="7"/>
  <c r="N173" i="7"/>
  <c r="M174" i="7"/>
  <c r="N174" i="7"/>
  <c r="M175" i="7"/>
  <c r="N175" i="7"/>
  <c r="M176" i="7"/>
  <c r="N176" i="7"/>
  <c r="M177" i="7"/>
  <c r="N177" i="7"/>
  <c r="M178" i="7"/>
  <c r="N178" i="7"/>
  <c r="M179" i="7"/>
  <c r="N179" i="7"/>
  <c r="M180" i="7"/>
  <c r="N180" i="7"/>
  <c r="M181" i="7"/>
  <c r="N181" i="7"/>
  <c r="M182" i="7"/>
  <c r="N182" i="7"/>
  <c r="M183" i="7"/>
  <c r="N183" i="7"/>
  <c r="M184" i="7"/>
  <c r="N184" i="7"/>
  <c r="M185" i="7"/>
  <c r="N185" i="7"/>
  <c r="M186" i="7"/>
  <c r="N186" i="7"/>
  <c r="M187" i="7"/>
  <c r="N187" i="7"/>
  <c r="M188" i="7"/>
  <c r="N188" i="7"/>
  <c r="M189" i="7"/>
  <c r="N189" i="7"/>
  <c r="M190" i="7"/>
  <c r="N190" i="7"/>
  <c r="M191" i="7"/>
  <c r="N191" i="7"/>
  <c r="M192" i="7"/>
  <c r="N192" i="7"/>
  <c r="M193" i="7"/>
  <c r="N193" i="7"/>
  <c r="M194" i="7"/>
  <c r="N194" i="7"/>
  <c r="M195" i="7"/>
  <c r="N195" i="7"/>
  <c r="M196" i="7"/>
  <c r="N196" i="7"/>
  <c r="M197" i="7"/>
  <c r="N197" i="7"/>
  <c r="M198" i="7"/>
  <c r="N198" i="7"/>
  <c r="M199" i="7"/>
  <c r="N199" i="7"/>
  <c r="M200" i="7"/>
  <c r="N200" i="7"/>
  <c r="M201" i="7"/>
  <c r="N201" i="7"/>
  <c r="M202" i="7"/>
  <c r="N202" i="7"/>
  <c r="M203" i="7"/>
  <c r="N203" i="7"/>
  <c r="M204" i="7"/>
  <c r="N204" i="7"/>
  <c r="M205" i="7"/>
  <c r="N205" i="7"/>
  <c r="M206" i="7"/>
  <c r="N206" i="7"/>
  <c r="M207" i="7"/>
  <c r="N207" i="7"/>
  <c r="M208" i="7"/>
  <c r="N208" i="7"/>
  <c r="M209" i="7"/>
  <c r="N209" i="7"/>
  <c r="M210" i="7"/>
  <c r="N210" i="7"/>
  <c r="M211" i="7"/>
  <c r="N211" i="7"/>
  <c r="M212" i="7"/>
  <c r="N212" i="7"/>
  <c r="M213" i="7"/>
  <c r="N213" i="7"/>
  <c r="M214" i="7"/>
  <c r="N214" i="7"/>
  <c r="M215" i="7"/>
  <c r="N215" i="7"/>
  <c r="M216" i="7"/>
  <c r="N216" i="7"/>
  <c r="M217" i="7"/>
  <c r="N217" i="7"/>
  <c r="M218" i="7"/>
  <c r="N218" i="7"/>
  <c r="M219" i="7"/>
  <c r="N219" i="7"/>
  <c r="M220" i="7"/>
  <c r="N220" i="7"/>
  <c r="M221" i="7"/>
  <c r="N221" i="7"/>
  <c r="M222" i="7"/>
  <c r="N222" i="7"/>
  <c r="M223" i="7"/>
  <c r="N223" i="7"/>
  <c r="M224" i="7"/>
  <c r="N224" i="7"/>
  <c r="M225" i="7"/>
  <c r="N225" i="7"/>
  <c r="M226" i="7"/>
  <c r="N226" i="7"/>
  <c r="M227" i="7"/>
  <c r="N227" i="7"/>
  <c r="M228" i="7"/>
  <c r="N228" i="7"/>
  <c r="M229" i="7"/>
  <c r="N229" i="7"/>
  <c r="M230" i="7"/>
  <c r="N230" i="7"/>
  <c r="M231" i="7"/>
  <c r="N231" i="7"/>
  <c r="M232" i="7"/>
  <c r="N232" i="7"/>
  <c r="M233" i="7"/>
  <c r="N233" i="7"/>
  <c r="M234" i="7"/>
  <c r="N234" i="7"/>
  <c r="M235" i="7"/>
  <c r="N235" i="7"/>
  <c r="M236" i="7"/>
  <c r="N236" i="7"/>
  <c r="M237" i="7"/>
  <c r="N237" i="7"/>
  <c r="M238" i="7"/>
  <c r="N238" i="7"/>
  <c r="M239" i="7"/>
  <c r="N239" i="7"/>
  <c r="M240" i="7"/>
  <c r="N240" i="7"/>
  <c r="M241" i="7"/>
  <c r="N241" i="7"/>
  <c r="M242" i="7"/>
  <c r="N242" i="7"/>
  <c r="M243" i="7"/>
  <c r="N243" i="7"/>
  <c r="M244" i="7"/>
  <c r="N244" i="7"/>
  <c r="M245" i="7"/>
  <c r="N245" i="7"/>
  <c r="M246" i="7"/>
  <c r="N246" i="7"/>
  <c r="M247" i="7"/>
  <c r="N247" i="7"/>
  <c r="M248" i="7"/>
  <c r="N248" i="7"/>
  <c r="M249" i="7"/>
  <c r="N249" i="7"/>
  <c r="M250" i="7"/>
  <c r="N250" i="7"/>
  <c r="M251" i="7"/>
  <c r="N251" i="7"/>
  <c r="M252" i="7"/>
  <c r="N252" i="7"/>
  <c r="M253" i="7"/>
  <c r="N253" i="7"/>
  <c r="M254" i="7"/>
  <c r="N254" i="7"/>
  <c r="M255" i="7"/>
  <c r="N255" i="7"/>
  <c r="M256" i="7"/>
  <c r="N256" i="7"/>
  <c r="M257" i="7"/>
  <c r="N257" i="7"/>
  <c r="M258" i="7"/>
  <c r="N258" i="7"/>
  <c r="M259" i="7"/>
  <c r="N259" i="7"/>
  <c r="M260" i="7"/>
  <c r="N260" i="7"/>
  <c r="M261" i="7"/>
  <c r="N261" i="7"/>
  <c r="M262" i="7"/>
  <c r="N262" i="7"/>
  <c r="M263" i="7"/>
  <c r="N263" i="7"/>
  <c r="M264" i="7"/>
  <c r="N264" i="7"/>
  <c r="M265" i="7"/>
  <c r="N265" i="7"/>
  <c r="M266" i="7"/>
  <c r="N266" i="7"/>
  <c r="M267" i="7"/>
  <c r="N267" i="7"/>
  <c r="M268" i="7"/>
  <c r="N268" i="7"/>
  <c r="M269" i="7"/>
  <c r="N269" i="7"/>
  <c r="M270" i="7"/>
  <c r="N270" i="7"/>
  <c r="M271" i="7"/>
  <c r="N271" i="7"/>
  <c r="M272" i="7"/>
  <c r="N272" i="7"/>
  <c r="M273" i="7"/>
  <c r="N273" i="7"/>
  <c r="M274" i="7"/>
  <c r="N274" i="7"/>
  <c r="M275" i="7"/>
  <c r="N275" i="7"/>
  <c r="M276" i="7"/>
  <c r="N276" i="7"/>
  <c r="M277" i="7"/>
  <c r="N277" i="7"/>
  <c r="M278" i="7"/>
  <c r="N278" i="7"/>
  <c r="M279" i="7"/>
  <c r="N279" i="7"/>
  <c r="M280" i="7"/>
  <c r="N280" i="7"/>
  <c r="M281" i="7"/>
  <c r="N281" i="7"/>
  <c r="M282" i="7"/>
  <c r="N282" i="7"/>
  <c r="M283" i="7"/>
  <c r="N283" i="7"/>
  <c r="M284" i="7"/>
  <c r="N284" i="7"/>
  <c r="M285" i="7"/>
  <c r="N285" i="7"/>
  <c r="M286" i="7"/>
  <c r="N286" i="7"/>
  <c r="M287" i="7"/>
  <c r="N287" i="7"/>
  <c r="M288" i="7"/>
  <c r="N288" i="7"/>
  <c r="M289" i="7"/>
  <c r="N289" i="7"/>
  <c r="M290" i="7"/>
  <c r="N290" i="7"/>
  <c r="M291" i="7"/>
  <c r="N291" i="7"/>
  <c r="M292" i="7"/>
  <c r="N292" i="7"/>
  <c r="M293" i="7"/>
  <c r="N293" i="7"/>
  <c r="M294" i="7"/>
  <c r="N294" i="7"/>
  <c r="M295" i="7"/>
  <c r="N295" i="7"/>
  <c r="M296" i="7"/>
  <c r="N296" i="7"/>
  <c r="M297" i="7"/>
  <c r="N297" i="7"/>
  <c r="M298" i="7"/>
  <c r="N298" i="7"/>
  <c r="M299" i="7"/>
  <c r="N299" i="7"/>
  <c r="M300" i="7"/>
  <c r="N300" i="7"/>
  <c r="M301" i="7"/>
  <c r="N301" i="7"/>
  <c r="M302" i="7"/>
  <c r="N302" i="7"/>
  <c r="M303" i="7"/>
  <c r="N303" i="7"/>
  <c r="M304" i="7"/>
  <c r="N304" i="7"/>
  <c r="M305" i="7"/>
  <c r="N305" i="7"/>
  <c r="M306" i="7"/>
  <c r="N306" i="7"/>
  <c r="M307" i="7"/>
  <c r="N307" i="7"/>
  <c r="M308" i="7"/>
  <c r="N308" i="7"/>
  <c r="M309" i="7"/>
  <c r="N309" i="7"/>
  <c r="M310" i="7"/>
  <c r="N310" i="7"/>
  <c r="M311" i="7"/>
  <c r="N311" i="7"/>
  <c r="M312" i="7"/>
  <c r="N312" i="7"/>
  <c r="M313" i="7"/>
  <c r="N313" i="7"/>
  <c r="M314" i="7"/>
  <c r="N314" i="7"/>
  <c r="M315" i="7"/>
  <c r="N315" i="7"/>
  <c r="M316" i="7"/>
  <c r="N316" i="7"/>
  <c r="M317" i="7"/>
  <c r="N317" i="7"/>
  <c r="M318" i="7"/>
  <c r="N318" i="7"/>
  <c r="M319" i="7"/>
  <c r="N319" i="7"/>
  <c r="M320" i="7"/>
  <c r="N320" i="7"/>
  <c r="M321" i="7"/>
  <c r="N321" i="7"/>
  <c r="M322" i="7"/>
  <c r="N322" i="7"/>
  <c r="M323" i="7"/>
  <c r="N323" i="7"/>
  <c r="M324" i="7"/>
  <c r="N324" i="7"/>
  <c r="M325" i="7"/>
  <c r="N325" i="7"/>
  <c r="M326" i="7"/>
  <c r="N326" i="7"/>
  <c r="M327" i="7"/>
  <c r="N327" i="7"/>
  <c r="M328" i="7"/>
  <c r="N328" i="7"/>
  <c r="M329" i="7"/>
  <c r="N329" i="7"/>
  <c r="M330" i="7"/>
  <c r="N330" i="7"/>
  <c r="M331" i="7"/>
  <c r="N331" i="7"/>
  <c r="M332" i="7"/>
  <c r="N332" i="7"/>
  <c r="M333" i="7"/>
  <c r="N333" i="7"/>
  <c r="M334" i="7"/>
  <c r="N334" i="7"/>
  <c r="M335" i="7"/>
  <c r="N335" i="7"/>
  <c r="M336" i="7"/>
  <c r="N336" i="7"/>
  <c r="M337" i="7"/>
  <c r="N337" i="7"/>
  <c r="M338" i="7"/>
  <c r="N338" i="7"/>
  <c r="M339" i="7"/>
  <c r="N339" i="7"/>
  <c r="M340" i="7"/>
  <c r="N340" i="7"/>
  <c r="M341" i="7"/>
  <c r="N341" i="7"/>
  <c r="M342" i="7"/>
  <c r="N342" i="7"/>
  <c r="M343" i="7"/>
  <c r="N343" i="7"/>
  <c r="M344" i="7"/>
  <c r="N344" i="7"/>
  <c r="M345" i="7"/>
  <c r="N345" i="7"/>
  <c r="M346" i="7"/>
  <c r="N346" i="7"/>
  <c r="M347" i="7"/>
  <c r="N347" i="7"/>
  <c r="M348" i="7"/>
  <c r="N348" i="7"/>
  <c r="M349" i="7"/>
  <c r="N349" i="7"/>
  <c r="M350" i="7"/>
  <c r="N350" i="7"/>
  <c r="M351" i="7"/>
  <c r="N351" i="7"/>
  <c r="M352" i="7"/>
  <c r="N352" i="7"/>
  <c r="M353" i="7"/>
  <c r="N353" i="7"/>
  <c r="M354" i="7"/>
  <c r="N354" i="7"/>
  <c r="M355" i="7"/>
  <c r="N355" i="7"/>
  <c r="M356" i="7"/>
  <c r="N356" i="7"/>
  <c r="M357" i="7"/>
  <c r="N357" i="7"/>
  <c r="M358" i="7"/>
  <c r="N358" i="7"/>
  <c r="M359" i="7"/>
  <c r="N359" i="7"/>
  <c r="M360" i="7"/>
  <c r="N360" i="7"/>
  <c r="M361" i="7"/>
  <c r="N361" i="7"/>
  <c r="M362" i="7"/>
  <c r="N362" i="7"/>
  <c r="M363" i="7"/>
  <c r="N363" i="7"/>
  <c r="M364" i="7"/>
  <c r="N364" i="7"/>
  <c r="M365" i="7"/>
  <c r="N365" i="7"/>
  <c r="M366" i="7"/>
  <c r="N366" i="7"/>
  <c r="M367" i="7"/>
  <c r="N367" i="7"/>
  <c r="M368" i="7"/>
  <c r="N368" i="7"/>
  <c r="M369" i="7"/>
  <c r="N369" i="7"/>
  <c r="M370" i="7"/>
  <c r="N370" i="7"/>
  <c r="M371" i="7"/>
  <c r="N371" i="7"/>
  <c r="M372" i="7"/>
  <c r="N372" i="7"/>
  <c r="M373" i="7"/>
  <c r="N373" i="7"/>
  <c r="M374" i="7"/>
  <c r="N374" i="7"/>
  <c r="M375" i="7"/>
  <c r="N375" i="7"/>
  <c r="M376" i="7"/>
  <c r="N376" i="7"/>
  <c r="M377" i="7"/>
  <c r="N377" i="7"/>
  <c r="M378" i="7"/>
  <c r="N378" i="7"/>
  <c r="M379" i="7"/>
  <c r="N379" i="7"/>
  <c r="M380" i="7"/>
  <c r="N380" i="7"/>
  <c r="M381" i="7"/>
  <c r="N381" i="7"/>
  <c r="M382" i="7"/>
  <c r="N382" i="7"/>
  <c r="M383" i="7"/>
  <c r="N383" i="7"/>
  <c r="M384" i="7"/>
  <c r="N384" i="7"/>
  <c r="M385" i="7"/>
  <c r="N385" i="7"/>
  <c r="M386" i="7"/>
  <c r="N386" i="7"/>
  <c r="M387" i="7"/>
  <c r="N387" i="7"/>
  <c r="M388" i="7"/>
  <c r="N388" i="7"/>
  <c r="M389" i="7"/>
  <c r="N389" i="7"/>
  <c r="M390" i="7"/>
  <c r="N390" i="7"/>
  <c r="M391" i="7"/>
  <c r="N391" i="7"/>
  <c r="M392" i="7"/>
  <c r="N392" i="7"/>
  <c r="M393" i="7"/>
  <c r="N393" i="7"/>
  <c r="M394" i="7"/>
  <c r="N394" i="7"/>
  <c r="M395" i="7"/>
  <c r="N395" i="7"/>
  <c r="M396" i="7"/>
  <c r="N396" i="7"/>
  <c r="M397" i="7"/>
  <c r="N397" i="7"/>
  <c r="M398" i="7"/>
  <c r="N398" i="7"/>
  <c r="M399" i="7"/>
  <c r="N399" i="7"/>
  <c r="M400" i="7"/>
  <c r="N400" i="7"/>
  <c r="M401" i="7"/>
  <c r="N401" i="7"/>
  <c r="M402" i="7"/>
  <c r="N402" i="7"/>
  <c r="M403" i="7"/>
  <c r="N403" i="7"/>
  <c r="M404" i="7"/>
  <c r="N404" i="7"/>
  <c r="M405" i="7"/>
  <c r="N405" i="7"/>
  <c r="M406" i="7"/>
  <c r="N406" i="7"/>
  <c r="M407" i="7"/>
  <c r="N407" i="7"/>
  <c r="M408" i="7"/>
  <c r="N408" i="7"/>
  <c r="M409" i="7"/>
  <c r="N409" i="7"/>
  <c r="M410" i="7"/>
  <c r="N410" i="7"/>
  <c r="M411" i="7"/>
  <c r="N411" i="7"/>
  <c r="M412" i="7"/>
  <c r="N412" i="7"/>
  <c r="M413" i="7"/>
  <c r="N413" i="7"/>
  <c r="M414" i="7"/>
  <c r="N414" i="7"/>
  <c r="M415" i="7"/>
  <c r="N415" i="7"/>
  <c r="M416" i="7"/>
  <c r="N416" i="7"/>
  <c r="M417" i="7"/>
  <c r="N417" i="7"/>
  <c r="M418" i="7"/>
  <c r="N418" i="7"/>
  <c r="M419" i="7"/>
  <c r="N419" i="7"/>
  <c r="M420" i="7"/>
  <c r="N420" i="7"/>
  <c r="M421" i="7"/>
  <c r="N421" i="7"/>
  <c r="M422" i="7"/>
  <c r="N422" i="7"/>
  <c r="M423" i="7"/>
  <c r="N423" i="7"/>
  <c r="M424" i="7"/>
  <c r="N424" i="7"/>
  <c r="M425" i="7"/>
  <c r="N425" i="7"/>
  <c r="M426" i="7"/>
  <c r="N426" i="7"/>
  <c r="M427" i="7"/>
  <c r="N427" i="7"/>
  <c r="M428" i="7"/>
  <c r="N428" i="7"/>
  <c r="M429" i="7"/>
  <c r="N429" i="7"/>
  <c r="M430" i="7"/>
  <c r="N430" i="7"/>
  <c r="M431" i="7"/>
  <c r="N431" i="7"/>
  <c r="M432" i="7"/>
  <c r="N432" i="7"/>
  <c r="M433" i="7"/>
  <c r="N433" i="7"/>
  <c r="M434" i="7"/>
  <c r="N434" i="7"/>
  <c r="M435" i="7"/>
  <c r="N435" i="7"/>
  <c r="M436" i="7"/>
  <c r="N436" i="7"/>
  <c r="M437" i="7"/>
  <c r="N437" i="7"/>
  <c r="M438" i="7"/>
  <c r="N438" i="7"/>
  <c r="M439" i="7"/>
  <c r="N439" i="7"/>
  <c r="M440" i="7"/>
  <c r="N440" i="7"/>
  <c r="M441" i="7"/>
  <c r="N441" i="7"/>
  <c r="M442" i="7"/>
  <c r="N442" i="7"/>
  <c r="M443" i="7"/>
  <c r="N443" i="7"/>
  <c r="M444" i="7"/>
  <c r="N444" i="7"/>
  <c r="M445" i="7"/>
  <c r="N445" i="7"/>
  <c r="M446" i="7"/>
  <c r="N446" i="7"/>
  <c r="M447" i="7"/>
  <c r="N447" i="7"/>
  <c r="M448" i="7"/>
  <c r="N448" i="7"/>
  <c r="M449" i="7"/>
  <c r="N449" i="7"/>
  <c r="M450" i="7"/>
  <c r="N450" i="7"/>
  <c r="M451" i="7"/>
  <c r="N451" i="7"/>
  <c r="M452" i="7"/>
  <c r="N452" i="7"/>
  <c r="M453" i="7"/>
  <c r="N453" i="7"/>
  <c r="M454" i="7"/>
  <c r="N454" i="7"/>
  <c r="M455" i="7"/>
  <c r="N455" i="7"/>
  <c r="M456" i="7"/>
  <c r="N456" i="7"/>
  <c r="M457" i="7"/>
  <c r="N457" i="7"/>
  <c r="M458" i="7"/>
  <c r="N458" i="7"/>
  <c r="M459" i="7"/>
  <c r="N459" i="7"/>
  <c r="M460" i="7"/>
  <c r="N460" i="7"/>
  <c r="M461" i="7"/>
  <c r="N461" i="7"/>
  <c r="M462" i="7"/>
  <c r="N462" i="7"/>
  <c r="M463" i="7"/>
  <c r="N463" i="7"/>
  <c r="M464" i="7"/>
  <c r="N464" i="7"/>
  <c r="M465" i="7"/>
  <c r="N465" i="7"/>
  <c r="M466" i="7"/>
  <c r="N466" i="7"/>
  <c r="M467" i="7"/>
  <c r="N467" i="7"/>
  <c r="M468" i="7"/>
  <c r="N468" i="7"/>
  <c r="M469" i="7"/>
  <c r="N469" i="7"/>
  <c r="M470" i="7"/>
  <c r="N470" i="7"/>
  <c r="M471" i="7"/>
  <c r="N471" i="7"/>
  <c r="M472" i="7"/>
  <c r="N472" i="7"/>
  <c r="M473" i="7"/>
  <c r="N473" i="7"/>
  <c r="M474" i="7"/>
  <c r="N474" i="7"/>
  <c r="M475" i="7"/>
  <c r="N475" i="7"/>
  <c r="M476" i="7"/>
  <c r="N476" i="7"/>
  <c r="M477" i="7"/>
  <c r="N477" i="7"/>
  <c r="M478" i="7"/>
  <c r="N478" i="7"/>
  <c r="M479" i="7"/>
  <c r="N479" i="7"/>
  <c r="M480" i="7"/>
  <c r="N480" i="7"/>
  <c r="M481" i="7"/>
  <c r="N481" i="7"/>
  <c r="M482" i="7"/>
  <c r="N482" i="7"/>
  <c r="M483" i="7"/>
  <c r="N483" i="7"/>
  <c r="M484" i="7"/>
  <c r="N484" i="7"/>
  <c r="M485" i="7"/>
  <c r="N485" i="7"/>
  <c r="M486" i="7"/>
  <c r="N486" i="7"/>
  <c r="M487" i="7"/>
  <c r="N487" i="7"/>
  <c r="M488" i="7"/>
  <c r="N488" i="7"/>
  <c r="M489" i="7"/>
  <c r="N489" i="7"/>
  <c r="M490" i="7"/>
  <c r="N490" i="7"/>
  <c r="M491" i="7"/>
  <c r="N491" i="7"/>
  <c r="M492" i="7"/>
  <c r="N492" i="7"/>
  <c r="M493" i="7"/>
  <c r="N493" i="7"/>
  <c r="M494" i="7"/>
  <c r="N494" i="7"/>
  <c r="M495" i="7"/>
  <c r="N495" i="7"/>
  <c r="M496" i="7"/>
  <c r="N496" i="7"/>
  <c r="M497" i="7"/>
  <c r="N497" i="7"/>
  <c r="M498" i="7"/>
  <c r="N498" i="7"/>
  <c r="M499" i="7"/>
  <c r="N499" i="7"/>
  <c r="M500" i="7"/>
  <c r="N500" i="7"/>
  <c r="M501" i="7"/>
  <c r="N501" i="7"/>
  <c r="M502" i="7"/>
  <c r="N502" i="7"/>
  <c r="M503" i="7"/>
  <c r="N503" i="7"/>
  <c r="M504" i="7"/>
  <c r="N504" i="7"/>
  <c r="M505" i="7"/>
  <c r="N505" i="7"/>
  <c r="M506" i="7"/>
  <c r="N506" i="7"/>
  <c r="M507" i="7"/>
  <c r="N507" i="7"/>
  <c r="M508" i="7"/>
  <c r="N508" i="7"/>
  <c r="M509" i="7"/>
  <c r="N509" i="7"/>
  <c r="M510" i="7"/>
  <c r="N510" i="7"/>
  <c r="M511" i="7"/>
  <c r="N511" i="7"/>
  <c r="M512" i="7"/>
  <c r="N512" i="7"/>
  <c r="M513" i="7"/>
  <c r="N513" i="7"/>
  <c r="M514" i="7"/>
  <c r="N514" i="7"/>
  <c r="M515" i="7"/>
  <c r="N515" i="7"/>
  <c r="M516" i="7"/>
  <c r="N516" i="7"/>
  <c r="M517" i="7"/>
  <c r="N517" i="7"/>
  <c r="M518" i="7"/>
  <c r="N518" i="7"/>
  <c r="M519" i="7"/>
  <c r="N519" i="7"/>
  <c r="M520" i="7"/>
  <c r="N520" i="7"/>
  <c r="M521" i="7"/>
  <c r="N521" i="7"/>
  <c r="M522" i="7"/>
  <c r="N522" i="7"/>
  <c r="M523" i="7"/>
  <c r="N523" i="7"/>
  <c r="M524" i="7"/>
  <c r="N524" i="7"/>
  <c r="M525" i="7"/>
  <c r="N525" i="7"/>
  <c r="M526" i="7"/>
  <c r="N526" i="7"/>
  <c r="M527" i="7"/>
  <c r="N527" i="7"/>
  <c r="M528" i="7"/>
  <c r="N528" i="7"/>
  <c r="M529" i="7"/>
  <c r="N529" i="7"/>
  <c r="M530" i="7"/>
  <c r="N530" i="7"/>
  <c r="M531" i="7"/>
  <c r="N531" i="7"/>
  <c r="M532" i="7"/>
  <c r="N532" i="7"/>
  <c r="M533" i="7"/>
  <c r="N533" i="7"/>
  <c r="M534" i="7"/>
  <c r="N534" i="7"/>
  <c r="M535" i="7"/>
  <c r="N535" i="7"/>
  <c r="M536" i="7"/>
  <c r="N536" i="7"/>
  <c r="M537" i="7"/>
  <c r="N537" i="7"/>
  <c r="M538" i="7"/>
  <c r="N538" i="7"/>
  <c r="M539" i="7"/>
  <c r="N539" i="7"/>
  <c r="M540" i="7"/>
  <c r="N540" i="7"/>
  <c r="M541" i="7"/>
  <c r="N541" i="7"/>
  <c r="M542" i="7"/>
  <c r="N542" i="7"/>
  <c r="M543" i="7"/>
  <c r="N543" i="7"/>
  <c r="M544" i="7"/>
  <c r="N544" i="7"/>
  <c r="M545" i="7"/>
  <c r="N545" i="7"/>
  <c r="M546" i="7"/>
  <c r="N546" i="7"/>
  <c r="M547" i="7"/>
  <c r="N547" i="7"/>
  <c r="M548" i="7"/>
  <c r="N548" i="7"/>
  <c r="M549" i="7"/>
  <c r="N549" i="7"/>
  <c r="M550" i="7"/>
  <c r="N550" i="7"/>
  <c r="M551" i="7"/>
  <c r="N551" i="7"/>
  <c r="M552" i="7"/>
  <c r="N552" i="7"/>
  <c r="M553" i="7"/>
  <c r="N553" i="7"/>
  <c r="M554" i="7"/>
  <c r="N554" i="7"/>
  <c r="M555" i="7"/>
  <c r="N555" i="7"/>
  <c r="M556" i="7"/>
  <c r="N556" i="7"/>
  <c r="M557" i="7"/>
  <c r="N557" i="7"/>
  <c r="M558" i="7"/>
  <c r="N558" i="7"/>
  <c r="M559" i="7"/>
  <c r="N559" i="7"/>
  <c r="M560" i="7"/>
  <c r="N560" i="7"/>
  <c r="M561" i="7"/>
  <c r="N561" i="7"/>
  <c r="M562" i="7"/>
  <c r="N562" i="7"/>
  <c r="M563" i="7"/>
  <c r="N563" i="7"/>
  <c r="M564" i="7"/>
  <c r="N564" i="7"/>
  <c r="M565" i="7"/>
  <c r="N565" i="7"/>
  <c r="M566" i="7"/>
  <c r="N566" i="7"/>
  <c r="M567" i="7"/>
  <c r="N567" i="7"/>
  <c r="M568" i="7"/>
  <c r="N568" i="7"/>
  <c r="M569" i="7"/>
  <c r="N569" i="7"/>
  <c r="M570" i="7"/>
  <c r="N570" i="7"/>
  <c r="M571" i="7"/>
  <c r="N571" i="7"/>
  <c r="M572" i="7"/>
  <c r="N572" i="7"/>
  <c r="M573" i="7"/>
  <c r="N573" i="7"/>
  <c r="M574" i="7"/>
  <c r="N574" i="7"/>
  <c r="M575" i="7"/>
  <c r="N575" i="7"/>
  <c r="M576" i="7"/>
  <c r="N576" i="7"/>
  <c r="M577" i="7"/>
  <c r="N577" i="7"/>
  <c r="M578" i="7"/>
  <c r="N578" i="7"/>
  <c r="M579" i="7"/>
  <c r="N579" i="7"/>
  <c r="M580" i="7"/>
  <c r="N580" i="7"/>
  <c r="M581" i="7"/>
  <c r="N581" i="7"/>
  <c r="M582" i="7"/>
  <c r="N582" i="7"/>
  <c r="M583" i="7"/>
  <c r="N583" i="7"/>
  <c r="M584" i="7"/>
  <c r="N584" i="7"/>
  <c r="M585" i="7"/>
  <c r="N585" i="7"/>
  <c r="M586" i="7"/>
  <c r="N586" i="7"/>
  <c r="M587" i="7"/>
  <c r="N587" i="7"/>
  <c r="M588" i="7"/>
  <c r="N588" i="7"/>
  <c r="M589" i="7"/>
  <c r="N589" i="7"/>
  <c r="M590" i="7"/>
  <c r="N590" i="7"/>
  <c r="M591" i="7"/>
  <c r="N591" i="7"/>
  <c r="M592" i="7"/>
  <c r="N592" i="7"/>
  <c r="M593" i="7"/>
  <c r="N593" i="7"/>
  <c r="M594" i="7"/>
  <c r="N594" i="7"/>
  <c r="M595" i="7"/>
  <c r="N595" i="7"/>
  <c r="M596" i="7"/>
  <c r="N596" i="7"/>
  <c r="M597" i="7"/>
  <c r="N597" i="7"/>
  <c r="M598" i="7"/>
  <c r="N598" i="7"/>
  <c r="M599" i="7"/>
  <c r="N599" i="7"/>
  <c r="M600" i="7"/>
  <c r="N600" i="7"/>
  <c r="M601" i="7"/>
  <c r="N601" i="7"/>
  <c r="M602" i="7"/>
  <c r="N602" i="7"/>
  <c r="M603" i="7"/>
  <c r="N603" i="7"/>
  <c r="M604" i="7"/>
  <c r="N604" i="7"/>
  <c r="M605" i="7"/>
  <c r="N605" i="7"/>
  <c r="M606" i="7"/>
  <c r="N606" i="7"/>
  <c r="M607" i="7"/>
  <c r="N607" i="7"/>
  <c r="M608" i="7"/>
  <c r="N608" i="7"/>
  <c r="M609" i="7"/>
  <c r="N609" i="7"/>
  <c r="M610" i="7"/>
  <c r="N610" i="7"/>
  <c r="M611" i="7"/>
  <c r="N611" i="7"/>
  <c r="M612" i="7"/>
  <c r="N612" i="7"/>
  <c r="M613" i="7"/>
  <c r="N613" i="7"/>
  <c r="M614" i="7"/>
  <c r="N614" i="7"/>
  <c r="M615" i="7"/>
  <c r="N615" i="7"/>
  <c r="M616" i="7"/>
  <c r="N616" i="7"/>
  <c r="M617" i="7"/>
  <c r="N617" i="7"/>
  <c r="M618" i="7"/>
  <c r="N618" i="7"/>
  <c r="M619" i="7"/>
  <c r="N619" i="7"/>
  <c r="M620" i="7"/>
  <c r="N620" i="7"/>
  <c r="M621" i="7"/>
  <c r="N621" i="7"/>
  <c r="M622" i="7"/>
  <c r="N622" i="7"/>
  <c r="M623" i="7"/>
  <c r="N623" i="7"/>
  <c r="M624" i="7"/>
  <c r="N624" i="7"/>
  <c r="M625" i="7"/>
  <c r="N625" i="7"/>
  <c r="M626" i="7"/>
  <c r="N626" i="7"/>
  <c r="M627" i="7"/>
  <c r="N627" i="7"/>
  <c r="M628" i="7"/>
  <c r="N628" i="7"/>
  <c r="M629" i="7"/>
  <c r="N629" i="7"/>
  <c r="M630" i="7"/>
  <c r="N630" i="7"/>
  <c r="M631" i="7"/>
  <c r="N631" i="7"/>
  <c r="M632" i="7"/>
  <c r="N632" i="7"/>
  <c r="M633" i="7"/>
  <c r="N633" i="7"/>
  <c r="M634" i="7"/>
  <c r="N634" i="7"/>
  <c r="M635" i="7"/>
  <c r="N635" i="7"/>
  <c r="M636" i="7"/>
  <c r="N636" i="7"/>
  <c r="M637" i="7"/>
  <c r="N637" i="7"/>
  <c r="M638" i="7"/>
  <c r="N638" i="7"/>
  <c r="M639" i="7"/>
  <c r="N639" i="7"/>
  <c r="M640" i="7"/>
  <c r="N640" i="7"/>
  <c r="M641" i="7"/>
  <c r="N641" i="7"/>
  <c r="M642" i="7"/>
  <c r="N642" i="7"/>
  <c r="M643" i="7"/>
  <c r="N643" i="7"/>
  <c r="M644" i="7"/>
  <c r="N644" i="7"/>
  <c r="M645" i="7"/>
  <c r="N645" i="7"/>
  <c r="M646" i="7"/>
  <c r="N646" i="7"/>
  <c r="M647" i="7"/>
  <c r="N647" i="7"/>
  <c r="M648" i="7"/>
  <c r="N648" i="7"/>
  <c r="M649" i="7"/>
  <c r="N649" i="7"/>
  <c r="M650" i="7"/>
  <c r="N650" i="7"/>
  <c r="M651" i="7"/>
  <c r="N651" i="7"/>
  <c r="M652" i="7"/>
  <c r="N652" i="7"/>
  <c r="M653" i="7"/>
  <c r="N653" i="7"/>
  <c r="M654" i="7"/>
  <c r="N654" i="7"/>
  <c r="M655" i="7"/>
  <c r="N655" i="7"/>
  <c r="M656" i="7"/>
  <c r="N656" i="7"/>
  <c r="M657" i="7"/>
  <c r="N657" i="7"/>
  <c r="M658" i="7"/>
  <c r="N658" i="7"/>
  <c r="M659" i="7"/>
  <c r="N659" i="7"/>
  <c r="M660" i="7"/>
  <c r="N660" i="7"/>
  <c r="M661" i="7"/>
  <c r="N661" i="7"/>
  <c r="M662" i="7"/>
  <c r="N662" i="7"/>
  <c r="M663" i="7"/>
  <c r="N663" i="7"/>
  <c r="M664" i="7"/>
  <c r="N664" i="7"/>
  <c r="M665" i="7"/>
  <c r="N665" i="7"/>
  <c r="M666" i="7"/>
  <c r="N666" i="7"/>
  <c r="M667" i="7"/>
  <c r="N667" i="7"/>
  <c r="M668" i="7"/>
  <c r="N668" i="7"/>
  <c r="M669" i="7"/>
  <c r="N669" i="7"/>
  <c r="M670" i="7"/>
  <c r="N670" i="7"/>
  <c r="M671" i="7"/>
  <c r="N671" i="7"/>
  <c r="M672" i="7"/>
  <c r="N672" i="7"/>
  <c r="M673" i="7"/>
  <c r="N673" i="7"/>
  <c r="M674" i="7"/>
  <c r="N674" i="7"/>
  <c r="M675" i="7"/>
  <c r="N675" i="7"/>
  <c r="M676" i="7"/>
  <c r="N676" i="7"/>
  <c r="M677" i="7"/>
  <c r="N677" i="7"/>
  <c r="M678" i="7"/>
  <c r="N678" i="7"/>
  <c r="M679" i="7"/>
  <c r="N679" i="7"/>
  <c r="M680" i="7"/>
  <c r="N680" i="7"/>
  <c r="M681" i="7"/>
  <c r="N681" i="7"/>
  <c r="M682" i="7"/>
  <c r="N682" i="7"/>
  <c r="M683" i="7"/>
  <c r="N683" i="7"/>
  <c r="M684" i="7"/>
  <c r="N684" i="7"/>
  <c r="M685" i="7"/>
  <c r="N685" i="7"/>
  <c r="M686" i="7"/>
  <c r="N686" i="7"/>
  <c r="M687" i="7"/>
  <c r="N687" i="7"/>
  <c r="M688" i="7"/>
  <c r="N688" i="7"/>
  <c r="M689" i="7"/>
  <c r="N689" i="7"/>
  <c r="M690" i="7"/>
  <c r="N690" i="7"/>
  <c r="M691" i="7"/>
  <c r="N691" i="7"/>
  <c r="M692" i="7"/>
  <c r="N692" i="7"/>
  <c r="M693" i="7"/>
  <c r="N693" i="7"/>
  <c r="M694" i="7"/>
  <c r="N694" i="7"/>
  <c r="M695" i="7"/>
  <c r="N695" i="7"/>
  <c r="M696" i="7"/>
  <c r="N696" i="7"/>
  <c r="M697" i="7"/>
  <c r="N697" i="7"/>
  <c r="M698" i="7"/>
  <c r="N698" i="7"/>
  <c r="M699" i="7"/>
  <c r="N699" i="7"/>
  <c r="M700" i="7"/>
  <c r="N700" i="7"/>
  <c r="M701" i="7"/>
  <c r="N701" i="7"/>
  <c r="M702" i="7"/>
  <c r="N702" i="7"/>
  <c r="M703" i="7"/>
  <c r="N703" i="7"/>
  <c r="M704" i="7"/>
  <c r="N704" i="7"/>
  <c r="M705" i="7"/>
  <c r="N705" i="7"/>
  <c r="M706" i="7"/>
  <c r="N706" i="7"/>
  <c r="M707" i="7"/>
  <c r="N707" i="7"/>
  <c r="M708" i="7"/>
  <c r="N708" i="7"/>
  <c r="M709" i="7"/>
  <c r="N709" i="7"/>
  <c r="M710" i="7"/>
  <c r="N710" i="7"/>
  <c r="M711" i="7"/>
  <c r="N711" i="7"/>
  <c r="M712" i="7"/>
  <c r="N712" i="7"/>
  <c r="M713" i="7"/>
  <c r="N713" i="7"/>
  <c r="M714" i="7"/>
  <c r="N714" i="7"/>
  <c r="M715" i="7"/>
  <c r="N715" i="7"/>
  <c r="M716" i="7"/>
  <c r="N716" i="7"/>
  <c r="M717" i="7"/>
  <c r="N717" i="7"/>
  <c r="M718" i="7"/>
  <c r="N718" i="7"/>
  <c r="M719" i="7"/>
  <c r="N719" i="7"/>
  <c r="M720" i="7"/>
  <c r="N720" i="7"/>
  <c r="M721" i="7"/>
  <c r="N721" i="7"/>
  <c r="M722" i="7"/>
  <c r="N722" i="7"/>
  <c r="M723" i="7"/>
  <c r="N723" i="7"/>
  <c r="M724" i="7"/>
  <c r="N724" i="7"/>
  <c r="M725" i="7"/>
  <c r="N725" i="7"/>
  <c r="M726" i="7"/>
  <c r="N726" i="7"/>
  <c r="M727" i="7"/>
  <c r="N727" i="7"/>
  <c r="M728" i="7"/>
  <c r="N728" i="7"/>
  <c r="M729" i="7"/>
  <c r="N729" i="7"/>
  <c r="M730" i="7"/>
  <c r="N730" i="7"/>
  <c r="M731" i="7"/>
  <c r="N731" i="7"/>
  <c r="M732" i="7"/>
  <c r="N732" i="7"/>
  <c r="M733" i="7"/>
  <c r="N733" i="7"/>
  <c r="M734" i="7"/>
  <c r="N734" i="7"/>
  <c r="M735" i="7"/>
  <c r="N735" i="7"/>
  <c r="M736" i="7"/>
  <c r="N736" i="7"/>
  <c r="M737" i="7"/>
  <c r="N737" i="7"/>
  <c r="M738" i="7"/>
  <c r="N738" i="7"/>
  <c r="M739" i="7"/>
  <c r="N739" i="7"/>
  <c r="M740" i="7"/>
  <c r="N740" i="7"/>
  <c r="M741" i="7"/>
  <c r="N741" i="7"/>
  <c r="M742" i="7"/>
  <c r="N742" i="7"/>
  <c r="M743" i="7"/>
  <c r="N743" i="7"/>
  <c r="M744" i="7"/>
  <c r="N744" i="7"/>
  <c r="M745" i="7"/>
  <c r="N745" i="7"/>
  <c r="M746" i="7"/>
  <c r="N746" i="7"/>
  <c r="M747" i="7"/>
  <c r="N747" i="7"/>
  <c r="M748" i="7"/>
  <c r="N748" i="7"/>
  <c r="M749" i="7"/>
  <c r="N749" i="7"/>
  <c r="M750" i="7"/>
  <c r="N750" i="7"/>
  <c r="M751" i="7"/>
  <c r="N751" i="7"/>
  <c r="M752" i="7"/>
  <c r="N752" i="7"/>
  <c r="M753" i="7"/>
  <c r="N753" i="7"/>
  <c r="M754" i="7"/>
  <c r="N754" i="7"/>
  <c r="M755" i="7"/>
  <c r="N755" i="7"/>
  <c r="M756" i="7"/>
  <c r="N756" i="7"/>
  <c r="M757" i="7"/>
  <c r="N757" i="7"/>
  <c r="M758" i="7"/>
  <c r="N758" i="7"/>
  <c r="M759" i="7"/>
  <c r="N759" i="7"/>
  <c r="M760" i="7"/>
  <c r="N760" i="7"/>
  <c r="M761" i="7"/>
  <c r="N761" i="7"/>
  <c r="M762" i="7"/>
  <c r="N762" i="7"/>
  <c r="M763" i="7"/>
  <c r="N763" i="7"/>
  <c r="M764" i="7"/>
  <c r="N764" i="7"/>
  <c r="M765" i="7"/>
  <c r="N765" i="7"/>
  <c r="M766" i="7"/>
  <c r="N766" i="7"/>
  <c r="M767" i="7"/>
  <c r="N767" i="7"/>
  <c r="M768" i="7"/>
  <c r="N768" i="7"/>
  <c r="M769" i="7"/>
  <c r="N769" i="7"/>
  <c r="M770" i="7"/>
  <c r="N770" i="7"/>
  <c r="M771" i="7"/>
  <c r="N771" i="7"/>
  <c r="M772" i="7"/>
  <c r="N772" i="7"/>
  <c r="M773" i="7"/>
  <c r="N773" i="7"/>
  <c r="M774" i="7"/>
  <c r="N774" i="7"/>
  <c r="M775" i="7"/>
  <c r="N775" i="7"/>
  <c r="M776" i="7"/>
  <c r="N776" i="7"/>
  <c r="M777" i="7"/>
  <c r="N777" i="7"/>
  <c r="M778" i="7"/>
  <c r="N778" i="7"/>
  <c r="M779" i="7"/>
  <c r="N779" i="7"/>
  <c r="M780" i="7"/>
  <c r="N780" i="7"/>
  <c r="M781" i="7"/>
  <c r="N781" i="7"/>
  <c r="M782" i="7"/>
  <c r="N782" i="7"/>
  <c r="M783" i="7"/>
  <c r="N783" i="7"/>
  <c r="M784" i="7"/>
  <c r="N784" i="7"/>
  <c r="M785" i="7"/>
  <c r="N785" i="7"/>
  <c r="M786" i="7"/>
  <c r="N786" i="7"/>
  <c r="M787" i="7"/>
  <c r="N787" i="7"/>
  <c r="M788" i="7"/>
  <c r="N788" i="7"/>
  <c r="M789" i="7"/>
  <c r="N789" i="7"/>
  <c r="M790" i="7"/>
  <c r="N790" i="7"/>
  <c r="M791" i="7"/>
  <c r="N791" i="7"/>
  <c r="M792" i="7"/>
  <c r="N792" i="7"/>
  <c r="M793" i="7"/>
  <c r="N793" i="7"/>
  <c r="M794" i="7"/>
  <c r="N794" i="7"/>
  <c r="M795" i="7"/>
  <c r="N795" i="7"/>
  <c r="M796" i="7"/>
  <c r="N796" i="7"/>
  <c r="M797" i="7"/>
  <c r="N797" i="7"/>
  <c r="M798" i="7"/>
  <c r="N798" i="7"/>
  <c r="M799" i="7"/>
  <c r="N799" i="7"/>
  <c r="M800" i="7"/>
  <c r="N800" i="7"/>
  <c r="M801" i="7"/>
  <c r="N801" i="7"/>
  <c r="M802" i="7"/>
  <c r="N802" i="7"/>
  <c r="M803" i="7"/>
  <c r="N803" i="7"/>
  <c r="M804" i="7"/>
  <c r="N804" i="7"/>
  <c r="M805" i="7"/>
  <c r="N805" i="7"/>
  <c r="M806" i="7"/>
  <c r="N806" i="7"/>
  <c r="M807" i="7"/>
  <c r="N807" i="7"/>
  <c r="M808" i="7"/>
  <c r="N808" i="7"/>
  <c r="M809" i="7"/>
  <c r="N809" i="7"/>
  <c r="M810" i="7"/>
  <c r="N810" i="7"/>
  <c r="M811" i="7"/>
  <c r="N811" i="7"/>
  <c r="M812" i="7"/>
  <c r="N812" i="7"/>
  <c r="M813" i="7"/>
  <c r="N813" i="7"/>
  <c r="M814" i="7"/>
  <c r="N814" i="7"/>
  <c r="M815" i="7"/>
  <c r="N815" i="7"/>
  <c r="M816" i="7"/>
  <c r="N816" i="7"/>
  <c r="M817" i="7"/>
  <c r="N817" i="7"/>
  <c r="M818" i="7"/>
  <c r="N818" i="7"/>
  <c r="M819" i="7"/>
  <c r="N819" i="7"/>
  <c r="M820" i="7"/>
  <c r="N820" i="7"/>
  <c r="M821" i="7"/>
  <c r="N821" i="7"/>
  <c r="M822" i="7"/>
  <c r="N822" i="7"/>
  <c r="M823" i="7"/>
  <c r="N823" i="7"/>
  <c r="M824" i="7"/>
  <c r="N824" i="7"/>
  <c r="M825" i="7"/>
  <c r="N825" i="7"/>
  <c r="M826" i="7"/>
  <c r="N826" i="7"/>
  <c r="M827" i="7"/>
  <c r="N827" i="7"/>
  <c r="M828" i="7"/>
  <c r="N828" i="7"/>
  <c r="M829" i="7"/>
  <c r="N829" i="7"/>
  <c r="M830" i="7"/>
  <c r="N830" i="7"/>
  <c r="M831" i="7"/>
  <c r="N831" i="7"/>
  <c r="M832" i="7"/>
  <c r="N832" i="7"/>
  <c r="M833" i="7"/>
  <c r="N833" i="7"/>
  <c r="M834" i="7"/>
  <c r="N834" i="7"/>
  <c r="M835" i="7"/>
  <c r="N835" i="7"/>
  <c r="M836" i="7"/>
  <c r="N836" i="7"/>
  <c r="M837" i="7"/>
  <c r="N837" i="7"/>
  <c r="M838" i="7"/>
  <c r="N838" i="7"/>
  <c r="M839" i="7"/>
  <c r="N839" i="7"/>
  <c r="M840" i="7"/>
  <c r="N840" i="7"/>
  <c r="M841" i="7"/>
  <c r="N841" i="7"/>
  <c r="M842" i="7"/>
  <c r="N842" i="7"/>
  <c r="M843" i="7"/>
  <c r="N843" i="7"/>
  <c r="M844" i="7"/>
  <c r="N844" i="7"/>
  <c r="M845" i="7"/>
  <c r="N845" i="7"/>
  <c r="M846" i="7"/>
  <c r="N846" i="7"/>
  <c r="M847" i="7"/>
  <c r="N847" i="7"/>
  <c r="M848" i="7"/>
  <c r="N848" i="7"/>
  <c r="M849" i="7"/>
  <c r="N849" i="7"/>
  <c r="M850" i="7"/>
  <c r="N850" i="7"/>
  <c r="M851" i="7"/>
  <c r="N851" i="7"/>
  <c r="M852" i="7"/>
  <c r="N852" i="7"/>
  <c r="M853" i="7"/>
  <c r="N853" i="7"/>
  <c r="M854" i="7"/>
  <c r="N854" i="7"/>
  <c r="M855" i="7"/>
  <c r="N855" i="7"/>
  <c r="M856" i="7"/>
  <c r="N856" i="7"/>
  <c r="M857" i="7"/>
  <c r="N857" i="7"/>
  <c r="M858" i="7"/>
  <c r="N858" i="7"/>
  <c r="M859" i="7"/>
  <c r="N859" i="7"/>
  <c r="M860" i="7"/>
  <c r="N860" i="7"/>
  <c r="M861" i="7"/>
  <c r="N861" i="7"/>
  <c r="M862" i="7"/>
  <c r="N862" i="7"/>
  <c r="M863" i="7"/>
  <c r="N863" i="7"/>
  <c r="M864" i="7"/>
  <c r="N864" i="7"/>
  <c r="M865" i="7"/>
  <c r="N865" i="7"/>
  <c r="M866" i="7"/>
  <c r="N866" i="7"/>
  <c r="M867" i="7"/>
  <c r="N867" i="7"/>
  <c r="M868" i="7"/>
  <c r="N868" i="7"/>
  <c r="M869" i="7"/>
  <c r="N869" i="7"/>
  <c r="M870" i="7"/>
  <c r="N870" i="7"/>
  <c r="M871" i="7"/>
  <c r="N871" i="7"/>
  <c r="M872" i="7"/>
  <c r="N872" i="7"/>
  <c r="M873" i="7"/>
  <c r="N873" i="7"/>
  <c r="M874" i="7"/>
  <c r="N874" i="7"/>
  <c r="M875" i="7"/>
  <c r="N875" i="7"/>
  <c r="M876" i="7"/>
  <c r="N876" i="7"/>
  <c r="M877" i="7"/>
  <c r="N877" i="7"/>
  <c r="M878" i="7"/>
  <c r="N878" i="7"/>
  <c r="M879" i="7"/>
  <c r="N879" i="7"/>
  <c r="M880" i="7"/>
  <c r="N880" i="7"/>
  <c r="M881" i="7"/>
  <c r="N881" i="7"/>
  <c r="M882" i="7"/>
  <c r="N882" i="7"/>
  <c r="M883" i="7"/>
  <c r="N883" i="7"/>
  <c r="M884" i="7"/>
  <c r="N884" i="7"/>
  <c r="M885" i="7"/>
  <c r="N885" i="7"/>
  <c r="M886" i="7"/>
  <c r="N886" i="7"/>
  <c r="M887" i="7"/>
  <c r="N887" i="7"/>
  <c r="M888" i="7"/>
  <c r="N888" i="7"/>
  <c r="M889" i="7"/>
  <c r="N889" i="7"/>
  <c r="M890" i="7"/>
  <c r="N890" i="7"/>
  <c r="M891" i="7"/>
  <c r="N891" i="7"/>
  <c r="M892" i="7"/>
  <c r="N892" i="7"/>
  <c r="M893" i="7"/>
  <c r="N893" i="7"/>
  <c r="M894" i="7"/>
  <c r="N894" i="7"/>
  <c r="M895" i="7"/>
  <c r="N895" i="7"/>
  <c r="M896" i="7"/>
  <c r="N896" i="7"/>
  <c r="M897" i="7"/>
  <c r="N897" i="7"/>
  <c r="M898" i="7"/>
  <c r="N898" i="7"/>
  <c r="M899" i="7"/>
  <c r="N899" i="7"/>
  <c r="M900" i="7"/>
  <c r="N900" i="7"/>
  <c r="M901" i="7"/>
  <c r="N901" i="7"/>
  <c r="M902" i="7"/>
  <c r="N902" i="7"/>
  <c r="M903" i="7"/>
  <c r="N903" i="7"/>
  <c r="M904" i="7"/>
  <c r="N904" i="7"/>
  <c r="M905" i="7"/>
  <c r="N905" i="7"/>
  <c r="M906" i="7"/>
  <c r="N906" i="7"/>
  <c r="M907" i="7"/>
  <c r="N907" i="7"/>
  <c r="M908" i="7"/>
  <c r="N908" i="7"/>
  <c r="M909" i="7"/>
  <c r="N909" i="7"/>
  <c r="M910" i="7"/>
  <c r="N910" i="7"/>
  <c r="M911" i="7"/>
  <c r="N911" i="7"/>
  <c r="M912" i="7"/>
  <c r="N912" i="7"/>
  <c r="M913" i="7"/>
  <c r="N913" i="7"/>
  <c r="M914" i="7"/>
  <c r="N914" i="7"/>
  <c r="M915" i="7"/>
  <c r="N915" i="7"/>
  <c r="M916" i="7"/>
  <c r="N916" i="7"/>
  <c r="M917" i="7"/>
  <c r="N917" i="7"/>
  <c r="M918" i="7"/>
  <c r="N918" i="7"/>
  <c r="M919" i="7"/>
  <c r="N919" i="7"/>
  <c r="M920" i="7"/>
  <c r="N920" i="7"/>
  <c r="M921" i="7"/>
  <c r="N921" i="7"/>
  <c r="M922" i="7"/>
  <c r="N922" i="7"/>
  <c r="M923" i="7"/>
  <c r="N923" i="7"/>
  <c r="M924" i="7"/>
  <c r="N924" i="7"/>
  <c r="M925" i="7"/>
  <c r="N925" i="7"/>
  <c r="M926" i="7"/>
  <c r="N926" i="7"/>
  <c r="M927" i="7"/>
  <c r="N927" i="7"/>
  <c r="M928" i="7"/>
  <c r="N928" i="7"/>
  <c r="M929" i="7"/>
  <c r="N929" i="7"/>
  <c r="M930" i="7"/>
  <c r="N930" i="7"/>
  <c r="M931" i="7"/>
  <c r="N931" i="7"/>
  <c r="M932" i="7"/>
  <c r="N932" i="7"/>
  <c r="M933" i="7"/>
  <c r="N933" i="7"/>
  <c r="M934" i="7"/>
  <c r="N934" i="7"/>
  <c r="M935" i="7"/>
  <c r="N935" i="7"/>
  <c r="M936" i="7"/>
  <c r="N936" i="7"/>
  <c r="M937" i="7"/>
  <c r="N937" i="7"/>
  <c r="M938" i="7"/>
  <c r="N938" i="7"/>
  <c r="M939" i="7"/>
  <c r="N939" i="7"/>
  <c r="M940" i="7"/>
  <c r="N940" i="7"/>
  <c r="M941" i="7"/>
  <c r="N941" i="7"/>
  <c r="M942" i="7"/>
  <c r="N942" i="7"/>
  <c r="M943" i="7"/>
  <c r="N943" i="7"/>
  <c r="M944" i="7"/>
  <c r="N944" i="7"/>
  <c r="M945" i="7"/>
  <c r="N945" i="7"/>
  <c r="M946" i="7"/>
  <c r="N946" i="7"/>
  <c r="M947" i="7"/>
  <c r="N947" i="7"/>
  <c r="M948" i="7"/>
  <c r="N948" i="7"/>
  <c r="M949" i="7"/>
  <c r="N949" i="7"/>
  <c r="M950" i="7"/>
  <c r="N950" i="7"/>
  <c r="M951" i="7"/>
  <c r="N951" i="7"/>
  <c r="M952" i="7"/>
  <c r="N952" i="7"/>
  <c r="M953" i="7"/>
  <c r="N953" i="7"/>
  <c r="M954" i="7"/>
  <c r="N954" i="7"/>
  <c r="M955" i="7"/>
  <c r="N955" i="7"/>
  <c r="M956" i="7"/>
  <c r="N956" i="7"/>
  <c r="M957" i="7"/>
  <c r="N957" i="7"/>
  <c r="M958" i="7"/>
  <c r="N958" i="7"/>
  <c r="M959" i="7"/>
  <c r="N959" i="7"/>
  <c r="M960" i="7"/>
  <c r="N960" i="7"/>
  <c r="M961" i="7"/>
  <c r="N961" i="7"/>
  <c r="M962" i="7"/>
  <c r="N962" i="7"/>
  <c r="M963" i="7"/>
  <c r="N963" i="7"/>
  <c r="M964" i="7"/>
  <c r="N964" i="7"/>
  <c r="M965" i="7"/>
  <c r="N965" i="7"/>
  <c r="M966" i="7"/>
  <c r="N966" i="7"/>
  <c r="M967" i="7"/>
  <c r="N967" i="7"/>
  <c r="M968" i="7"/>
  <c r="N968" i="7"/>
  <c r="M969" i="7"/>
  <c r="N969" i="7"/>
  <c r="M970" i="7"/>
  <c r="N970" i="7"/>
  <c r="M971" i="7"/>
  <c r="N971" i="7"/>
  <c r="M972" i="7"/>
  <c r="N972" i="7"/>
  <c r="M973" i="7"/>
  <c r="N973" i="7"/>
  <c r="M974" i="7"/>
  <c r="N974" i="7"/>
  <c r="M975" i="7"/>
  <c r="N975" i="7"/>
  <c r="M976" i="7"/>
  <c r="N976" i="7"/>
  <c r="M977" i="7"/>
  <c r="N977" i="7"/>
  <c r="M978" i="7"/>
  <c r="N978" i="7"/>
  <c r="M979" i="7"/>
  <c r="N979" i="7"/>
  <c r="M980" i="7"/>
  <c r="N980" i="7"/>
  <c r="M981" i="7"/>
  <c r="N981" i="7"/>
  <c r="M982" i="7"/>
  <c r="N982" i="7"/>
  <c r="M983" i="7"/>
  <c r="N983" i="7"/>
  <c r="M984" i="7"/>
  <c r="N984" i="7"/>
  <c r="M985" i="7"/>
  <c r="N985" i="7"/>
  <c r="M986" i="7"/>
  <c r="N986" i="7"/>
  <c r="M987" i="7"/>
  <c r="N987" i="7"/>
  <c r="M988" i="7"/>
  <c r="N988" i="7"/>
  <c r="M989" i="7"/>
  <c r="N989" i="7"/>
  <c r="M990" i="7"/>
  <c r="N990" i="7"/>
  <c r="M991" i="7"/>
  <c r="N991" i="7"/>
  <c r="M992" i="7"/>
  <c r="N992" i="7"/>
  <c r="M993" i="7"/>
  <c r="N993" i="7"/>
  <c r="M994" i="7"/>
  <c r="N994" i="7"/>
  <c r="M995" i="7"/>
  <c r="N995" i="7"/>
  <c r="M996" i="7"/>
  <c r="N996" i="7"/>
  <c r="M997" i="7"/>
  <c r="N997" i="7"/>
  <c r="M998" i="7"/>
  <c r="N998" i="7"/>
  <c r="M999" i="7"/>
  <c r="N999" i="7"/>
  <c r="M1000" i="7"/>
  <c r="N1000" i="7"/>
  <c r="M1001" i="7"/>
  <c r="N1001" i="7"/>
  <c r="M1002" i="7"/>
  <c r="N1002" i="7"/>
  <c r="M1003" i="7"/>
  <c r="N1003" i="7"/>
  <c r="M1004" i="7"/>
  <c r="N1004" i="7"/>
  <c r="M1005" i="7"/>
  <c r="N1005" i="7"/>
  <c r="M1006" i="7"/>
  <c r="N1006" i="7"/>
  <c r="M1007" i="7"/>
  <c r="N1007" i="7"/>
  <c r="M1008" i="7"/>
  <c r="N1008" i="7"/>
  <c r="M1009" i="7"/>
  <c r="N1009" i="7"/>
  <c r="M1010" i="7"/>
  <c r="N1010" i="7"/>
  <c r="M1011" i="7"/>
  <c r="N1011" i="7"/>
  <c r="M1012" i="7"/>
  <c r="N1012" i="7"/>
  <c r="M1013" i="7"/>
  <c r="N1013" i="7"/>
  <c r="M1014" i="7"/>
  <c r="N1014" i="7"/>
  <c r="M1015" i="7"/>
  <c r="N1015" i="7"/>
  <c r="M1016" i="7"/>
  <c r="N1016" i="7"/>
  <c r="M1017" i="7"/>
  <c r="N1017" i="7"/>
  <c r="M1018" i="7"/>
  <c r="N1018" i="7"/>
  <c r="M1019" i="7"/>
  <c r="N1019" i="7"/>
  <c r="M1020" i="7"/>
  <c r="N1020" i="7"/>
  <c r="M1021" i="7"/>
  <c r="N1021" i="7"/>
  <c r="M1022" i="7"/>
  <c r="N1022" i="7"/>
  <c r="M1023" i="7"/>
  <c r="N1023" i="7"/>
  <c r="M1024" i="7"/>
  <c r="N1024" i="7"/>
  <c r="M1025" i="7"/>
  <c r="N1025" i="7"/>
  <c r="M1026" i="7"/>
  <c r="N1026" i="7"/>
  <c r="M1027" i="7"/>
  <c r="N1027" i="7"/>
  <c r="M1028" i="7"/>
  <c r="N1028" i="7"/>
  <c r="M1029" i="7"/>
  <c r="N1029" i="7"/>
  <c r="M1030" i="7"/>
  <c r="N1030" i="7"/>
  <c r="M1031" i="7"/>
  <c r="N1031" i="7"/>
  <c r="M1032" i="7"/>
  <c r="N1032" i="7"/>
  <c r="M1033" i="7"/>
  <c r="N1033" i="7"/>
  <c r="M1034" i="7"/>
  <c r="N1034" i="7"/>
  <c r="M1035" i="7"/>
  <c r="N1035" i="7"/>
  <c r="M1036" i="7"/>
  <c r="N1036" i="7"/>
  <c r="M1037" i="7"/>
  <c r="N1037" i="7"/>
  <c r="M1038" i="7"/>
  <c r="N1038" i="7"/>
  <c r="M1039" i="7"/>
  <c r="N1039" i="7"/>
  <c r="M1040" i="7"/>
  <c r="N1040" i="7"/>
  <c r="M1041" i="7"/>
  <c r="N1041" i="7"/>
  <c r="M1042" i="7"/>
  <c r="N1042" i="7"/>
  <c r="M1043" i="7"/>
  <c r="N1043" i="7"/>
  <c r="M1044" i="7"/>
  <c r="N1044" i="7"/>
  <c r="M1045" i="7"/>
  <c r="N1045" i="7"/>
  <c r="M1046" i="7"/>
  <c r="N1046" i="7"/>
  <c r="M1047" i="7"/>
  <c r="N1047" i="7"/>
  <c r="M1048" i="7"/>
  <c r="N1048" i="7"/>
  <c r="M1049" i="7"/>
  <c r="N1049" i="7"/>
  <c r="M1050" i="7"/>
  <c r="N1050" i="7"/>
  <c r="M1051" i="7"/>
  <c r="N1051" i="7"/>
  <c r="M1052" i="7"/>
  <c r="N1052" i="7"/>
  <c r="M1053" i="7"/>
  <c r="N1053" i="7"/>
  <c r="M1054" i="7"/>
  <c r="N1054" i="7"/>
  <c r="M1055" i="7"/>
  <c r="N1055" i="7"/>
  <c r="M1056" i="7"/>
  <c r="N1056" i="7"/>
  <c r="M1057" i="7"/>
  <c r="N1057" i="7"/>
  <c r="M1058" i="7"/>
  <c r="N1058" i="7"/>
  <c r="M1059" i="7"/>
  <c r="N1059" i="7"/>
  <c r="M1060" i="7"/>
  <c r="N1060" i="7"/>
  <c r="M1061" i="7"/>
  <c r="N1061" i="7"/>
  <c r="M1062" i="7"/>
  <c r="N1062" i="7"/>
  <c r="M1063" i="7"/>
  <c r="N1063" i="7"/>
  <c r="M1064" i="7"/>
  <c r="N1064" i="7"/>
  <c r="M1065" i="7"/>
  <c r="N1065" i="7"/>
  <c r="M1066" i="7"/>
  <c r="N1066" i="7"/>
  <c r="M1067" i="7"/>
  <c r="N1067" i="7"/>
  <c r="M1068" i="7"/>
  <c r="N1068" i="7"/>
  <c r="M1069" i="7"/>
  <c r="N1069" i="7"/>
  <c r="M1070" i="7"/>
  <c r="N1070" i="7"/>
  <c r="M1071" i="7"/>
  <c r="N1071" i="7"/>
  <c r="M1072" i="7"/>
  <c r="N1072" i="7"/>
  <c r="M1073" i="7"/>
  <c r="N1073" i="7"/>
  <c r="M1074" i="7"/>
  <c r="N1074" i="7"/>
  <c r="M1075" i="7"/>
  <c r="N1075" i="7"/>
  <c r="M1076" i="7"/>
  <c r="N1076" i="7"/>
  <c r="M1077" i="7"/>
  <c r="N1077" i="7"/>
  <c r="M1078" i="7"/>
  <c r="N1078" i="7"/>
  <c r="M1079" i="7"/>
  <c r="N1079" i="7"/>
  <c r="M1080" i="7"/>
  <c r="N1080" i="7"/>
  <c r="M1081" i="7"/>
  <c r="N1081" i="7"/>
  <c r="M1082" i="7"/>
  <c r="N1082" i="7"/>
  <c r="M1083" i="7"/>
  <c r="N1083" i="7"/>
  <c r="M1084" i="7"/>
  <c r="N1084" i="7"/>
  <c r="M1085" i="7"/>
  <c r="N1085" i="7"/>
  <c r="M1086" i="7"/>
  <c r="N1086" i="7"/>
  <c r="M1087" i="7"/>
  <c r="N1087" i="7"/>
  <c r="M1088" i="7"/>
  <c r="N1088" i="7"/>
  <c r="M1089" i="7"/>
  <c r="N1089" i="7"/>
  <c r="M1090" i="7"/>
  <c r="N1090" i="7"/>
  <c r="M1091" i="7"/>
  <c r="N1091" i="7"/>
  <c r="M1092" i="7"/>
  <c r="N1092" i="7"/>
  <c r="M1093" i="7"/>
  <c r="N1093" i="7"/>
  <c r="M1094" i="7"/>
  <c r="N1094" i="7"/>
  <c r="M1095" i="7"/>
  <c r="N1095" i="7"/>
  <c r="M1096" i="7"/>
  <c r="N1096" i="7"/>
  <c r="M1097" i="7"/>
  <c r="N1097" i="7"/>
  <c r="M1098" i="7"/>
  <c r="N1098" i="7"/>
  <c r="M1099" i="7"/>
  <c r="N1099" i="7"/>
  <c r="M1100" i="7"/>
  <c r="N1100" i="7"/>
  <c r="M1101" i="7"/>
  <c r="N1101" i="7"/>
  <c r="M1102" i="7"/>
  <c r="N1102" i="7"/>
  <c r="M1103" i="7"/>
  <c r="N1103" i="7"/>
  <c r="M1104" i="7"/>
  <c r="N1104" i="7"/>
  <c r="M1105" i="7"/>
  <c r="N1105" i="7"/>
  <c r="M1106" i="7"/>
  <c r="N1106" i="7"/>
  <c r="M1107" i="7"/>
  <c r="N1107" i="7"/>
  <c r="M1108" i="7"/>
  <c r="N1108" i="7"/>
  <c r="M1109" i="7"/>
  <c r="N1109" i="7"/>
  <c r="M1110" i="7"/>
  <c r="N1110" i="7"/>
  <c r="M1111" i="7"/>
  <c r="N1111" i="7"/>
  <c r="M1112" i="7"/>
  <c r="N1112" i="7"/>
  <c r="M1113" i="7"/>
  <c r="N1113" i="7"/>
  <c r="M1114" i="7"/>
  <c r="N1114" i="7"/>
  <c r="M1115" i="7"/>
  <c r="N1115" i="7"/>
  <c r="M1116" i="7"/>
  <c r="N1116" i="7"/>
  <c r="M1117" i="7"/>
  <c r="N1117" i="7"/>
  <c r="M1118" i="7"/>
  <c r="N1118" i="7"/>
  <c r="M1119" i="7"/>
  <c r="N1119" i="7"/>
  <c r="M1120" i="7"/>
  <c r="N1120" i="7"/>
  <c r="M1121" i="7"/>
  <c r="N1121" i="7"/>
  <c r="M1122" i="7"/>
  <c r="N1122" i="7"/>
  <c r="M1123" i="7"/>
  <c r="N1123" i="7"/>
  <c r="M1124" i="7"/>
  <c r="N1124" i="7"/>
  <c r="M1125" i="7"/>
  <c r="N1125" i="7"/>
  <c r="M1126" i="7"/>
  <c r="N1126" i="7"/>
  <c r="M1127" i="7"/>
  <c r="N1127" i="7"/>
  <c r="M1128" i="7"/>
  <c r="N1128" i="7"/>
  <c r="M1129" i="7"/>
  <c r="N1129" i="7"/>
  <c r="M1130" i="7"/>
  <c r="N1130" i="7"/>
  <c r="M1131" i="7"/>
  <c r="N1131" i="7"/>
  <c r="M1132" i="7"/>
  <c r="N1132" i="7"/>
  <c r="M1133" i="7"/>
  <c r="N1133" i="7"/>
  <c r="M1134" i="7"/>
  <c r="N1134" i="7"/>
  <c r="M1135" i="7"/>
  <c r="N1135" i="7"/>
  <c r="M1136" i="7"/>
  <c r="N1136" i="7"/>
  <c r="M1137" i="7"/>
  <c r="N1137" i="7"/>
  <c r="M1138" i="7"/>
  <c r="N1138" i="7"/>
  <c r="M1139" i="7"/>
  <c r="N1139" i="7"/>
  <c r="M1140" i="7"/>
  <c r="N1140" i="7"/>
  <c r="M1141" i="7"/>
  <c r="N1141" i="7"/>
  <c r="M1142" i="7"/>
  <c r="N1142" i="7"/>
  <c r="M1143" i="7"/>
  <c r="N1143" i="7"/>
  <c r="M1144" i="7"/>
  <c r="N1144" i="7"/>
  <c r="M1145" i="7"/>
  <c r="N1145" i="7"/>
  <c r="M1146" i="7"/>
  <c r="N1146" i="7"/>
  <c r="M1147" i="7"/>
  <c r="N1147" i="7"/>
  <c r="M1148" i="7"/>
  <c r="N1148" i="7"/>
  <c r="M1149" i="7"/>
  <c r="N1149" i="7"/>
  <c r="M1150" i="7"/>
  <c r="N1150" i="7"/>
  <c r="M1151" i="7"/>
  <c r="N1151" i="7"/>
  <c r="M1152" i="7"/>
  <c r="N1152" i="7"/>
  <c r="M1153" i="7"/>
  <c r="N1153" i="7"/>
  <c r="M1154" i="7"/>
  <c r="N1154" i="7"/>
  <c r="M1155" i="7"/>
  <c r="N1155" i="7"/>
  <c r="M1156" i="7"/>
  <c r="N1156" i="7"/>
  <c r="M1157" i="7"/>
  <c r="N1157" i="7"/>
  <c r="M1158" i="7"/>
  <c r="N1158" i="7"/>
  <c r="M1159" i="7"/>
  <c r="N1159" i="7"/>
  <c r="M1160" i="7"/>
  <c r="N1160" i="7"/>
  <c r="M1161" i="7"/>
  <c r="N1161" i="7"/>
  <c r="M1162" i="7"/>
  <c r="N1162" i="7"/>
  <c r="M1163" i="7"/>
  <c r="N1163" i="7"/>
  <c r="M1164" i="7"/>
  <c r="N1164" i="7"/>
  <c r="M1165" i="7"/>
  <c r="N1165" i="7"/>
  <c r="M1166" i="7"/>
  <c r="N1166" i="7"/>
  <c r="M1167" i="7"/>
  <c r="N1167" i="7"/>
  <c r="M1168" i="7"/>
  <c r="N1168" i="7"/>
  <c r="M1169" i="7"/>
  <c r="N1169" i="7"/>
  <c r="M1170" i="7"/>
  <c r="N1170" i="7"/>
  <c r="M1171" i="7"/>
  <c r="N1171" i="7"/>
  <c r="M1172" i="7"/>
  <c r="N1172" i="7"/>
  <c r="M1173" i="7"/>
  <c r="N1173" i="7"/>
  <c r="M1174" i="7"/>
  <c r="N1174" i="7"/>
  <c r="M1175" i="7"/>
  <c r="N1175" i="7"/>
  <c r="M1176" i="7"/>
  <c r="N1176" i="7"/>
  <c r="M1177" i="7"/>
  <c r="N1177" i="7"/>
  <c r="M1178" i="7"/>
  <c r="N1178" i="7"/>
  <c r="M1179" i="7"/>
  <c r="N1179" i="7"/>
  <c r="M1180" i="7"/>
  <c r="N1180" i="7"/>
  <c r="M1181" i="7"/>
  <c r="N1181" i="7"/>
  <c r="M1182" i="7"/>
  <c r="N1182" i="7"/>
  <c r="M1183" i="7"/>
  <c r="N1183" i="7"/>
  <c r="M1184" i="7"/>
  <c r="N1184" i="7"/>
  <c r="M1185" i="7"/>
  <c r="N1185" i="7"/>
  <c r="M1186" i="7"/>
  <c r="N1186" i="7"/>
  <c r="M1187" i="7"/>
  <c r="N1187" i="7"/>
  <c r="M1188" i="7"/>
  <c r="N1188" i="7"/>
  <c r="M1189" i="7"/>
  <c r="N1189" i="7"/>
  <c r="M1190" i="7"/>
  <c r="N1190" i="7"/>
  <c r="M1191" i="7"/>
  <c r="N1191" i="7"/>
  <c r="M1192" i="7"/>
  <c r="N1192" i="7"/>
  <c r="M1193" i="7"/>
  <c r="N1193" i="7"/>
  <c r="M1194" i="7"/>
  <c r="N1194" i="7"/>
  <c r="M1195" i="7"/>
  <c r="N1195" i="7"/>
  <c r="M1196" i="7"/>
  <c r="N1196" i="7"/>
  <c r="M1197" i="7"/>
  <c r="N1197" i="7"/>
  <c r="M1198" i="7"/>
  <c r="N1198" i="7"/>
  <c r="M1199" i="7"/>
  <c r="N1199" i="7"/>
  <c r="M1200" i="7"/>
  <c r="N1200" i="7"/>
  <c r="M1201" i="7"/>
  <c r="N1201" i="7"/>
  <c r="M1202" i="7"/>
  <c r="N1202" i="7"/>
  <c r="M1203" i="7"/>
  <c r="N1203" i="7"/>
  <c r="M1204" i="7"/>
  <c r="N1204" i="7"/>
  <c r="M1205" i="7"/>
  <c r="N1205" i="7"/>
  <c r="M1206" i="7"/>
  <c r="N1206" i="7"/>
  <c r="M1207" i="7"/>
  <c r="N1207" i="7"/>
  <c r="M1208" i="7"/>
  <c r="N1208" i="7"/>
  <c r="M1209" i="7"/>
  <c r="N1209" i="7"/>
  <c r="M1210" i="7"/>
  <c r="N1210" i="7"/>
  <c r="M1211" i="7"/>
  <c r="N1211" i="7"/>
  <c r="M1212" i="7"/>
  <c r="N1212" i="7"/>
  <c r="M1213" i="7"/>
  <c r="N1213" i="7"/>
  <c r="M1214" i="7"/>
  <c r="N1214" i="7"/>
  <c r="M1215" i="7"/>
  <c r="N1215" i="7"/>
  <c r="M1216" i="7"/>
  <c r="N1216" i="7"/>
  <c r="M1217" i="7"/>
  <c r="N1217" i="7"/>
  <c r="M1218" i="7"/>
  <c r="N1218" i="7"/>
  <c r="M1219" i="7"/>
  <c r="N1219" i="7"/>
  <c r="M1220" i="7"/>
  <c r="N1220" i="7"/>
  <c r="M1221" i="7"/>
  <c r="N1221" i="7"/>
  <c r="M1222" i="7"/>
  <c r="N1222" i="7"/>
  <c r="M1223" i="7"/>
  <c r="N1223" i="7"/>
  <c r="M1224" i="7"/>
  <c r="N1224" i="7"/>
  <c r="M1225" i="7"/>
  <c r="N1225" i="7"/>
  <c r="M1226" i="7"/>
  <c r="N1226" i="7"/>
  <c r="M1227" i="7"/>
  <c r="N1227" i="7"/>
  <c r="M1228" i="7"/>
  <c r="N1228" i="7"/>
  <c r="M1229" i="7"/>
  <c r="N1229" i="7"/>
  <c r="M1230" i="7"/>
  <c r="N1230" i="7"/>
  <c r="M1231" i="7"/>
  <c r="N1231" i="7"/>
  <c r="M1232" i="7"/>
  <c r="N1232" i="7"/>
  <c r="M1233" i="7"/>
  <c r="N1233" i="7"/>
  <c r="M1234" i="7"/>
  <c r="N1234" i="7"/>
  <c r="M1235" i="7"/>
  <c r="N1235" i="7"/>
  <c r="M1236" i="7"/>
  <c r="N1236" i="7"/>
  <c r="M1237" i="7"/>
  <c r="N1237" i="7"/>
  <c r="M1238" i="7"/>
  <c r="N1238" i="7"/>
  <c r="M1239" i="7"/>
  <c r="N1239" i="7"/>
  <c r="M1240" i="7"/>
  <c r="N1240" i="7"/>
  <c r="M1241" i="7"/>
  <c r="N1241" i="7"/>
  <c r="M1242" i="7"/>
  <c r="N1242" i="7"/>
  <c r="M1243" i="7"/>
  <c r="N1243" i="7"/>
  <c r="M1244" i="7"/>
  <c r="N1244" i="7"/>
  <c r="M1245" i="7"/>
  <c r="N1245" i="7"/>
  <c r="M1246" i="7"/>
  <c r="N1246" i="7"/>
  <c r="M1247" i="7"/>
  <c r="N1247" i="7"/>
  <c r="M1248" i="7"/>
  <c r="N1248" i="7"/>
  <c r="M1249" i="7"/>
  <c r="N1249" i="7"/>
  <c r="M1250" i="7"/>
  <c r="N1250" i="7"/>
  <c r="M1251" i="7"/>
  <c r="N1251" i="7"/>
  <c r="M1252" i="7"/>
  <c r="N1252" i="7"/>
  <c r="M1253" i="7"/>
  <c r="N1253" i="7"/>
  <c r="M1254" i="7"/>
  <c r="N1254" i="7"/>
  <c r="M1255" i="7"/>
  <c r="N1255" i="7"/>
  <c r="M1256" i="7"/>
  <c r="N1256" i="7"/>
  <c r="M1257" i="7"/>
  <c r="N1257" i="7"/>
  <c r="M1258" i="7"/>
  <c r="N1258" i="7"/>
  <c r="M1259" i="7"/>
  <c r="N1259" i="7"/>
  <c r="M1260" i="7"/>
  <c r="N1260" i="7"/>
  <c r="M1261" i="7"/>
  <c r="N1261" i="7"/>
  <c r="M1262" i="7"/>
  <c r="N1262" i="7"/>
  <c r="M1263" i="7"/>
  <c r="N1263" i="7"/>
  <c r="M1264" i="7"/>
  <c r="N1264" i="7"/>
  <c r="M1265" i="7"/>
  <c r="N1265" i="7"/>
  <c r="M1266" i="7"/>
  <c r="N1266" i="7"/>
  <c r="M1267" i="7"/>
  <c r="N1267" i="7"/>
  <c r="M1268" i="7"/>
  <c r="N1268" i="7"/>
  <c r="M1269" i="7"/>
  <c r="N1269" i="7"/>
  <c r="M1270" i="7"/>
  <c r="N1270" i="7"/>
  <c r="M1271" i="7"/>
  <c r="N1271" i="7"/>
  <c r="M1272" i="7"/>
  <c r="N1272" i="7"/>
  <c r="M1273" i="7"/>
  <c r="N1273" i="7"/>
  <c r="M1274" i="7"/>
  <c r="N1274" i="7"/>
  <c r="M1275" i="7"/>
  <c r="N1275" i="7"/>
  <c r="M1276" i="7"/>
  <c r="N1276" i="7"/>
  <c r="M1277" i="7"/>
  <c r="N1277" i="7"/>
  <c r="M1278" i="7"/>
  <c r="N1278" i="7"/>
  <c r="M1279" i="7"/>
  <c r="N1279" i="7"/>
  <c r="M1280" i="7"/>
  <c r="N1280" i="7"/>
  <c r="M1281" i="7"/>
  <c r="N1281" i="7"/>
  <c r="M1282" i="7"/>
  <c r="N1282" i="7"/>
  <c r="M1283" i="7"/>
  <c r="N1283" i="7"/>
  <c r="M1284" i="7"/>
  <c r="N1284" i="7"/>
  <c r="M1285" i="7"/>
  <c r="N1285" i="7"/>
  <c r="M1286" i="7"/>
  <c r="N1286" i="7"/>
  <c r="M1287" i="7"/>
  <c r="N1287" i="7"/>
  <c r="M1288" i="7"/>
  <c r="N1288" i="7"/>
  <c r="M1289" i="7"/>
  <c r="N1289" i="7"/>
  <c r="M1290" i="7"/>
  <c r="N1290" i="7"/>
  <c r="M1291" i="7"/>
  <c r="N1291" i="7"/>
  <c r="M1292" i="7"/>
  <c r="N1292" i="7"/>
  <c r="M1293" i="7"/>
  <c r="N1293" i="7"/>
  <c r="M1294" i="7"/>
  <c r="N1294" i="7"/>
  <c r="M1295" i="7"/>
  <c r="N1295" i="7"/>
  <c r="M1296" i="7"/>
  <c r="N1296" i="7"/>
  <c r="M1297" i="7"/>
  <c r="N1297" i="7"/>
  <c r="M1298" i="7"/>
  <c r="N1298" i="7"/>
  <c r="M1299" i="7"/>
  <c r="N1299" i="7"/>
  <c r="M1300" i="7"/>
  <c r="N1300" i="7"/>
  <c r="M1301" i="7"/>
  <c r="N1301" i="7"/>
  <c r="M1302" i="7"/>
  <c r="N1302" i="7"/>
  <c r="M1303" i="7"/>
  <c r="N1303" i="7"/>
  <c r="M1304" i="7"/>
  <c r="N1304" i="7"/>
  <c r="M1305" i="7"/>
  <c r="N1305" i="7"/>
  <c r="M1306" i="7"/>
  <c r="N1306" i="7"/>
  <c r="M1307" i="7"/>
  <c r="N1307" i="7"/>
  <c r="M1308" i="7"/>
  <c r="N1308" i="7"/>
  <c r="M1309" i="7"/>
  <c r="N1309" i="7"/>
  <c r="M1310" i="7"/>
  <c r="N1310" i="7"/>
  <c r="M1311" i="7"/>
  <c r="N1311" i="7"/>
  <c r="M1312" i="7"/>
  <c r="N1312" i="7"/>
  <c r="M1313" i="7"/>
  <c r="N1313" i="7"/>
  <c r="M1314" i="7"/>
  <c r="N1314" i="7"/>
  <c r="M1315" i="7"/>
  <c r="N1315" i="7"/>
  <c r="M1316" i="7"/>
  <c r="N1316" i="7"/>
  <c r="M1317" i="7"/>
  <c r="N1317" i="7"/>
  <c r="M1318" i="7"/>
  <c r="N1318" i="7"/>
  <c r="M1319" i="7"/>
  <c r="N1319" i="7"/>
  <c r="M1320" i="7"/>
  <c r="N1320" i="7"/>
  <c r="M1321" i="7"/>
  <c r="N1321" i="7"/>
  <c r="M1322" i="7"/>
  <c r="N1322" i="7"/>
  <c r="M1323" i="7"/>
  <c r="N1323" i="7"/>
  <c r="M1324" i="7"/>
  <c r="N1324" i="7"/>
  <c r="M1325" i="7"/>
  <c r="N1325" i="7"/>
  <c r="M1326" i="7"/>
  <c r="N1326" i="7"/>
  <c r="M1327" i="7"/>
  <c r="N1327" i="7"/>
  <c r="M1328" i="7"/>
  <c r="N1328" i="7"/>
  <c r="M1329" i="7"/>
  <c r="N1329" i="7"/>
  <c r="M1330" i="7"/>
  <c r="N1330" i="7"/>
  <c r="M1331" i="7"/>
  <c r="N1331" i="7"/>
  <c r="M1332" i="7"/>
  <c r="N1332" i="7"/>
  <c r="M1333" i="7"/>
  <c r="N1333" i="7"/>
  <c r="M1334" i="7"/>
  <c r="N1334" i="7"/>
  <c r="M1335" i="7"/>
  <c r="N1335" i="7"/>
  <c r="M1336" i="7"/>
  <c r="N1336" i="7"/>
  <c r="M1337" i="7"/>
  <c r="N1337" i="7"/>
  <c r="M1338" i="7"/>
  <c r="N1338" i="7"/>
  <c r="M1339" i="7"/>
  <c r="N1339" i="7"/>
  <c r="M1340" i="7"/>
  <c r="N1340" i="7"/>
  <c r="M1341" i="7"/>
  <c r="N1341" i="7"/>
  <c r="M1342" i="7"/>
  <c r="N1342" i="7"/>
  <c r="M1343" i="7"/>
  <c r="N1343" i="7"/>
  <c r="M1344" i="7"/>
  <c r="N1344" i="7"/>
  <c r="M1345" i="7"/>
  <c r="N1345" i="7"/>
  <c r="M1346" i="7"/>
  <c r="N1346" i="7"/>
  <c r="M1347" i="7"/>
  <c r="N1347" i="7"/>
  <c r="M1348" i="7"/>
  <c r="N1348" i="7"/>
  <c r="M1349" i="7"/>
  <c r="N1349" i="7"/>
  <c r="M1350" i="7"/>
  <c r="N1350" i="7"/>
  <c r="M1351" i="7"/>
  <c r="N1351" i="7"/>
  <c r="M1352" i="7"/>
  <c r="N1352" i="7"/>
  <c r="M1353" i="7"/>
  <c r="N1353" i="7"/>
  <c r="M1354" i="7"/>
  <c r="N1354" i="7"/>
  <c r="M1355" i="7"/>
  <c r="N1355" i="7"/>
  <c r="M1356" i="7"/>
  <c r="N1356" i="7"/>
  <c r="M1357" i="7"/>
  <c r="N1357" i="7"/>
  <c r="M1358" i="7"/>
  <c r="N1358" i="7"/>
  <c r="M1359" i="7"/>
  <c r="N1359" i="7"/>
  <c r="M1360" i="7"/>
  <c r="N1360" i="7"/>
  <c r="M1361" i="7"/>
  <c r="N1361" i="7"/>
  <c r="M1362" i="7"/>
  <c r="N1362" i="7"/>
  <c r="M1363" i="7"/>
  <c r="N1363" i="7"/>
  <c r="M1364" i="7"/>
  <c r="N1364" i="7"/>
  <c r="M1365" i="7"/>
  <c r="N1365" i="7"/>
  <c r="M1366" i="7"/>
  <c r="N1366" i="7"/>
  <c r="M1367" i="7"/>
  <c r="N1367" i="7"/>
  <c r="M1368" i="7"/>
  <c r="N1368" i="7"/>
  <c r="M1369" i="7"/>
  <c r="N1369" i="7"/>
  <c r="M1370" i="7"/>
  <c r="N1370" i="7"/>
  <c r="M1371" i="7"/>
  <c r="N1371" i="7"/>
  <c r="M1372" i="7"/>
  <c r="N1372" i="7"/>
  <c r="M1373" i="7"/>
  <c r="N1373" i="7"/>
  <c r="M1374" i="7"/>
  <c r="N1374" i="7"/>
  <c r="M1375" i="7"/>
  <c r="N1375" i="7"/>
  <c r="M1376" i="7"/>
  <c r="N1376" i="7"/>
  <c r="M1377" i="7"/>
  <c r="N1377" i="7"/>
  <c r="M1378" i="7"/>
  <c r="N1378" i="7"/>
  <c r="M1379" i="7"/>
  <c r="N1379" i="7"/>
  <c r="M1380" i="7"/>
  <c r="N1380" i="7"/>
  <c r="M1381" i="7"/>
  <c r="N1381" i="7"/>
  <c r="M1382" i="7"/>
  <c r="N1382" i="7"/>
  <c r="M1383" i="7"/>
  <c r="N1383" i="7"/>
  <c r="M1384" i="7"/>
  <c r="N1384" i="7"/>
  <c r="M1385" i="7"/>
  <c r="N1385" i="7"/>
  <c r="M1386" i="7"/>
  <c r="N1386" i="7"/>
  <c r="M1387" i="7"/>
  <c r="N1387" i="7"/>
  <c r="M1388" i="7"/>
  <c r="N1388" i="7"/>
  <c r="M1389" i="7"/>
  <c r="N1389" i="7"/>
  <c r="M1390" i="7"/>
  <c r="N1390" i="7"/>
  <c r="M1391" i="7"/>
  <c r="N1391" i="7"/>
  <c r="M1392" i="7"/>
  <c r="N1392" i="7"/>
  <c r="M1393" i="7"/>
  <c r="N1393" i="7"/>
  <c r="M1394" i="7"/>
  <c r="N1394" i="7"/>
  <c r="M1395" i="7"/>
  <c r="N1395" i="7"/>
  <c r="M99" i="7"/>
  <c r="N99" i="7" s="1"/>
  <c r="M100" i="7"/>
  <c r="N100" i="7" s="1"/>
  <c r="M101" i="7"/>
  <c r="N101" i="7" s="1"/>
  <c r="M102" i="7"/>
  <c r="N102" i="7" s="1"/>
  <c r="M103" i="7"/>
  <c r="N103" i="7" s="1"/>
  <c r="M104" i="7"/>
  <c r="N104" i="7" s="1"/>
  <c r="M105" i="7"/>
  <c r="N105" i="7" s="1"/>
  <c r="M106" i="7"/>
  <c r="N106" i="7" s="1"/>
  <c r="M107" i="7"/>
  <c r="N107" i="7" s="1"/>
  <c r="M108" i="7"/>
  <c r="N108" i="7" s="1"/>
  <c r="M109" i="7"/>
  <c r="N109" i="7" s="1"/>
  <c r="M110" i="7"/>
  <c r="N110" i="7" s="1"/>
  <c r="M111" i="7"/>
  <c r="N111" i="7" s="1"/>
  <c r="M112" i="7"/>
  <c r="N112" i="7" s="1"/>
  <c r="M113" i="7"/>
  <c r="N113" i="7" s="1"/>
  <c r="M114" i="7"/>
  <c r="N114" i="7" s="1"/>
  <c r="M115" i="7"/>
  <c r="N115" i="7" s="1"/>
  <c r="M116" i="7"/>
  <c r="N116" i="7" s="1"/>
  <c r="M117" i="7"/>
  <c r="N117" i="7" s="1"/>
  <c r="M118" i="7"/>
  <c r="N118" i="7" s="1"/>
  <c r="M119" i="7"/>
  <c r="N119" i="7" s="1"/>
  <c r="M120" i="7"/>
  <c r="N120" i="7" s="1"/>
  <c r="M121" i="7"/>
  <c r="N121" i="7" s="1"/>
  <c r="M68" i="7"/>
  <c r="N68" i="7" s="1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N4" i="7"/>
  <c r="M4" i="7"/>
  <c r="H153" i="2" l="1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6" i="2"/>
  <c r="H35" i="2"/>
  <c r="H34" i="2"/>
  <c r="H33" i="2"/>
  <c r="H31" i="2"/>
  <c r="H28" i="2"/>
  <c r="H27" i="2"/>
  <c r="H25" i="2"/>
  <c r="H24" i="2"/>
  <c r="H23" i="2"/>
  <c r="H22" i="2"/>
  <c r="H21" i="2"/>
  <c r="H19" i="2"/>
  <c r="H18" i="2"/>
  <c r="H16" i="2"/>
  <c r="H15" i="2"/>
  <c r="H13" i="2"/>
  <c r="H12" i="2"/>
  <c r="H11" i="2"/>
  <c r="H10" i="2"/>
  <c r="H9" i="2"/>
  <c r="H8" i="2"/>
  <c r="J719" i="7"/>
  <c r="J603" i="7"/>
  <c r="J601" i="7"/>
  <c r="J1200" i="7"/>
  <c r="J1383" i="7"/>
  <c r="J605" i="7"/>
  <c r="J606" i="7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6" i="8"/>
  <c r="I525" i="8"/>
  <c r="I524" i="8"/>
  <c r="I523" i="8"/>
  <c r="I522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6" i="8"/>
  <c r="I505" i="8"/>
  <c r="I504" i="8"/>
  <c r="I503" i="8"/>
  <c r="I502" i="8"/>
  <c r="I501" i="8"/>
  <c r="I500" i="8"/>
  <c r="I498" i="8"/>
  <c r="I497" i="8"/>
  <c r="I496" i="8"/>
  <c r="I495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0" i="8"/>
  <c r="I419" i="8"/>
  <c r="I418" i="8"/>
  <c r="I417" i="8"/>
  <c r="I416" i="8"/>
  <c r="I415" i="8"/>
  <c r="I414" i="8"/>
  <c r="I413" i="8"/>
  <c r="I412" i="8"/>
  <c r="I411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5" i="8"/>
  <c r="I114" i="8"/>
  <c r="I113" i="8"/>
  <c r="I112" i="8"/>
  <c r="I111" i="8"/>
  <c r="I110" i="8"/>
  <c r="I109" i="8"/>
  <c r="I108" i="8"/>
  <c r="I107" i="8"/>
  <c r="I106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3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6" i="8"/>
  <c r="A4" i="4" l="1"/>
  <c r="B6" i="5" s="1"/>
  <c r="B2" i="6" s="1"/>
  <c r="A2" i="7" s="1"/>
  <c r="B3" i="8" s="1"/>
</calcChain>
</file>

<file path=xl/sharedStrings.xml><?xml version="1.0" encoding="utf-8"?>
<sst xmlns="http://schemas.openxmlformats.org/spreadsheetml/2006/main" count="11987" uniqueCount="5117">
  <si>
    <t>Brand</t>
  </si>
  <si>
    <t>Product Segment</t>
  </si>
  <si>
    <t>HSN CODE</t>
  </si>
  <si>
    <t>SKU#</t>
  </si>
  <si>
    <t>Description</t>
  </si>
  <si>
    <t>New MRP (INR/Unit)</t>
  </si>
  <si>
    <t>Trade Qty (Units)</t>
  </si>
  <si>
    <t>% Price Increase</t>
  </si>
  <si>
    <t>CONSTRUCTION TOOLS</t>
  </si>
  <si>
    <t>SDS Plus Hammers</t>
  </si>
  <si>
    <t>DEWALT PT</t>
  </si>
  <si>
    <t>CONSTRUCTION</t>
  </si>
  <si>
    <t>D25032B-IN</t>
  </si>
  <si>
    <t>22mm 2 Mode SDS Plus Hammer, 2 kgs</t>
  </si>
  <si>
    <t>D25033K-IN</t>
  </si>
  <si>
    <t>22mm 3 Mode SDS Plus Hammer, 2 kgs</t>
  </si>
  <si>
    <t>D25133K-IN</t>
  </si>
  <si>
    <t>26mm 3 Mode Combi Hammer, 2 kgs</t>
  </si>
  <si>
    <t>D25143K-IN</t>
  </si>
  <si>
    <t>28mm 3 Mode SDS Plus Combi Hammer, 2 kgs</t>
  </si>
  <si>
    <t>D25333K-QS</t>
  </si>
  <si>
    <t>30mm, 3 Mode  SDS Plus Combi Hammer, 3kgs</t>
  </si>
  <si>
    <t>D25413K-QS</t>
  </si>
  <si>
    <t>32mm, 3 Mode SDS Plus Combi Hammer, 4kgs</t>
  </si>
  <si>
    <t>SDS Max Combi Hammers</t>
  </si>
  <si>
    <t>D25481K-QS</t>
  </si>
  <si>
    <t>40mm SDS Max Combi Hammer, 5 kgs</t>
  </si>
  <si>
    <t>D25614K-B1</t>
  </si>
  <si>
    <t>45mm SDS Max Combi Hammer</t>
  </si>
  <si>
    <t>5Kg Chipping Hammers</t>
  </si>
  <si>
    <t>D25810K-QS</t>
  </si>
  <si>
    <t>5Kg SDS-Max Chipping Hammer</t>
  </si>
  <si>
    <t>D25811K-IN</t>
  </si>
  <si>
    <t>5Kg HEX 17mm Chipping Hammer</t>
  </si>
  <si>
    <t>Breakers</t>
  </si>
  <si>
    <t>D25893K-IN</t>
  </si>
  <si>
    <t>1700W, 10Kg L Shaped Demolition Hammer</t>
  </si>
  <si>
    <t>1500W, 10Kg SDS Max Demolition Hammer, In-Line</t>
  </si>
  <si>
    <t>D25901K-IN</t>
  </si>
  <si>
    <t>D25951K-QS</t>
  </si>
  <si>
    <t>1600W, 12Kg SDS Max Demolition Hammer</t>
  </si>
  <si>
    <t>D25961K-QS</t>
  </si>
  <si>
    <t>1600W, 16Kg Demolition Hammer</t>
  </si>
  <si>
    <t>D25981K-QS</t>
  </si>
  <si>
    <t>2100W, 30Kg Demolition Breaker</t>
  </si>
  <si>
    <t>Others</t>
  </si>
  <si>
    <t>DW862-IN</t>
  </si>
  <si>
    <t>1270W, 110mm Tile Saw</t>
  </si>
  <si>
    <t>DWE397-QS</t>
  </si>
  <si>
    <t>1700W, 430mm, Alligator Saw</t>
  </si>
  <si>
    <t>DRILLS &amp; FASTENERS</t>
  </si>
  <si>
    <t>Screwdrivers</t>
  </si>
  <si>
    <t>Impact Wrenches</t>
  </si>
  <si>
    <t>DW292-QS</t>
  </si>
  <si>
    <t>1/2" Heavy Duty Impact Wrench, 440Nm</t>
  </si>
  <si>
    <t>Drills</t>
  </si>
  <si>
    <t>DWD014-IN</t>
  </si>
  <si>
    <t>10mm VSR Drill,550W</t>
  </si>
  <si>
    <t>DWD112S-B5</t>
  </si>
  <si>
    <t>10mm rotary drill with keyless chuck, 701W</t>
  </si>
  <si>
    <t>DWD022-IN</t>
  </si>
  <si>
    <t>10mm Hammer Drill, 550W</t>
  </si>
  <si>
    <t>DWD024-IN</t>
  </si>
  <si>
    <t>13mm Impact Drill, 750W</t>
  </si>
  <si>
    <t>METAL WORKING TOOLS</t>
  </si>
  <si>
    <t>4" Angle Grinders</t>
  </si>
  <si>
    <t>METALWORKING</t>
  </si>
  <si>
    <t>DW801-IN01</t>
  </si>
  <si>
    <t>850W, 100mm Angle Grinder (Made in India)</t>
  </si>
  <si>
    <t>DW802-IN</t>
  </si>
  <si>
    <t>850W, 100mm AG with slider s/w (Made in India)</t>
  </si>
  <si>
    <t>DW803-IN01</t>
  </si>
  <si>
    <t>1000W, 100mm Angle Grinder (Made in India)</t>
  </si>
  <si>
    <t>DW810-IN</t>
  </si>
  <si>
    <t>750W, 100mm Angle Grinder (Made in India)</t>
  </si>
  <si>
    <t>DWE8300S-IN</t>
  </si>
  <si>
    <t>1010W, 100mm Angle Grinder</t>
  </si>
  <si>
    <t>5" Angle Grinders</t>
  </si>
  <si>
    <t>DWE4115-IN01</t>
  </si>
  <si>
    <t>950W, 125mm, 950W, Angle Grinder (Made in India)</t>
  </si>
  <si>
    <t>DW831-IN</t>
  </si>
  <si>
    <t>1400W, 125mm Angle Grinder</t>
  </si>
  <si>
    <t>DWE4118-B1</t>
  </si>
  <si>
    <t>950W, 100mm, 950W, Angle Grinder, Var speed, NVR, Soft Start</t>
  </si>
  <si>
    <t>DWE4119-IN</t>
  </si>
  <si>
    <t>950W, 125mm, 950W, Angle Grinder, Var speed, NVR, Soft Start</t>
  </si>
  <si>
    <t>DWE4215-IN</t>
  </si>
  <si>
    <t>1100W 125mm Angle Grinder</t>
  </si>
  <si>
    <t>DWE4235-IN</t>
  </si>
  <si>
    <t>1400W 125mm Angle Grinder</t>
  </si>
  <si>
    <t>7" Angle Grinders</t>
  </si>
  <si>
    <t>DWE493-IN</t>
  </si>
  <si>
    <t>2200W, 180mm LAG (Made in India)</t>
  </si>
  <si>
    <t>DWE497-IN</t>
  </si>
  <si>
    <t>2600W, 180mm LAG (Made in India)</t>
  </si>
  <si>
    <t>D28413-IN</t>
  </si>
  <si>
    <t>2200W, 180mm Angle Grinder</t>
  </si>
  <si>
    <t>DWE4597-IN</t>
  </si>
  <si>
    <t>2600W, 180mm LAG with Perform &amp; Protect</t>
  </si>
  <si>
    <t>9" Angle Grinders</t>
  </si>
  <si>
    <t>DWE492-IN</t>
  </si>
  <si>
    <t>2200W, 230mm LAG (Made in India)</t>
  </si>
  <si>
    <t>DWE496-IN</t>
  </si>
  <si>
    <t>2600W, 230mm LAG (Made in India)</t>
  </si>
  <si>
    <t>DWE4579-QS</t>
  </si>
  <si>
    <t>2600W, 230mm LAG with Perform &amp; Protect</t>
  </si>
  <si>
    <t>Die Grinders</t>
  </si>
  <si>
    <t>DWE4887N-IN</t>
  </si>
  <si>
    <t>450W, 6mm Heavy Duty Die Grinder with Paddle Switch</t>
  </si>
  <si>
    <t>450W, 6mm Slide Switch Die Grinder (with lock-on)</t>
  </si>
  <si>
    <t>DWE4997-QS</t>
  </si>
  <si>
    <t>1300W Brushless Variable Speed Die Grinder</t>
  </si>
  <si>
    <t>Chopsaws</t>
  </si>
  <si>
    <t>DW871-IN</t>
  </si>
  <si>
    <t>355mm Heavy Duty Chop Saw (Made in India)</t>
  </si>
  <si>
    <t>D28730-IN</t>
  </si>
  <si>
    <t>355mm Industrial Chop Saw (Made in India)</t>
  </si>
  <si>
    <t>D28870-IN</t>
  </si>
  <si>
    <t>DWE1622K-IN</t>
  </si>
  <si>
    <t>1200W 50mm 2 Speed Magnetic Drill Press</t>
  </si>
  <si>
    <t>DWP849X-IN</t>
  </si>
  <si>
    <t>7"/9" Electronic Sander &amp; Polisher</t>
  </si>
  <si>
    <t>DW752R-B5</t>
  </si>
  <si>
    <t>150mm 373W Bench Grinder</t>
  </si>
  <si>
    <t>WOODWORKING TOOLS</t>
  </si>
  <si>
    <t>Mitre Saws</t>
  </si>
  <si>
    <t>WOOD WORKING</t>
  </si>
  <si>
    <t>DW714-IN</t>
  </si>
  <si>
    <t>254mm Compound Mitre Saw + 80T Alu Blade</t>
  </si>
  <si>
    <t>DWS715-IN</t>
  </si>
  <si>
    <t>305mm Single Bevel Mitre Saw</t>
  </si>
  <si>
    <t>DWS780-QS</t>
  </si>
  <si>
    <t>305mm Compound Slide Mitre Saw with variable speed</t>
  </si>
  <si>
    <t>Jigsaws</t>
  </si>
  <si>
    <t>DWE349-IN</t>
  </si>
  <si>
    <t>500W Jigsaw, 800-3100spm, 20mm stroke length, 2.7Kgs</t>
  </si>
  <si>
    <t>DW331K-B1</t>
  </si>
  <si>
    <t>701W Jigsaw, 0-3100spm, 26mm stroke length, 2.6Kgs</t>
  </si>
  <si>
    <t>Circular Saws</t>
  </si>
  <si>
    <t>Sanders</t>
  </si>
  <si>
    <t>DWE6411-B5</t>
  </si>
  <si>
    <t>1/4" Sheet Orbital Sander</t>
  </si>
  <si>
    <t>D26676-IN</t>
  </si>
  <si>
    <t>Portable Planer</t>
  </si>
  <si>
    <t>DW733-QS</t>
  </si>
  <si>
    <t>12.5 Portable Planer Thickneser 317mm</t>
  </si>
  <si>
    <t>DWE7492-IN</t>
  </si>
  <si>
    <t>250mm 2000W Lightweight Table Saw</t>
  </si>
  <si>
    <t>SPECIALTY TOOLS</t>
  </si>
  <si>
    <t>SPECIALTY</t>
  </si>
  <si>
    <t>D26414-B1</t>
  </si>
  <si>
    <t>2000W, Heat Gun with LCD Display (+/- 10°C)</t>
  </si>
  <si>
    <t>DWB800-IN</t>
  </si>
  <si>
    <t>800W Heavy Duty Industrial Blower</t>
  </si>
  <si>
    <t>FLEXVOLT TOOLS (54V, BRUSHLESS)</t>
  </si>
  <si>
    <t>FLEXVOLT</t>
  </si>
  <si>
    <t>CORDLESS</t>
  </si>
  <si>
    <t>DCC1054N-XJ</t>
  </si>
  <si>
    <t>54V Cordless Compressor (Bare)</t>
  </si>
  <si>
    <t>DCS7485T2-GB</t>
  </si>
  <si>
    <t>54v XR Table Saw Kitted</t>
  </si>
  <si>
    <t>DCH333NT-XJ</t>
  </si>
  <si>
    <t>54V XR SDS-PLUS HAMMER (Bare)</t>
  </si>
  <si>
    <t>CORDLESS TOOLS</t>
  </si>
  <si>
    <t>DCF008-IN</t>
  </si>
  <si>
    <t>7.2V Li-iON Screwdriver</t>
  </si>
  <si>
    <t>Drill Drivers</t>
  </si>
  <si>
    <t>DCD710D2-IN</t>
  </si>
  <si>
    <t>10.8V, 2.0Ah, 10mm Cordless Drill/Driver.</t>
  </si>
  <si>
    <t>DCD7771D2-IN</t>
  </si>
  <si>
    <t>18V, 2Ah, Compact Brushless Drill Driver</t>
  </si>
  <si>
    <t>DCD708S2T-QW</t>
  </si>
  <si>
    <t>18V Brushless Compact Drill Driver 1.5Ah Battery</t>
  </si>
  <si>
    <t>DCD771S2-IN</t>
  </si>
  <si>
    <t xml:space="preserve">18V, 1.5Ah, 13mm Compact Drill Driver </t>
  </si>
  <si>
    <t>DCD991NT-XJ</t>
  </si>
  <si>
    <t>XR XRP Drill Driver BARE TSTAK KITBOX (Bare)</t>
  </si>
  <si>
    <t>DCD703D2-B1</t>
  </si>
  <si>
    <t>18V, 2.0Ah Burshless Multi-Head Drill</t>
  </si>
  <si>
    <t>Hammer Drill Drivers</t>
  </si>
  <si>
    <t>DCD716D2-IN</t>
  </si>
  <si>
    <t>12V MAX Hammer Drill Driver, 2.0Ah</t>
  </si>
  <si>
    <t>DCD776S2-IN</t>
  </si>
  <si>
    <t xml:space="preserve">18V, 1.5Ah, 13mm Hammer Drill Driver </t>
  </si>
  <si>
    <t>DCD776S2A-IN</t>
  </si>
  <si>
    <t>18V, 1.5Ah, 13mm Hammer Drill Driver (with 100 PCs Accessory Kit)</t>
  </si>
  <si>
    <t>DCD7781D2-IN</t>
  </si>
  <si>
    <t>18V, 2Ah, Compact Brushless Hammer Drill</t>
  </si>
  <si>
    <t>DCD709S2T-QW</t>
  </si>
  <si>
    <t>18V Brushless Compact Hammer Drill Driver 1.5Ah Battery</t>
  </si>
  <si>
    <t>DCD996P2-QW</t>
  </si>
  <si>
    <t>18V, 5.0Ah Premium Hammer Drill Driver, Brushless</t>
  </si>
  <si>
    <t>DCD996NT-XJ</t>
  </si>
  <si>
    <t>18V, Premium Hammer Drill Driver, Brushless, Bare, Tstak</t>
  </si>
  <si>
    <t>Impact Drivers</t>
  </si>
  <si>
    <t>DCF801D2-QW</t>
  </si>
  <si>
    <t>12V, Brushless Compact Impact Driver</t>
  </si>
  <si>
    <t>DCF850D2-IN</t>
  </si>
  <si>
    <t>20V, 2.0Ah, 6.35mm, 3 Speed Impact Driver, Brushless</t>
  </si>
  <si>
    <t>DCF809L2T-QW</t>
  </si>
  <si>
    <t>18V XR Brushless Impact Driver 3.0Ah Kit</t>
  </si>
  <si>
    <t>DCF902D2-KR</t>
  </si>
  <si>
    <t xml:space="preserve">12V SUB-COMPACT IMPACT WRENCH </t>
  </si>
  <si>
    <t>DCF899P2-QW</t>
  </si>
  <si>
    <t>18V, 5.0Ah, 950Nm, High Torque Impact Wrench, BL,  1/2ʺ</t>
  </si>
  <si>
    <t>DCF899NT-XJ</t>
  </si>
  <si>
    <t>18V, 950Nm, High Torque Impact Wrench, BL,  1/2ʺ, Bare</t>
  </si>
  <si>
    <t>DCF897N-XJ</t>
  </si>
  <si>
    <t>18V, 950Nm, High Torque Impact Wrench, BL, 3/4ʺ (Bare)</t>
  </si>
  <si>
    <t>DCH172M2-IN</t>
  </si>
  <si>
    <t>18V Compact Brushless Hammer</t>
  </si>
  <si>
    <t>DCH133M1-QW</t>
  </si>
  <si>
    <t>18V, 4.0Ah, 26mm Brushless SDS Plus Hammer</t>
  </si>
  <si>
    <t>DCH133NT-XJ</t>
  </si>
  <si>
    <t>18V OPP SDS-PLUS BARE TSTAK (Bare), 26mm</t>
  </si>
  <si>
    <t>DCH263P2-KR</t>
  </si>
  <si>
    <t>18V 28mm SDS PLUS Rotary Hammer Kit</t>
  </si>
  <si>
    <t>Grinders</t>
  </si>
  <si>
    <t>DCG405P2-QW</t>
  </si>
  <si>
    <t>18V, 5.0Ah, 125mm Brushless Slide MAG Kit</t>
  </si>
  <si>
    <t>DCG405P2-IN</t>
  </si>
  <si>
    <t>18V, 5.0Ah, 100mm Brushless Slide MAG Kit</t>
  </si>
  <si>
    <t>DCE530N-XJ</t>
  </si>
  <si>
    <t>18V XR Cordless Heat Gun (Bare Tool)</t>
  </si>
  <si>
    <t>DCM848P2-KR</t>
  </si>
  <si>
    <t>20V MAX Dual Action Polisher</t>
  </si>
  <si>
    <t>DCN890P2-GB</t>
  </si>
  <si>
    <t>18V, Concrete Nailer, 13mm-57mm Common Nails</t>
  </si>
  <si>
    <t>DCN660D2-QW</t>
  </si>
  <si>
    <t>18V XR 16Ga Finish Nailer 2.0Ah, 32mm-63mm Brad Nails</t>
  </si>
  <si>
    <t>DCS491NT-XJ</t>
  </si>
  <si>
    <t>1.3mm, 2450spm, Metal Shear (Bare)</t>
  </si>
  <si>
    <t>BATTERIES</t>
  </si>
  <si>
    <t>DCB127-B1</t>
  </si>
  <si>
    <t>10.8V 2.0Ah XR Li-Ion Battery Pack</t>
  </si>
  <si>
    <t>DCB183-B1</t>
  </si>
  <si>
    <t>18V 2.0Ah XR Li-Ion Battery Pack</t>
  </si>
  <si>
    <t>DCB184-B1</t>
  </si>
  <si>
    <t>18V 5.0Ah XR Li-Ion Battery Pack</t>
  </si>
  <si>
    <t>DCB606-B1</t>
  </si>
  <si>
    <t>18/54V 6.0Ah Battery Pack (FLEXVOLT)</t>
  </si>
  <si>
    <t>DCB609-B1</t>
  </si>
  <si>
    <t>18/54V 9.0Ah Battery Pack (FLEXVOLT)</t>
  </si>
  <si>
    <t>DCB612-B1</t>
  </si>
  <si>
    <t>18/54V 12.0Ah Battery Pack (FLEXVOLT)</t>
  </si>
  <si>
    <t>CHARGERS</t>
  </si>
  <si>
    <t>DCB107-B1</t>
  </si>
  <si>
    <t>10.8-18V Multi Voltage Li-Ion XR Compact Charger</t>
  </si>
  <si>
    <t>DCB118-B1</t>
  </si>
  <si>
    <t>XR 18V/54V Fast Charger</t>
  </si>
  <si>
    <t>ATTACHMENTS</t>
  </si>
  <si>
    <t>DWX723</t>
  </si>
  <si>
    <t>Heavy Duty Miter Saw Stand</t>
  </si>
  <si>
    <t>ATTACHMENT</t>
  </si>
  <si>
    <t>DWE46150-XJ</t>
  </si>
  <si>
    <t>125mm Surface Grinding Shroud</t>
  </si>
  <si>
    <t>CS1500-IN</t>
  </si>
  <si>
    <t>B+D</t>
  </si>
  <si>
    <t>Dewalt</t>
  </si>
  <si>
    <t>Construction</t>
  </si>
  <si>
    <t>Cordless</t>
  </si>
  <si>
    <t>G720R-IN</t>
  </si>
  <si>
    <t>HD400-IN</t>
  </si>
  <si>
    <t>KR554RE-IN</t>
  </si>
  <si>
    <t>KR704REK-IN</t>
  </si>
  <si>
    <t>KS700PE-IN</t>
  </si>
  <si>
    <t>KS900EKX-IN</t>
  </si>
  <si>
    <t>KW712-QS</t>
  </si>
  <si>
    <t>PW1370TD-IN</t>
  </si>
  <si>
    <t>STANLEY</t>
  </si>
  <si>
    <t>STHM5KH-IN</t>
  </si>
  <si>
    <t>STSP125-IN</t>
  </si>
  <si>
    <t>STHR272KS-IN</t>
  </si>
  <si>
    <t>STHM10K-IN</t>
  </si>
  <si>
    <t>STDR5510-IN</t>
  </si>
  <si>
    <t>STPP7502-IN</t>
  </si>
  <si>
    <t>STPT600-IN</t>
  </si>
  <si>
    <t>STXH2000-IN</t>
  </si>
  <si>
    <t>STGB3715-IN</t>
  </si>
  <si>
    <t>STHR323K-IN</t>
  </si>
  <si>
    <t>KC4815-IN</t>
  </si>
  <si>
    <t>SPT500-IN</t>
  </si>
  <si>
    <t>SXH1800-IN</t>
  </si>
  <si>
    <t>SDH600-IN</t>
  </si>
  <si>
    <t>HD555-IN</t>
  </si>
  <si>
    <t>KR5010-IN</t>
  </si>
  <si>
    <t>KR5010V-IN</t>
  </si>
  <si>
    <t>Stanley</t>
  </si>
  <si>
    <t>STDH8013-IN</t>
  </si>
  <si>
    <t>SDH550-IN</t>
  </si>
  <si>
    <t>STHR202K-IN</t>
  </si>
  <si>
    <t>STGS9100-IN</t>
  </si>
  <si>
    <t>STGS9125-IN</t>
  </si>
  <si>
    <t>CD961K50-IN</t>
  </si>
  <si>
    <t>KC3610-IN</t>
  </si>
  <si>
    <t>SHR263K-IN</t>
  </si>
  <si>
    <t>SRR1200-IN</t>
  </si>
  <si>
    <t>BDCD12-IN</t>
  </si>
  <si>
    <t>JS20-IN</t>
  </si>
  <si>
    <t>BDCD8GPA-IN</t>
  </si>
  <si>
    <t>SSC22-IN</t>
  </si>
  <si>
    <t>VH780-IN</t>
  </si>
  <si>
    <t>VH801-IN</t>
  </si>
  <si>
    <t>VH802-IN</t>
  </si>
  <si>
    <t>ADV1210-IN</t>
  </si>
  <si>
    <t>VM2825-B5</t>
  </si>
  <si>
    <t>VM1200-B5</t>
  </si>
  <si>
    <t>A7073-IN</t>
  </si>
  <si>
    <t>MT350K-B5</t>
  </si>
  <si>
    <t>MT218K-GB</t>
  </si>
  <si>
    <t>MTJS1-XJ</t>
  </si>
  <si>
    <t>MTSA2-XJ</t>
  </si>
  <si>
    <t>MTIM3-XJ</t>
  </si>
  <si>
    <t>MTOS4-XJ</t>
  </si>
  <si>
    <t>MTHD5-XJ</t>
  </si>
  <si>
    <t>MTTS7-XJ</t>
  </si>
  <si>
    <t>MTRT8-XJ</t>
  </si>
  <si>
    <t>MTNF9-XJ</t>
  </si>
  <si>
    <t>BDCDC18KST-GB</t>
  </si>
  <si>
    <t>BDCS36F-IN</t>
  </si>
  <si>
    <t>Metal Working</t>
  </si>
  <si>
    <t>G650-IN</t>
  </si>
  <si>
    <t>CD121K50-IN</t>
  </si>
  <si>
    <t>STMT74840-800</t>
  </si>
  <si>
    <t>TB555-B1</t>
  </si>
  <si>
    <t>BXPW1300E-B5</t>
  </si>
  <si>
    <t>Pressure Washer</t>
  </si>
  <si>
    <t>BXPW1600E-B5</t>
  </si>
  <si>
    <t>SW19-B5</t>
  </si>
  <si>
    <t>BD65RD-IN</t>
  </si>
  <si>
    <t>SJ60-IN</t>
  </si>
  <si>
    <t>SJ45-IN</t>
  </si>
  <si>
    <t>BEMW461BH-GB</t>
  </si>
  <si>
    <t>WDBD15-IN</t>
  </si>
  <si>
    <t>WDBD20-IN</t>
  </si>
  <si>
    <t>DCM565N-XJ</t>
  </si>
  <si>
    <t>DCMW564N-XJ</t>
  </si>
  <si>
    <t>DCM571N-XJ</t>
  </si>
  <si>
    <t>Grass Trimmer</t>
  </si>
  <si>
    <t>DCM563PB-XJ</t>
  </si>
  <si>
    <t>Hedge Trimmer</t>
  </si>
  <si>
    <t>DCM562P1-QW</t>
  </si>
  <si>
    <t>Blower</t>
  </si>
  <si>
    <t>BCD001C1-QW</t>
  </si>
  <si>
    <t>BCD003C1-QW</t>
  </si>
  <si>
    <t>SS28-IN</t>
  </si>
  <si>
    <t>SC16-IN</t>
  </si>
  <si>
    <t>SS30-IN</t>
  </si>
  <si>
    <t>KX1800-B1</t>
  </si>
  <si>
    <t>LD12SP-IN</t>
  </si>
  <si>
    <t>ASI400-XJ</t>
  </si>
  <si>
    <t>BDCINF18N-QS</t>
  </si>
  <si>
    <t>SP137-IN</t>
  </si>
  <si>
    <t>VM1480-B5</t>
  </si>
  <si>
    <t>VM1680-B5</t>
  </si>
  <si>
    <t>VM1880-B5</t>
  </si>
  <si>
    <t>NV1200AV-B5</t>
  </si>
  <si>
    <t>NV1210AV-B5</t>
  </si>
  <si>
    <t>Steam Mop</t>
  </si>
  <si>
    <t>BD40K4-IN</t>
  </si>
  <si>
    <t>SS24-IN</t>
  </si>
  <si>
    <t>SM16-IN</t>
  </si>
  <si>
    <t>VM2080-B5</t>
  </si>
  <si>
    <t>STMT99300-8</t>
  </si>
  <si>
    <t>STMT70116-8</t>
  </si>
  <si>
    <t>STMT97134-8</t>
  </si>
  <si>
    <t>STMT78401-8</t>
  </si>
  <si>
    <t>STMT78056-8</t>
  </si>
  <si>
    <t>STMT73587-8</t>
  </si>
  <si>
    <t>TORQUE WRENCH</t>
  </si>
  <si>
    <t>STMT73588-8</t>
  </si>
  <si>
    <t>STMT73590-8</t>
  </si>
  <si>
    <t>STMT73592-8</t>
  </si>
  <si>
    <t>STMT73589-8</t>
  </si>
  <si>
    <t>STMT73591-8</t>
  </si>
  <si>
    <t>STGT8100-IN</t>
  </si>
  <si>
    <t>SL227-IN</t>
  </si>
  <si>
    <t>WDBD10-IN</t>
  </si>
  <si>
    <t>WDBDS20-IN</t>
  </si>
  <si>
    <t>WDBDS30-IN</t>
  </si>
  <si>
    <t>RT18KA-IN</t>
  </si>
  <si>
    <t>FSMH13E5-QS</t>
  </si>
  <si>
    <t>WDC215WA-QW</t>
  </si>
  <si>
    <t>BW17-IN</t>
  </si>
  <si>
    <t>BDC8-LA</t>
  </si>
  <si>
    <t>BDC24L-B1</t>
  </si>
  <si>
    <t>SCD121S2K-B1</t>
  </si>
  <si>
    <t>SCD20C2K-B1</t>
  </si>
  <si>
    <t>SBD201D2K-B1</t>
  </si>
  <si>
    <t>SCH121S2-B1</t>
  </si>
  <si>
    <t>SCH20C2K-B1</t>
  </si>
  <si>
    <t>SBH201D2K-B1</t>
  </si>
  <si>
    <t>SBI201D2K-B1</t>
  </si>
  <si>
    <t>SBR20M2K-B1</t>
  </si>
  <si>
    <t>SST1801-B1</t>
  </si>
  <si>
    <t>WW100-B1</t>
  </si>
  <si>
    <t>FSM1620-B1</t>
  </si>
  <si>
    <t>SW21-B1</t>
  </si>
  <si>
    <t>SW19-B1</t>
  </si>
  <si>
    <t>BSV2020G-B1</t>
  </si>
  <si>
    <t>STSP110-IN</t>
  </si>
  <si>
    <t>SG6100-IN</t>
  </si>
  <si>
    <t>SG7100-IN</t>
  </si>
  <si>
    <t>BW15-B1</t>
  </si>
  <si>
    <t>PW1450TD-IN</t>
  </si>
  <si>
    <t>GL350L-B1</t>
  </si>
  <si>
    <t>BEMWH551-QS</t>
  </si>
  <si>
    <t>DWB6800-B1</t>
  </si>
  <si>
    <t>STC1820EPCF-B1</t>
  </si>
  <si>
    <t>String Trimmer</t>
  </si>
  <si>
    <t>SCI121S2-B1</t>
  </si>
  <si>
    <t>SDR1400-IN</t>
  </si>
  <si>
    <t>BDB530-B5</t>
  </si>
  <si>
    <t>GTC18502PCF-B1</t>
  </si>
  <si>
    <t>GWC1820PCF-B1</t>
  </si>
  <si>
    <t>BCRT8K35-B1</t>
  </si>
  <si>
    <t>BCPC20D1-B1</t>
  </si>
  <si>
    <t>BCSS20D1-B1</t>
  </si>
  <si>
    <t>SCD711D2KA-B1</t>
  </si>
  <si>
    <t>SCJ600-B1</t>
  </si>
  <si>
    <t>SCD700D2K-B1</t>
  </si>
  <si>
    <t>SBI810D2K-B1</t>
  </si>
  <si>
    <t>SBH900M2K-B1</t>
  </si>
  <si>
    <t>SCC500-B1</t>
  </si>
  <si>
    <t>SBW920M2K-B1</t>
  </si>
  <si>
    <t>SBD710D2K-B1</t>
  </si>
  <si>
    <t>SBD715D2K-B1</t>
  </si>
  <si>
    <t>SCG400M2K-B1</t>
  </si>
  <si>
    <t>SCD711C1H-B1</t>
  </si>
  <si>
    <t>SCD711C2K-B1</t>
  </si>
  <si>
    <t>SCG400-B1</t>
  </si>
  <si>
    <t xml:space="preserve">NPI </t>
  </si>
  <si>
    <t>MRP (INR/Unit)</t>
  </si>
  <si>
    <t>10Kg L-shape Demo Hammer (SDS Max chuck)</t>
  </si>
  <si>
    <t>1320W 5'' Tile Cutter</t>
  </si>
  <si>
    <t>5 Kg Chipping Hammer 17mm hex chuck (IN)</t>
  </si>
  <si>
    <t>1200W 4 inch Tile cutter</t>
  </si>
  <si>
    <t>20 mm 620W 2 Mode 2Kg SDSplus Hmmr Drill</t>
  </si>
  <si>
    <t>26mm 850W 3Mode Hammer</t>
  </si>
  <si>
    <t>32mm 3Mode 1250W LShaped SDS+ Hammer + K</t>
  </si>
  <si>
    <t>26mm 850W 2Mode 4Kg L-Shape Rotary Hr Kt</t>
  </si>
  <si>
    <t xml:space="preserve">10.8V - 1.5 Ah Drill driver </t>
  </si>
  <si>
    <t xml:space="preserve">10.8V - 1.5 Ah Hammer Drill  </t>
  </si>
  <si>
    <t>SCH121S2KA-B1</t>
  </si>
  <si>
    <t>12V Hammer drill with 100 pcs acc</t>
  </si>
  <si>
    <t>SCS4K-B1</t>
  </si>
  <si>
    <t>4V Screwdriver</t>
  </si>
  <si>
    <t xml:space="preserve">10.8V - 1.5 Ah Impact Drill driver </t>
  </si>
  <si>
    <t>SCH121S1H-B1</t>
  </si>
  <si>
    <t xml:space="preserve">12V hammre drill with 40 pcs </t>
  </si>
  <si>
    <t>New</t>
  </si>
  <si>
    <t>BL Drill Driver - 20V Cordless</t>
  </si>
  <si>
    <t>BL Hammer Drill - 20V Cordless</t>
  </si>
  <si>
    <t>BL Rotary Hammer - 20V Cordless</t>
  </si>
  <si>
    <t>BL Impact Driver - 20V Cordless</t>
  </si>
  <si>
    <t>BL Impact Wrench - 20V Cordless</t>
  </si>
  <si>
    <t>BR Circular Saw - 20V Cordless</t>
  </si>
  <si>
    <t>BR Drill Driver - 20V Cordless</t>
  </si>
  <si>
    <t>BR Hammer Drill kit with 120 pcs - 20V Cordless</t>
  </si>
  <si>
    <t>BR Hammer Drill - 20V Cordless</t>
  </si>
  <si>
    <t>BR Hammer Drill Kit with 100 pcs - 20V Cordless</t>
  </si>
  <si>
    <t>SCD711D2K-B1</t>
  </si>
  <si>
    <t>BR Grinder - 20V Cordless</t>
  </si>
  <si>
    <t>BR Jigsaw - 20V Cordless</t>
  </si>
  <si>
    <t>SB202-B1</t>
  </si>
  <si>
    <t>2Ah battery - 20V Cordless</t>
  </si>
  <si>
    <t>SB204-B1</t>
  </si>
  <si>
    <t>4Ah battery - 20V Cordless</t>
  </si>
  <si>
    <t>SC200-B1</t>
  </si>
  <si>
    <t>Charger 2A - 20V Cordless</t>
  </si>
  <si>
    <t>84145920 </t>
  </si>
  <si>
    <t>SCBL01-B1</t>
  </si>
  <si>
    <t>20V BR BLOWER Bare</t>
  </si>
  <si>
    <t>Drills &amp; Fastening</t>
  </si>
  <si>
    <t>600W 13mm Percussion Drill</t>
  </si>
  <si>
    <t>SDH600KP-IN</t>
  </si>
  <si>
    <t>SDH550KP-IN</t>
  </si>
  <si>
    <t>800W 13 mm Hammer Drill</t>
  </si>
  <si>
    <t>550W 10mm Hammer Drill</t>
  </si>
  <si>
    <t>550 W 10mm Rotary Drill</t>
  </si>
  <si>
    <t>SDH550KM-IN</t>
  </si>
  <si>
    <t>550W Drill  Mechanical tool kit</t>
  </si>
  <si>
    <t>SDH600KM-IN</t>
  </si>
  <si>
    <t>600W Drill  Mechanical tool kit</t>
  </si>
  <si>
    <t>2200W 355mm Chopsaw</t>
  </si>
  <si>
    <t>750W 100mm Slim Small Angle Grinder (New)</t>
  </si>
  <si>
    <t>4" 850W Toggle switch SAG</t>
  </si>
  <si>
    <t>620W 100 mm Slim Small Angle Grinder (New)</t>
  </si>
  <si>
    <t>900W Small Angle Grinder 100 mm</t>
  </si>
  <si>
    <t>900W Small Angle Grinder 125 mm</t>
  </si>
  <si>
    <t>2200W 7" LAG</t>
  </si>
  <si>
    <t>1/2 HP Bench Grinder</t>
  </si>
  <si>
    <t>Speciality</t>
  </si>
  <si>
    <t>2000W Heat Gun</t>
  </si>
  <si>
    <t>600W Variable Speed Blower</t>
  </si>
  <si>
    <t>1800W 2 Speed Heat Gun</t>
  </si>
  <si>
    <t>500W Blower</t>
  </si>
  <si>
    <t>1300W 180mm Polisher</t>
  </si>
  <si>
    <t>1400W Heavy Duty paint &amp; Mud mixer</t>
  </si>
  <si>
    <t xml:space="preserve">Wood Working </t>
  </si>
  <si>
    <t xml:space="preserve">1800W 10 inch Table Saw </t>
  </si>
  <si>
    <t>1600W Circular Saw</t>
  </si>
  <si>
    <t>750W 2mm Planer</t>
  </si>
  <si>
    <t>1200W Variable Speed Plunge Router</t>
  </si>
  <si>
    <t>1600W 10" Compound Mitre Saw</t>
  </si>
  <si>
    <t>5" 300W Variable Speed Random Orbital Sander</t>
  </si>
  <si>
    <t>450W Variable Speed Jigsaw</t>
  </si>
  <si>
    <t>600W Variable Speed Jigsaw</t>
  </si>
  <si>
    <t>1/3 280W Sheet Sander</t>
  </si>
  <si>
    <t>240W 1/4 Sheet Sander</t>
  </si>
  <si>
    <t>84615019 </t>
  </si>
  <si>
    <t>SM18-B1</t>
  </si>
  <si>
    <t>1800W SLIDING MITRE SAW</t>
  </si>
  <si>
    <t xml:space="preserve">18V - 1.3 Ah Hammer Drill </t>
  </si>
  <si>
    <t xml:space="preserve">18V - 1.3 Ah Drill driver </t>
  </si>
  <si>
    <t xml:space="preserve">Brushless 18V - 2Ah Drill driver </t>
  </si>
  <si>
    <t>Brushless 18V - 2Kg SDS+ hammer</t>
  </si>
  <si>
    <t xml:space="preserve">Brushless 18V - 2 Ah Hammer Drill </t>
  </si>
  <si>
    <t xml:space="preserve">18V - 2 Ah Impact Drill driver </t>
  </si>
  <si>
    <t>Corded Drills</t>
  </si>
  <si>
    <t>13MM HAMMER DRILL</t>
  </si>
  <si>
    <t>10mm VARIABLE SPEED DRILL</t>
  </si>
  <si>
    <t>550W 13mm variable speed hammer drill</t>
  </si>
  <si>
    <t>6.5mm Rotary Drill</t>
  </si>
  <si>
    <t>10mm 500W hammer drill</t>
  </si>
  <si>
    <t>550W 10mm variable speed hammer drill</t>
  </si>
  <si>
    <t>8V ROTARY TOOL</t>
  </si>
  <si>
    <t>550W 10mm single speed drill</t>
  </si>
  <si>
    <t>710w Corded Hammer Drill</t>
  </si>
  <si>
    <t>Cordless Drills</t>
  </si>
  <si>
    <t>12V integrated battery single gear kit</t>
  </si>
  <si>
    <t>7.2V Li-Ion Cordless Drill Kit</t>
  </si>
  <si>
    <t>10.8V Compact Lithium Drill</t>
  </si>
  <si>
    <t>18V 1 Speed Drill Driver &amp; 1x 1.5Ah Batt</t>
  </si>
  <si>
    <t>18V Hammer Drill &amp; 1x 1.5Ah Battery</t>
  </si>
  <si>
    <t>Drill Kits</t>
  </si>
  <si>
    <t>12V CORDLESS DRILL KIT</t>
  </si>
  <si>
    <t>HD555K50-IN</t>
  </si>
  <si>
    <t>550W 13mm Hammer Drill kit 50 Tools</t>
  </si>
  <si>
    <t>HD555KMPR-B1</t>
  </si>
  <si>
    <t>550W 13mm Hammer Drill with Kitbox and A</t>
  </si>
  <si>
    <t>9.6V NiCAD drill with 50 accessories</t>
  </si>
  <si>
    <t>Smart Tech Drill Driver kitbox 400mA</t>
  </si>
  <si>
    <t>HD400K50-IN</t>
  </si>
  <si>
    <t>550W 10mm Hammer Drill kit 50 Tools</t>
  </si>
  <si>
    <t>CD121B2-IN</t>
  </si>
  <si>
    <t>12V DRILL WITH 2 BATTERIES</t>
  </si>
  <si>
    <t>4.8V Screwdriver with Bits</t>
  </si>
  <si>
    <t>3.6V Li-ION screwdriver with 10 bits</t>
  </si>
  <si>
    <t>BD40K27-IN</t>
  </si>
  <si>
    <t>3.6V Lithiun Ion Screwdriver with 27 acc</t>
  </si>
  <si>
    <t>BD40K27P-IN</t>
  </si>
  <si>
    <t>Cordless Screwdriver Pink</t>
  </si>
  <si>
    <t>BCRTA01-B1</t>
  </si>
  <si>
    <t>3.6V Furniture Assembly Tool </t>
  </si>
  <si>
    <t>3.6V NiCd Screwdriver + 10 Bit Sets</t>
  </si>
  <si>
    <t>3.6V Lithiun Ion Screwdriver with 4 acc</t>
  </si>
  <si>
    <t>Angle Grinders</t>
  </si>
  <si>
    <t>100MM 820W GRINDER</t>
  </si>
  <si>
    <t>115mm 650W Small Angle Grinder</t>
  </si>
  <si>
    <t>G720RW-IN</t>
  </si>
  <si>
    <t>100MM 820W GRINDER WITH GRINDING WHEEL</t>
  </si>
  <si>
    <t>WoodWorking Tools</t>
  </si>
  <si>
    <t>WoodWorking</t>
  </si>
  <si>
    <t>1500W, 7 &amp; 1/4 " Circular Saw</t>
  </si>
  <si>
    <t>650W Rebating Planer</t>
  </si>
  <si>
    <t>400 W Variable Speed Jigsaw</t>
  </si>
  <si>
    <t>480W Variable Speed Pendulum Jigsaw</t>
  </si>
  <si>
    <t>KS900EK + 10 additional blades</t>
  </si>
  <si>
    <t>KA400-IN</t>
  </si>
  <si>
    <t>220W 1/4 Sheet Sander</t>
  </si>
  <si>
    <t>1800W HEATGUN</t>
  </si>
  <si>
    <t>Rotary Tool with Acc. + Kit Box</t>
  </si>
  <si>
    <t>530W Single Speed Blower</t>
  </si>
  <si>
    <t>Multitool &amp; Attachments</t>
  </si>
  <si>
    <t>Next Gen Multievo 18V Drill driver</t>
  </si>
  <si>
    <t>Multi tool attachment jigsaw</t>
  </si>
  <si>
    <t>Multi tool attachment sander</t>
  </si>
  <si>
    <t>Corded Multievo Multitool</t>
  </si>
  <si>
    <t>Oscillating Multi Tool Attachment</t>
  </si>
  <si>
    <t>Multievo Router Head</t>
  </si>
  <si>
    <t>Multi tool impact driver</t>
  </si>
  <si>
    <t>Multievo Inflator Head</t>
  </si>
  <si>
    <t>Multi-Evo Hammer Attachment </t>
  </si>
  <si>
    <t>Multievo Trimsaw Head</t>
  </si>
  <si>
    <t>Automotive</t>
  </si>
  <si>
    <t>PI100LA-B2C</t>
  </si>
  <si>
    <t>100W POWER INVERTER</t>
  </si>
  <si>
    <t>BC12-B2</t>
  </si>
  <si>
    <t>AUTOM CHRGR</t>
  </si>
  <si>
    <t>BC25-B2</t>
  </si>
  <si>
    <t>AUTO CHARGER</t>
  </si>
  <si>
    <t>8L Cooler and warmer</t>
  </si>
  <si>
    <t>24L AC/DC Cooler and Warmer</t>
  </si>
  <si>
    <t>Vacuum Cleaners</t>
  </si>
  <si>
    <t>Auto Vac</t>
  </si>
  <si>
    <t>12V DC CAR VACUUM CLEANER</t>
  </si>
  <si>
    <t>12VDC Auto Vac</t>
  </si>
  <si>
    <t>12VDC EPP Acc Kit Auto Vac</t>
  </si>
  <si>
    <t>Canister Vac</t>
  </si>
  <si>
    <t>10L WET DRY VACUUM CLEANER</t>
  </si>
  <si>
    <t>B+D - 1 200W - Wet &amp; Dry - 15L tank</t>
  </si>
  <si>
    <t>B+D - 1 200W - Wet &amp; Dry - 20L tank</t>
  </si>
  <si>
    <t>B+D - 1 400W - Wet &amp; Dry - 20L stainles</t>
  </si>
  <si>
    <t>30L WET DRY STAINLESS STEEL VAC CLEANER</t>
  </si>
  <si>
    <t>Handy Vac</t>
  </si>
  <si>
    <t>800W HANDY VAC CORDED</t>
  </si>
  <si>
    <t>800W HANDY VAC WITH ACCESSORIES</t>
  </si>
  <si>
    <t>1000W OPP Vacuum Cleaner</t>
  </si>
  <si>
    <t>1400W Vacuum Cleaner</t>
  </si>
  <si>
    <t>1680W Bagless Vacuum Cleaner</t>
  </si>
  <si>
    <t>1880W Bagless Vacuum Cleaner</t>
  </si>
  <si>
    <t>2000W Bagless Vacuum Cleaner</t>
  </si>
  <si>
    <t>CYCLONIC MULTI STAGE VACUUM CLEANER</t>
  </si>
  <si>
    <t>Handy vac</t>
  </si>
  <si>
    <t>Handheld Vacuum Cleaner (Dustbuster - Wet &amp; Dry)</t>
  </si>
  <si>
    <t>Stick Vac</t>
  </si>
  <si>
    <t>Power Series Extreme-Stick Vacs - Includes Battery &amp; Charger</t>
  </si>
  <si>
    <t>BW13-IN</t>
  </si>
  <si>
    <t>1300W PRESSURE WASHER</t>
  </si>
  <si>
    <t>1500W PRESSURE WASHER</t>
  </si>
  <si>
    <t>BW15-IN</t>
  </si>
  <si>
    <t>1700W PRESSURE WASHER</t>
  </si>
  <si>
    <t>BXPW1300E PRESSURE WASHER 1300W</t>
  </si>
  <si>
    <t>BXPW1600E PRESSURE WASHER 1600W</t>
  </si>
  <si>
    <t>1300W 100 Bar Pressure Washer</t>
  </si>
  <si>
    <t>1400W Pressure Washer</t>
  </si>
  <si>
    <t>130 Bar Pressure Washer</t>
  </si>
  <si>
    <t>145 Bar Stanley PRessure Washer</t>
  </si>
  <si>
    <t>Lawn &amp; Garden</t>
  </si>
  <si>
    <t>GW3030-QS</t>
  </si>
  <si>
    <t>3000W blower vac</t>
  </si>
  <si>
    <t>18V Power Boost Blower</t>
  </si>
  <si>
    <t>CORDED VARIABLE SPEED BLOWER</t>
  </si>
  <si>
    <t>DEWALT 18V BLOWER 5.0Ah</t>
  </si>
  <si>
    <t>Chainsaw</t>
  </si>
  <si>
    <t>18V COMPACT CHAINSAW (BARE),30CM</t>
  </si>
  <si>
    <t>54V FLEXVOLT GRASS TRIMMER &amp; BRUSHCUTTER - BARE</t>
  </si>
  <si>
    <t>GT4245-B1</t>
  </si>
  <si>
    <t>420W Hedge Trimmer</t>
  </si>
  <si>
    <t>18V Power Cut Hedge Trimmer</t>
  </si>
  <si>
    <t>18V DEWALT HEDGE TRIMMER (BARETOOL)</t>
  </si>
  <si>
    <t>Lawn Mower</t>
  </si>
  <si>
    <t>BEMW451BH-B1</t>
  </si>
  <si>
    <t>32cm Lawnmower</t>
  </si>
  <si>
    <t>BEMW471BH-B1</t>
  </si>
  <si>
    <t>B+d 38CM 1600W Mower with Bike Handle</t>
  </si>
  <si>
    <t>B+D 34CM 1400W Mower with Bike Handle</t>
  </si>
  <si>
    <t>Hover Mower</t>
  </si>
  <si>
    <t>18V XR LAWN MOWER (BARE)</t>
  </si>
  <si>
    <t>Lawn Mower Acc.</t>
  </si>
  <si>
    <t>CM100-B1</t>
  </si>
  <si>
    <t>City Mower Wagon Accessory</t>
  </si>
  <si>
    <t>Shear Shrubber</t>
  </si>
  <si>
    <t>18 V Shear shrubber 2.0Ah 1A charger</t>
  </si>
  <si>
    <t>350W Grass String Trimmer</t>
  </si>
  <si>
    <t>18V EASY FEED STRING TRIMMER</t>
  </si>
  <si>
    <t>Steam Mops</t>
  </si>
  <si>
    <t xml:space="preserve">OPP Steam Mop (with 5 in 1 Accessories) </t>
  </si>
  <si>
    <t>FSM1605-B1</t>
  </si>
  <si>
    <t>EPP Steam Mop</t>
  </si>
  <si>
    <t>1600W Steam Mop</t>
  </si>
  <si>
    <t>Inflator</t>
  </si>
  <si>
    <t>12V High volume High Pressure Inflator</t>
  </si>
  <si>
    <t>Multi-power Multi-purpose Inflato</t>
  </si>
  <si>
    <t>Accessories</t>
  </si>
  <si>
    <t>Acc.</t>
  </si>
  <si>
    <t>HF152025</t>
  </si>
  <si>
    <t>Vac Accessory</t>
  </si>
  <si>
    <t>PWSPK-B1</t>
  </si>
  <si>
    <t>SELF PRIMING KIT FOR PRESSURE WASHER</t>
  </si>
  <si>
    <t>PB152025</t>
  </si>
  <si>
    <t>PW Accessory</t>
  </si>
  <si>
    <t>PB10-B1</t>
  </si>
  <si>
    <t>WB152025</t>
  </si>
  <si>
    <t>WASHABLE DUST BAG COLLECTOR</t>
  </si>
  <si>
    <t>PWCF41408-B5</t>
  </si>
  <si>
    <t>PW Acc-Click Fast with Water Stop (tap adator + quick connect)</t>
  </si>
  <si>
    <t>FSMH21A-XJ</t>
  </si>
  <si>
    <t>BLACK+DECKER Home Products Full Steam Accessory Kit</t>
  </si>
  <si>
    <t>FSMHDA-XJ</t>
  </si>
  <si>
    <t>Delta Head For Steam Mop</t>
  </si>
  <si>
    <t>FSMCG-XJ</t>
  </si>
  <si>
    <t>Carpet Glider for Steam Mops</t>
  </si>
  <si>
    <t>LBXR2020</t>
  </si>
  <si>
    <t>2.0Ah, 20V max Battery</t>
  </si>
  <si>
    <t>A6226-XJ</t>
  </si>
  <si>
    <t>1Bump feed replacement spool</t>
  </si>
  <si>
    <t>A6305-XJ</t>
  </si>
  <si>
    <t>lama rasaerba Emax 32cm</t>
  </si>
  <si>
    <t>Battery</t>
  </si>
  <si>
    <t>BL2018-B1</t>
  </si>
  <si>
    <t>Vac</t>
  </si>
  <si>
    <t>780W DUSTBUSTER MINI HAND VAC</t>
  </si>
  <si>
    <t>FSMH1321-QS</t>
  </si>
  <si>
    <t>2 in 1 Steam mop with detachable Handheld</t>
  </si>
  <si>
    <t>OHP Price list</t>
  </si>
  <si>
    <t>Sl. No</t>
  </si>
  <si>
    <t>Category</t>
  </si>
  <si>
    <t>Sub-Category</t>
  </si>
  <si>
    <t>Part Number</t>
  </si>
  <si>
    <t>MOQ</t>
  </si>
  <si>
    <t>DEWALT</t>
  </si>
  <si>
    <t>TOOLS STORAGE</t>
  </si>
  <si>
    <t>SYSTEM STORAGE</t>
  </si>
  <si>
    <t>DWST83293-1</t>
  </si>
  <si>
    <t>TOUGHSYSTEM 2.0 DS166 BOX</t>
  </si>
  <si>
    <t>DWST83294-1</t>
  </si>
  <si>
    <t>TOUGHSYSTEM 2.0 DS300 BOX</t>
  </si>
  <si>
    <t>DWST83342-1</t>
  </si>
  <si>
    <t>TOUGHSYSTEM 2.0 DS400 BOX</t>
  </si>
  <si>
    <t>DWST83295-1</t>
  </si>
  <si>
    <t>TOUGHSYSTEM 2.0 DS450 MOBILEBOX</t>
  </si>
  <si>
    <t>DWST83407-1</t>
  </si>
  <si>
    <t>TOUGHSYSTEM 2.0 Shallow Tray</t>
  </si>
  <si>
    <t>DWST83408-1</t>
  </si>
  <si>
    <t>TOUGHSYSTEM 2.0 Deep Tray</t>
  </si>
  <si>
    <t>DWST83392-1</t>
  </si>
  <si>
    <t>TOUGHSYSTEM 2.0 Half Width Deep Organiser</t>
  </si>
  <si>
    <t>DWST83345-1</t>
  </si>
  <si>
    <t>TSTAK SHALLOW BOX</t>
  </si>
  <si>
    <t>DWST83344-1</t>
  </si>
  <si>
    <t>TSTAK SHALLOW BOX LONG HANDLE</t>
  </si>
  <si>
    <t>DWST83346-1</t>
  </si>
  <si>
    <t>TSTAK DEEP BOX</t>
  </si>
  <si>
    <t>DWST83343-1</t>
  </si>
  <si>
    <t>TSTAK DEEP BOX LONG HANDLE</t>
  </si>
  <si>
    <t>DWST1-70705</t>
  </si>
  <si>
    <t xml:space="preserve">TSTAK DEEP DRAWER UNIT </t>
  </si>
  <si>
    <t>DWST1-70706</t>
  </si>
  <si>
    <t xml:space="preserve">TSTAK SHALLOW DRAWER UNIT </t>
  </si>
  <si>
    <t>DWST82968-1</t>
  </si>
  <si>
    <t>TSTAK ORGANISER</t>
  </si>
  <si>
    <t>DWST1-71228</t>
  </si>
  <si>
    <t>TSTAK OPEN TOTE</t>
  </si>
  <si>
    <t>DWST83347-1</t>
  </si>
  <si>
    <t>TSTAK MOBILE STORAGE BOX</t>
  </si>
  <si>
    <t>DWST1-71196</t>
  </si>
  <si>
    <t>TSTAK TROLLEY</t>
  </si>
  <si>
    <t>DWST1-71229</t>
  </si>
  <si>
    <t>TSTAK CART</t>
  </si>
  <si>
    <t>DWST82732-1</t>
  </si>
  <si>
    <t>TSTAK Clipboard</t>
  </si>
  <si>
    <t>LASER MEASURING DEVICES</t>
  </si>
  <si>
    <t>ROTARY LASER LEVEL</t>
  </si>
  <si>
    <t>DCE074D1R-QW</t>
  </si>
  <si>
    <t>ROTARY LASER LEVEL - RED</t>
  </si>
  <si>
    <t>DE0772-XJ</t>
  </si>
  <si>
    <t>DETECTOR FOR ROTARY LASER</t>
  </si>
  <si>
    <t>LASER DISTANCE MEASURER</t>
  </si>
  <si>
    <t>DW03101-XJ</t>
  </si>
  <si>
    <t>100M LASER DISTANCE METER (330FT)</t>
  </si>
  <si>
    <t>DW0165N</t>
  </si>
  <si>
    <t>50 M LASER DISTANCE MEASURER (165 FT.)</t>
  </si>
  <si>
    <t>DWHT77100-XJ</t>
  </si>
  <si>
    <t xml:space="preserve">30M LASER DISTANCE MEASURER </t>
  </si>
  <si>
    <t>DW055PL-XJ</t>
  </si>
  <si>
    <t>16M POCKET LASER DISTANCE MEASURER</t>
  </si>
  <si>
    <t>LASER LEVEL</t>
  </si>
  <si>
    <t>DW088K-XJ</t>
  </si>
  <si>
    <t>CROSS LINE LASER - RED</t>
  </si>
  <si>
    <t>DW088CG-XJ</t>
  </si>
  <si>
    <t>DW089K-XJ</t>
  </si>
  <si>
    <t>MULTILINE 3 BEAM LASER</t>
  </si>
  <si>
    <t>DW085K</t>
  </si>
  <si>
    <t>MULTI-BEAM 5 POINTS LASER -  POINTER + 1 BACKLINE</t>
  </si>
  <si>
    <t>DCE0825D1R-QW</t>
  </si>
  <si>
    <t>5 POINT LASER WITH CROSS BEAM - RED ↓</t>
  </si>
  <si>
    <t>DCE089D1R-QW</t>
  </si>
  <si>
    <t>360° MULTILINE LASER 12V - RED</t>
  </si>
  <si>
    <t>DCE089D1G-QW</t>
  </si>
  <si>
    <t>360° MULTILINE LASER 12V - GREEN</t>
  </si>
  <si>
    <t>LASER ACCESSORIES</t>
  </si>
  <si>
    <t>DE0892-XJ</t>
  </si>
  <si>
    <t>LASER DETECTOR - RED (COMPATIBLE WITH DW088K-XJ / DW089K-XJ/ DCE089D1R-QW DEVICES)</t>
  </si>
  <si>
    <t>DE0892G-XJ</t>
  </si>
  <si>
    <t>LASER DETECTOR - GREEN (COMPATIBLE WITH DW088 / DW089 DEVICES)</t>
  </si>
  <si>
    <t>DW0733</t>
  </si>
  <si>
    <t>TILT HEAD TRIPOD</t>
  </si>
  <si>
    <t>DW0736</t>
  </si>
  <si>
    <t>FLAT HEAD TRIPOD WITH Bubble Vial</t>
  </si>
  <si>
    <t>DW0881T</t>
  </si>
  <si>
    <t>MULTI-PURPOSE TRIPOD WITH TILTING HEAD</t>
  </si>
  <si>
    <t>CUTTING TOOLS</t>
  </si>
  <si>
    <t>KNIVES &amp; BLADES</t>
  </si>
  <si>
    <t>DWHT0-10296</t>
  </si>
  <si>
    <t>Deadbolt Folding Retractable Blade Utility Knife</t>
  </si>
  <si>
    <t>DWHT0-10295</t>
  </si>
  <si>
    <t>Deadbolt Retractable Blade Utility Knife</t>
  </si>
  <si>
    <t>DWHT0-10313</t>
  </si>
  <si>
    <t>Premium Folding Pocket Knife</t>
  </si>
  <si>
    <t>DWHT10246-0</t>
  </si>
  <si>
    <t>Fixed Blade Utility Knife</t>
  </si>
  <si>
    <t>DWHT10046-0</t>
  </si>
  <si>
    <t>Retractable Blade Utility Knife</t>
  </si>
  <si>
    <t>DWHT10429-0</t>
  </si>
  <si>
    <t>Folding Fixed Blade Utility Knife</t>
  </si>
  <si>
    <t>DWHT10914-0</t>
  </si>
  <si>
    <t>INSTANT change Retractable Blade Utility Knife</t>
  </si>
  <si>
    <t>DWHT0-11131</t>
  </si>
  <si>
    <t xml:space="preserve">5Pk Tungsten Carbide Utility Blades </t>
  </si>
  <si>
    <t>DWHT8-11131</t>
  </si>
  <si>
    <t>50Pk Tungsten Carbide Utility Blades</t>
  </si>
  <si>
    <t>DWHT11004-2</t>
  </si>
  <si>
    <t>10Pk Induction Hardened Utility Blades</t>
  </si>
  <si>
    <t>DWHT11004-7</t>
  </si>
  <si>
    <t>75Pk Induction Hardened Utility Blades</t>
  </si>
  <si>
    <t>DWHT0-10249</t>
  </si>
  <si>
    <t>DWHT0-10250</t>
  </si>
  <si>
    <t>DWHT10332-0</t>
  </si>
  <si>
    <t>DWHT10333-0</t>
  </si>
  <si>
    <t>DWHT11719-0</t>
  </si>
  <si>
    <t>DWHT11726-0</t>
  </si>
  <si>
    <t>3Pk 25mm SO Induction Hardened Blade</t>
  </si>
  <si>
    <t>HAND SAW</t>
  </si>
  <si>
    <t>DWHT0-20123</t>
  </si>
  <si>
    <t xml:space="preserve">FOLDING JAB SAW WITH RASP </t>
  </si>
  <si>
    <t>DWHT20542-0</t>
  </si>
  <si>
    <t xml:space="preserve">MULTI PURPOSE SAW </t>
  </si>
  <si>
    <t>HACK SAW</t>
  </si>
  <si>
    <t>DWHT0-20558</t>
  </si>
  <si>
    <t>3 PACK HACKSAW BLADES - MIXED</t>
  </si>
  <si>
    <t>SNIPS</t>
  </si>
  <si>
    <t>DWHT14675-0</t>
  </si>
  <si>
    <t>ERGO Aviation Snip - Straight</t>
  </si>
  <si>
    <t>PLIERS</t>
  </si>
  <si>
    <t>FENCING PLIER</t>
  </si>
  <si>
    <t>DWHT0-70273</t>
  </si>
  <si>
    <t>FENCING PLIERS</t>
  </si>
  <si>
    <t>WORKHOLDING &amp; CLAMPS</t>
  </si>
  <si>
    <t>CLAMPS</t>
  </si>
  <si>
    <t>DWHT83850-1</t>
  </si>
  <si>
    <t>300mm /12IN METAL-WORKING CLAMP</t>
  </si>
  <si>
    <t>STRIKING TOOLS</t>
  </si>
  <si>
    <t>HAMMERS</t>
  </si>
  <si>
    <t>DWHT0-51064</t>
  </si>
  <si>
    <t>1PC STEEL HAMMER - 623G MILLED STRIKING FACE</t>
  </si>
  <si>
    <t>DWHT51439-0</t>
  </si>
  <si>
    <t>1PC  STEEL HAMMER  454G CURVE CLAW</t>
  </si>
  <si>
    <t>DWHT56028-0</t>
  </si>
  <si>
    <t>DWHT51135-0</t>
  </si>
  <si>
    <t>340GM MIG WELD HAMMER</t>
  </si>
  <si>
    <t>DWHT51145-0</t>
  </si>
  <si>
    <t>400GM MIG WELD HAMMER - SMOOTH</t>
  </si>
  <si>
    <t>DWHT51388-0</t>
  </si>
  <si>
    <t>1.4KG DRILLING HAMMER</t>
  </si>
  <si>
    <t>DWHT51389-0</t>
  </si>
  <si>
    <t>567 GM / 20 Oz Bricklayer HAMMER</t>
  </si>
  <si>
    <t>DWHT51366-0</t>
  </si>
  <si>
    <t>DWHT51387-0</t>
  </si>
  <si>
    <t>567GM / 20 OZ CAMP AXE</t>
  </si>
  <si>
    <t>CHISELS &amp; PUNCHES</t>
  </si>
  <si>
    <t>DWHT0-16065</t>
  </si>
  <si>
    <t>SIDE STRIKE CHISEL</t>
  </si>
  <si>
    <t>DWHT0-16148</t>
  </si>
  <si>
    <t>SIDE STRIKE CHISEL SET 3PC 18 25 32MM</t>
  </si>
  <si>
    <t>DWHT0-16063</t>
  </si>
  <si>
    <t>4PC CHISEL SET</t>
  </si>
  <si>
    <t>NAIL SET</t>
  </si>
  <si>
    <t>DWHT0-58018</t>
  </si>
  <si>
    <t>3 PIECE NAIL SET</t>
  </si>
  <si>
    <t>PRY BAR</t>
  </si>
  <si>
    <t>DWHT55518-1</t>
  </si>
  <si>
    <t>12" FLAT BAR</t>
  </si>
  <si>
    <t>DWHT55528-1</t>
  </si>
  <si>
    <t>21" FLAT BAR</t>
  </si>
  <si>
    <t>DWHT0-55529</t>
  </si>
  <si>
    <t>10" MOLDING BAR</t>
  </si>
  <si>
    <t>DWHT0-55524</t>
  </si>
  <si>
    <t>10" CLAW BAR</t>
  </si>
  <si>
    <t>DWHT55129-1</t>
  </si>
  <si>
    <t>24" WRECKING BAR</t>
  </si>
  <si>
    <t>DWHT55132-1</t>
  </si>
  <si>
    <t>42" WRECKING BAR</t>
  </si>
  <si>
    <t>MEASURING &amp; LAYOUT</t>
  </si>
  <si>
    <t>CHALK LINE</t>
  </si>
  <si>
    <t>DWHT47408-0</t>
  </si>
  <si>
    <t xml:space="preserve">6 TO 1 CHALK REEL WITH RED CHALK </t>
  </si>
  <si>
    <t>SQUARES</t>
  </si>
  <si>
    <t>DWHT46031-0</t>
  </si>
  <si>
    <t>7 IN SQUARE</t>
  </si>
  <si>
    <t>DWHT46032-0</t>
  </si>
  <si>
    <t>12 IN SQUARE</t>
  </si>
  <si>
    <t>LEVELS</t>
  </si>
  <si>
    <t>DWHT0-43003</t>
  </si>
  <si>
    <t xml:space="preserve">25CM/10" TORPEDO LEVEL </t>
  </si>
  <si>
    <t>DWHT42525-0</t>
  </si>
  <si>
    <t xml:space="preserve">165MM/6.5" BILLET LEVEL </t>
  </si>
  <si>
    <t>DWHT0-43224</t>
  </si>
  <si>
    <t>60CM/2FT BOX BEAM LEVEL</t>
  </si>
  <si>
    <t>DWHT0-43248</t>
  </si>
  <si>
    <t>120CM/4FT BOX BEAM LEVEL</t>
  </si>
  <si>
    <t>DWHT0-43172</t>
  </si>
  <si>
    <t>180CM/6FT BOX BEAM LEVEL</t>
  </si>
  <si>
    <t>SCREWDRIVERS &amp; KEYS</t>
  </si>
  <si>
    <t>SCREWDRIVER SET</t>
  </si>
  <si>
    <t>DWHT62054-0</t>
  </si>
  <si>
    <t>DWHT0-62056</t>
  </si>
  <si>
    <t>DWHT0-67530</t>
  </si>
  <si>
    <t>2PC DEMO DRIVERS</t>
  </si>
  <si>
    <t>HEX KEY SET</t>
  </si>
  <si>
    <t>DWHT0-70263</t>
  </si>
  <si>
    <t>FOLDING LOCKING HEX KEYS -  METRIC</t>
  </si>
  <si>
    <t>SPANNERS</t>
  </si>
  <si>
    <t>COMBINATION SPANNER</t>
  </si>
  <si>
    <t>DWMT19261-0</t>
  </si>
  <si>
    <t>7PC MM STUBBY RCW SET</t>
  </si>
  <si>
    <t>DWMT19227-1</t>
  </si>
  <si>
    <t>10PC MM COMBINATION WR SET</t>
  </si>
  <si>
    <t>DWMT19237-1</t>
  </si>
  <si>
    <t>18PC MM COMBO WR SET</t>
  </si>
  <si>
    <t>MIXED TOOL SET</t>
  </si>
  <si>
    <t>MULTI-TOOL SETS</t>
  </si>
  <si>
    <t>DWMT81534-1</t>
  </si>
  <si>
    <t>205PC 14/38/12DR SOCKET SET (MM)</t>
  </si>
  <si>
    <t>SOCKETS, RATCHET &amp; ACCESSORIES</t>
  </si>
  <si>
    <t>1/2" DRIVE SOCKET SET</t>
  </si>
  <si>
    <t>DWMT19241-1</t>
  </si>
  <si>
    <t>22 PC MM 1/2 SOCKET SET (MM)</t>
  </si>
  <si>
    <t>1/4" DRIVE SOCKET SET</t>
  </si>
  <si>
    <t>DWMT19238-1</t>
  </si>
  <si>
    <t>37PC 1/4 SD SOCKET SET (MM)</t>
  </si>
  <si>
    <t>DWMT81610-0</t>
  </si>
  <si>
    <t xml:space="preserve">50PC 1/4" NANO SOCKET Set (MM) </t>
  </si>
  <si>
    <t>DWMT73815-0</t>
  </si>
  <si>
    <t>1/2IN DEEP SOCKET SET (13, 14 15, 16, 17, 18, 19, 21, 22, 24MM)</t>
  </si>
  <si>
    <t>1/2" DRIVE IMPACT SOCKET SET</t>
  </si>
  <si>
    <t>DWMT74737-0</t>
  </si>
  <si>
    <t>7PC 1/2" DEEP IMPACT SOCKET SET (17, 18, 19, 20, 21, 22, 24MM)</t>
  </si>
  <si>
    <t>MIXED TOOL SETS</t>
  </si>
  <si>
    <t>STMT98109-1</t>
  </si>
  <si>
    <t>142PC MAINTENANCE TOOLS IN CASE</t>
  </si>
  <si>
    <t>94-181</t>
  </si>
  <si>
    <t>150PC MASTER TOOL SET</t>
  </si>
  <si>
    <t>FMMT98107-1</t>
  </si>
  <si>
    <t xml:space="preserve">126PC 3-DRAWER TOOL BOX </t>
  </si>
  <si>
    <t>99-059</t>
  </si>
  <si>
    <t>132PC METRIC &amp; A/F TOOL KIT</t>
  </si>
  <si>
    <t>91-931</t>
  </si>
  <si>
    <t>120PC MASTER TOOL SET</t>
  </si>
  <si>
    <t>STHT5-73795</t>
  </si>
  <si>
    <t>210 PC MIXED TOOL SET</t>
  </si>
  <si>
    <t>STMT81243</t>
  </si>
  <si>
    <t>110PC MULTI TOOL SET</t>
  </si>
  <si>
    <t>HONDA TL-KIT</t>
  </si>
  <si>
    <t>HONDA TOOL KIT</t>
  </si>
  <si>
    <t>HOME TOOL KIT</t>
  </si>
  <si>
    <t>STHT77663</t>
  </si>
  <si>
    <t>132 pcs homeowner tool set</t>
  </si>
  <si>
    <t>STHT74982</t>
  </si>
  <si>
    <t>30PC HOME TOOL SET↓</t>
  </si>
  <si>
    <t>STHT81199-LA</t>
  </si>
  <si>
    <t>167PC MIXED HAND TOOL SET</t>
  </si>
  <si>
    <t>STHT74981</t>
  </si>
  <si>
    <t>47PC HOME TOOL SET ↓</t>
  </si>
  <si>
    <t>STMT0-74101</t>
  </si>
  <si>
    <t>38 PC HOME TOOL SET</t>
  </si>
  <si>
    <t>TRADESMAN TOOL KIT</t>
  </si>
  <si>
    <t>PLUMBER-KIT</t>
  </si>
  <si>
    <t>PLUMBER KIT</t>
  </si>
  <si>
    <t>ELECTRICIAN-KIT</t>
  </si>
  <si>
    <t>ELECTRICIAN KIT</t>
  </si>
  <si>
    <t>CARPENTER-KIT</t>
  </si>
  <si>
    <t>CARPENTER KIT</t>
  </si>
  <si>
    <t>AC-KIT</t>
  </si>
  <si>
    <t>AC TECHNICIAN KIT</t>
  </si>
  <si>
    <t>DOUBLE OPEN END SPANNER</t>
  </si>
  <si>
    <t>70-366E</t>
  </si>
  <si>
    <t>DOUBLE ENDED OPEN JAW CRV SPANNER 6X7MM</t>
  </si>
  <si>
    <t>70-367E</t>
  </si>
  <si>
    <t>DOUBLE ENDED OPEN JAW CRV SPANNER 8X9MM</t>
  </si>
  <si>
    <t>70-368E</t>
  </si>
  <si>
    <t>DOUBLE ENDED OPEN JAW CRV SPANNER 10X11MM</t>
  </si>
  <si>
    <t>70-369E</t>
  </si>
  <si>
    <t>DOUBLE ENDED OPEN JAW CRV SPANNER 12X13MM</t>
  </si>
  <si>
    <t>70-370E</t>
  </si>
  <si>
    <t>DOUBLE ENDED OPEN JAW CRV SPANNER 14X15MM</t>
  </si>
  <si>
    <t>70-371E</t>
  </si>
  <si>
    <t>DOUBLE ENDED OPEN JAW CRV SPANNER 16X17MM</t>
  </si>
  <si>
    <t>70-372E</t>
  </si>
  <si>
    <t>DOUBLE ENDED OPEN JAW CRV SPANNER 18X19MM</t>
  </si>
  <si>
    <t>70-373E</t>
  </si>
  <si>
    <t>DOUBLE ENDED OPEN JAW CRV SPANNER 20X22MM</t>
  </si>
  <si>
    <t>70-374E</t>
  </si>
  <si>
    <t>DOUBLE ENDED OPEN JAW CRV SPANNER 21X23MM</t>
  </si>
  <si>
    <t>70-375E</t>
  </si>
  <si>
    <t>DOUBLE ENDED OPEN JAW CRV SPANNER 24X27MM</t>
  </si>
  <si>
    <t>70-376E</t>
  </si>
  <si>
    <t>DOUBLE ENDED OPEN JAW CRV SPANNER 25X28MM</t>
  </si>
  <si>
    <t>70-377E</t>
  </si>
  <si>
    <t>DOUBLE ENDED OPEN JAW CRV SPANNER 30X32MM</t>
  </si>
  <si>
    <t>72-060</t>
  </si>
  <si>
    <t>DOUBLE ENDED OPEN JAW CRV SPANNER 32X36MM</t>
  </si>
  <si>
    <t>72-061</t>
  </si>
  <si>
    <t>DOUBLE ENDED OPEN JAW CRV SPANNER 34X36MM</t>
  </si>
  <si>
    <t>72-062</t>
  </si>
  <si>
    <t>DOUBLE ENDED OPEN JAW CRV SPANNER 36X41MM</t>
  </si>
  <si>
    <t>72-063</t>
  </si>
  <si>
    <t>DOUBLE ENDED OPEN JAW CRV SPANNER 41X46MM</t>
  </si>
  <si>
    <t>72-064</t>
  </si>
  <si>
    <t>DOUBLE ENDED OPEN JAW CRV SPANNER 46X50MM</t>
  </si>
  <si>
    <t>72-065</t>
  </si>
  <si>
    <t>DOUBLE ENDED OPEN JAW CRV SPANNER 50X55MM</t>
  </si>
  <si>
    <t>72-066</t>
  </si>
  <si>
    <t>DOUBLE ENDED OPEN JAW CRV SPANNER 55X60MM</t>
  </si>
  <si>
    <t>70-378</t>
  </si>
  <si>
    <t>6 PCS DOUBLE ENDED OPEN JAW SPANNER SET HAVING SIZES FROM 6X7 TO 16X17</t>
  </si>
  <si>
    <t>70-379E</t>
  </si>
  <si>
    <t>8PCS DOUBLE O/E SPANNERS SET 6X7 TO 20X22MM</t>
  </si>
  <si>
    <t>70-380E</t>
  </si>
  <si>
    <t>12PC DOUBLE O/E SPANNERS SET , 6X7 TO 30X32MM</t>
  </si>
  <si>
    <t>STMT23104</t>
  </si>
  <si>
    <t>DOUBLE OPEN END SPANNER 6X7MM ↓</t>
  </si>
  <si>
    <t>STMT23106</t>
  </si>
  <si>
    <t>DOUBLE OPEN END SPANNER 6X8MM ↓</t>
  </si>
  <si>
    <t>STMT23107</t>
  </si>
  <si>
    <t>DOUBLE OPEN END SPANNER 7X9MM ↓</t>
  </si>
  <si>
    <t>STMT23108</t>
  </si>
  <si>
    <t>DOUBLE OPEN END SPANNER 8X10 MM ↓</t>
  </si>
  <si>
    <t>STMT23109</t>
  </si>
  <si>
    <t>DOUBLE OPEN END SPANNER 10X11MM ↓</t>
  </si>
  <si>
    <t>STMT23111</t>
  </si>
  <si>
    <t>DOUBLE OPEN END SPANNER 10X12MM ↓</t>
  </si>
  <si>
    <t>STMT23112</t>
  </si>
  <si>
    <t>DOUBLE OPEN END SPANNER 11X13MM ↓</t>
  </si>
  <si>
    <t>STMT23113</t>
  </si>
  <si>
    <t>DOUBLE OPEN END SPANNER 12X14MM ↓</t>
  </si>
  <si>
    <t>STMT23114</t>
  </si>
  <si>
    <t>DOUBLE OPEN END SPANNER 13X15MM ↓</t>
  </si>
  <si>
    <t>STMT23115</t>
  </si>
  <si>
    <t>DOUBLE OPEN END SPANNER 14X17MM ↓</t>
  </si>
  <si>
    <t>STMT23116</t>
  </si>
  <si>
    <t>DOUBLE OPEN END SPANNER 16X18MM ↓</t>
  </si>
  <si>
    <t>STMT23117</t>
  </si>
  <si>
    <t>DOUBLE OPEN END SPANNER 17X19MM ↓</t>
  </si>
  <si>
    <t>STMT23119</t>
  </si>
  <si>
    <t>DOUBLE OPEN END SPANNER 19X21MM ↓</t>
  </si>
  <si>
    <t>STMT23120</t>
  </si>
  <si>
    <t>DOUBLE OPEN END SPANNER 21X23MM ↓</t>
  </si>
  <si>
    <t>STMT23121</t>
  </si>
  <si>
    <t>DOUBLE OPEN END SPANNER 22X24MM ↓</t>
  </si>
  <si>
    <t>STMT23128</t>
  </si>
  <si>
    <t>DOUBLE OPEN END SPANNER 24X26MM ↓</t>
  </si>
  <si>
    <t>STMT23122</t>
  </si>
  <si>
    <t>DOUBLE OPEN END SPANNER 24X27MM ↓</t>
  </si>
  <si>
    <t>STMT23123</t>
  </si>
  <si>
    <t>DOUBLE OPEN END SPANNER 30X32MM ↓</t>
  </si>
  <si>
    <t>STMT23124</t>
  </si>
  <si>
    <t>9 PC OPEN END SPANNER SET ↓</t>
  </si>
  <si>
    <t>70-936E</t>
  </si>
  <si>
    <t>COMBINATION SPANNER 6MM</t>
  </si>
  <si>
    <t>70-937E</t>
  </si>
  <si>
    <t>COMBINATION SPANNER 7MM</t>
  </si>
  <si>
    <t>70-938E</t>
  </si>
  <si>
    <t>COMBINATION SPANNER 8MM</t>
  </si>
  <si>
    <t>70-939E</t>
  </si>
  <si>
    <t>COMBINATION SPANNER 9MM</t>
  </si>
  <si>
    <t>70-940E</t>
  </si>
  <si>
    <t>COMBINATION SPANNER 10MM</t>
  </si>
  <si>
    <t>70-941E</t>
  </si>
  <si>
    <t>COMBINATION SPANNER 11MM</t>
  </si>
  <si>
    <t>70-942E</t>
  </si>
  <si>
    <t>COMBINATION SPANNER 12MM</t>
  </si>
  <si>
    <t>70-943E</t>
  </si>
  <si>
    <t>COMBINATION SPANNER 13MM</t>
  </si>
  <si>
    <t>70-944E</t>
  </si>
  <si>
    <t>COMBINATION SPANNER 14MM</t>
  </si>
  <si>
    <t>70-945E</t>
  </si>
  <si>
    <t>COMBINATION SPANNER 15MM</t>
  </si>
  <si>
    <t>70-946E</t>
  </si>
  <si>
    <t>COMBINATION SPANNER 16MM</t>
  </si>
  <si>
    <t>70-947E</t>
  </si>
  <si>
    <t>COMBINATION SPANNER 17MM</t>
  </si>
  <si>
    <t>70-948E</t>
  </si>
  <si>
    <t>COMBINATION SPANNER 18MM</t>
  </si>
  <si>
    <t>70-949E</t>
  </si>
  <si>
    <t>COMBINATION SPANNER 19MM</t>
  </si>
  <si>
    <t>70-950E</t>
  </si>
  <si>
    <t>COMBINATION SPANNER 20MM</t>
  </si>
  <si>
    <t>70-951E</t>
  </si>
  <si>
    <t>COMBINATION SPANNER 21MM</t>
  </si>
  <si>
    <t>70-952E</t>
  </si>
  <si>
    <t>COMBINATION SPANNER 22MM</t>
  </si>
  <si>
    <t>70-953E</t>
  </si>
  <si>
    <t>COMBINATION SPANNER 23MM</t>
  </si>
  <si>
    <t>70-954E</t>
  </si>
  <si>
    <t>COMBINATION SPANNER 24MM</t>
  </si>
  <si>
    <t>70-955E</t>
  </si>
  <si>
    <t>COMBINATION SPANNER 25MM</t>
  </si>
  <si>
    <t>70-956E</t>
  </si>
  <si>
    <t>COMBINATION SPANNER 26MM</t>
  </si>
  <si>
    <t>70-957E</t>
  </si>
  <si>
    <t>COMBINATION SPANNER 27MM</t>
  </si>
  <si>
    <t>70-961E</t>
  </si>
  <si>
    <t>COMBINATION SPANNER 32MM</t>
  </si>
  <si>
    <t>70-962</t>
  </si>
  <si>
    <t>6PC ( 8,10,12,13,14 &amp;17 MM)</t>
  </si>
  <si>
    <t>70-963E</t>
  </si>
  <si>
    <t>8PC (8-11,13,14,17&amp;19MM)</t>
  </si>
  <si>
    <t>70-964E</t>
  </si>
  <si>
    <t>12PC (6-14,17,19&amp;22MM)</t>
  </si>
  <si>
    <t>70-965E</t>
  </si>
  <si>
    <t>23PC (6-25,27,30,32MM)</t>
  </si>
  <si>
    <t>4-91-444</t>
  </si>
  <si>
    <t>6PC FLEX RATCHETING COMBINATION SPANNER</t>
  </si>
  <si>
    <t>FMMT13081-0</t>
  </si>
  <si>
    <t>FATMAX RATCHETING WRENCH 8MM</t>
  </si>
  <si>
    <t>FMMT13082-0</t>
  </si>
  <si>
    <t>FATMAX RATCHETING WRENCH 9MM</t>
  </si>
  <si>
    <t>FMMT13083-0</t>
  </si>
  <si>
    <t>FATMAX RATCHETING WRENCH 10MM</t>
  </si>
  <si>
    <t>FMMT13084-0</t>
  </si>
  <si>
    <t>FATMAX RATCHETING WRENCH 11MM</t>
  </si>
  <si>
    <t>FMMT13085-0</t>
  </si>
  <si>
    <t>FATMAX RATCHETING WRENCH 12MM</t>
  </si>
  <si>
    <t>FMMT13086-0</t>
  </si>
  <si>
    <t>FATMAX RATCHETING WRENCH 13MM</t>
  </si>
  <si>
    <t>FMMT13087-0</t>
  </si>
  <si>
    <t>FATMAX RATCHETING WRENCH 14MM</t>
  </si>
  <si>
    <t>FMMT13088-0</t>
  </si>
  <si>
    <t>FATMAX RATCHETING WRENCH 15MM</t>
  </si>
  <si>
    <t>FMMT13089-0</t>
  </si>
  <si>
    <t>FATMAX RATCHETING WRENCH 16MM</t>
  </si>
  <si>
    <t>FMMT13094-0</t>
  </si>
  <si>
    <t>FATMAX RATCHETING WRENCH 17MM</t>
  </si>
  <si>
    <t>FMMT13095-0</t>
  </si>
  <si>
    <t>FATMAX RATCHETING WRENCH 18MM</t>
  </si>
  <si>
    <t>FMMT13096-0</t>
  </si>
  <si>
    <t>FATMAX RATCHETING WRENCH 19MM</t>
  </si>
  <si>
    <t>STMT89936-8B</t>
  </si>
  <si>
    <t>RATCHETING SPANNER 10 MM</t>
  </si>
  <si>
    <t>STMT80012-8B</t>
  </si>
  <si>
    <t>RATCHETING SPANNER 11 MM</t>
  </si>
  <si>
    <t>STMT89937-8B</t>
  </si>
  <si>
    <t>RATCHETING SPANNER 12 MM</t>
  </si>
  <si>
    <t>STMT89938-8B</t>
  </si>
  <si>
    <t>RATCHETING SPANNER 13 MM</t>
  </si>
  <si>
    <t>STMT89939-8B</t>
  </si>
  <si>
    <t>RATCHETING SPANNER 14 MM</t>
  </si>
  <si>
    <t>STMT89940-8B</t>
  </si>
  <si>
    <t>RATCHETING SPANNER 15 MM</t>
  </si>
  <si>
    <t>STMT89941-8B</t>
  </si>
  <si>
    <t>RATCHETING SPANNER 16 MM</t>
  </si>
  <si>
    <t>STMT89942-8B</t>
  </si>
  <si>
    <t>RATCHETING SPANNER 17 MM</t>
  </si>
  <si>
    <t>STMT89943-8B</t>
  </si>
  <si>
    <t>RATCHETING SPANNER 18 MM</t>
  </si>
  <si>
    <t>STMT89944-8B</t>
  </si>
  <si>
    <t>RATCHETING SPANNER 19 MM</t>
  </si>
  <si>
    <t>STMT89934-8B</t>
  </si>
  <si>
    <t>RATCHETING SPANNER 8 MM</t>
  </si>
  <si>
    <t>STMT89935-8B</t>
  </si>
  <si>
    <t>RATCHETING SPANNER 9 MM</t>
  </si>
  <si>
    <t>STMT80246-8B</t>
  </si>
  <si>
    <t>COMBINATION SPANNER 1/4"</t>
  </si>
  <si>
    <t>STMT80247-8B</t>
  </si>
  <si>
    <t>COMBINATION SPANNER 5/16"</t>
  </si>
  <si>
    <t>STMT80248-8B</t>
  </si>
  <si>
    <t>COMBINATION SPANNER 3/8"</t>
  </si>
  <si>
    <t>STMT80250-8B</t>
  </si>
  <si>
    <t>COMBINATION SPANNER 7/16"</t>
  </si>
  <si>
    <t>STMT80251-8B</t>
  </si>
  <si>
    <t>COMBINATION SPANNER 1/2"</t>
  </si>
  <si>
    <t>STMT80252-8B</t>
  </si>
  <si>
    <t>COMBINATION SPANNER 9/16"</t>
  </si>
  <si>
    <t>STMT80253-8B</t>
  </si>
  <si>
    <t>COMBINATION SPANNER 5/8"</t>
  </si>
  <si>
    <t>STMT80254-8B</t>
  </si>
  <si>
    <t>COMBINATION SPANNER 11/16"</t>
  </si>
  <si>
    <t>STMT80255-8B</t>
  </si>
  <si>
    <t>COMBINATION SPANNER 3/4"</t>
  </si>
  <si>
    <t>STMT80256-8B</t>
  </si>
  <si>
    <t>COMBINATION SPANNER 13/16"</t>
  </si>
  <si>
    <t>STMT80257-8B</t>
  </si>
  <si>
    <t>COMBINATION SPANNER 7/8"</t>
  </si>
  <si>
    <t>STMT80258-8B</t>
  </si>
  <si>
    <t>COMBINATION SPANNER 15/16"</t>
  </si>
  <si>
    <t>STMT80265-8B</t>
  </si>
  <si>
    <t>COMBINATION SPANNER 1"</t>
  </si>
  <si>
    <t>STMT78092-8</t>
  </si>
  <si>
    <t>14PC CWB SET IN HOLDER - METRIC</t>
  </si>
  <si>
    <t>STMT78096-8</t>
  </si>
  <si>
    <t>13PC CWB SET IN HOLDER - IMPERIAL</t>
  </si>
  <si>
    <t>1-87-038</t>
  </si>
  <si>
    <t>14 PC SLIMLINE COMB SPANNER SET (METRIC)</t>
  </si>
  <si>
    <t>1-87-709</t>
  </si>
  <si>
    <t>14 PC SLIMLINE COMB SPANNER SET (INCHES)</t>
  </si>
  <si>
    <t>RING SPANNER</t>
  </si>
  <si>
    <t>70-381E</t>
  </si>
  <si>
    <t>SHAL OFFSET BI-HX RNG CRV SPANNER, SIZE-6X7MM</t>
  </si>
  <si>
    <t>70-382E</t>
  </si>
  <si>
    <t>SHAL OFFSET BI-HX RNG CRV SPANNER,SIZE 8X9MM</t>
  </si>
  <si>
    <t>70-383E</t>
  </si>
  <si>
    <t>SHAL OFFSET BI-HX RNG CRV SPANNER, 10X11MM</t>
  </si>
  <si>
    <t>70-384E</t>
  </si>
  <si>
    <t>SHAL OFFSET BI-HX RNG CRV SPANNER, 12X13MM</t>
  </si>
  <si>
    <t>70-385E</t>
  </si>
  <si>
    <t>SHAL OFFSET BI-HX RNG CRV SPANNER, 14X15MM</t>
  </si>
  <si>
    <t>70-386E</t>
  </si>
  <si>
    <t>SHAL OFFSET BI-HX RNG CRV SPANNER, 16X17MM</t>
  </si>
  <si>
    <t>70-387E</t>
  </si>
  <si>
    <t>SHAL OFFSET BI-HX RNG CRV SPANNER, 18X19MM</t>
  </si>
  <si>
    <t>70-388E</t>
  </si>
  <si>
    <t>SHAL OFFSET BI-HX RNG CRV SPANNER, 20X22MM</t>
  </si>
  <si>
    <t>70-389E</t>
  </si>
  <si>
    <t>SHAL OFFSET BI-HX RNG CRV SPANNER, 21X23MM</t>
  </si>
  <si>
    <t>70-390E</t>
  </si>
  <si>
    <t>SHAL OFFSET BI-HX RNG CRV SPANNER, 24X27MM</t>
  </si>
  <si>
    <t>70-391E</t>
  </si>
  <si>
    <t>SHAL OFFSET BI-HX RNG CRV SPANNER, 25X28MM</t>
  </si>
  <si>
    <t>70-392E</t>
  </si>
  <si>
    <t>SHAL OFFSET BI-HX RNG CRV SPANNER, 30X32MM</t>
  </si>
  <si>
    <t>72-067</t>
  </si>
  <si>
    <t>DEEP OFFSET BI-HEX RING SPANNER-32X36MM</t>
  </si>
  <si>
    <t>72-068</t>
  </si>
  <si>
    <t>DEEP OFFSET BI-HEX RING SPANNER 36X41MM</t>
  </si>
  <si>
    <t>72-069</t>
  </si>
  <si>
    <t>DEEP OFFSET BI-HEX RING SPANNER 41X46MM</t>
  </si>
  <si>
    <t>72-070</t>
  </si>
  <si>
    <t>DEEP OFFSET BI-HEX RING SPANNER 46X50MM</t>
  </si>
  <si>
    <t>72-071</t>
  </si>
  <si>
    <t>DEEP OFFSET BI-HEX RING SPANNER 50X55MM</t>
  </si>
  <si>
    <t>72-072</t>
  </si>
  <si>
    <t>DEEP OFFSET BI-HEX RING SPANNER 55X60MM</t>
  </si>
  <si>
    <t>70-393</t>
  </si>
  <si>
    <t>6PCS SHALLOW OFSET BIHEX SPANNER SET ,6X7-16X17MM</t>
  </si>
  <si>
    <t>70-394E</t>
  </si>
  <si>
    <t>8PCS SHALLOW OFSET BIHEX SPANNER SET ,6X7-20X22MM</t>
  </si>
  <si>
    <t>70-395E</t>
  </si>
  <si>
    <t>12PCS SHALLOW OFSET BIHEX SPANNER SET ,6X7-30X32MM</t>
  </si>
  <si>
    <t>STMT25133</t>
  </si>
  <si>
    <t>OFFSET RING SPANNER 6X7MM ↓</t>
  </si>
  <si>
    <t>STMT25134</t>
  </si>
  <si>
    <t>OFFSET RING SPANNER 8X9MM ↓</t>
  </si>
  <si>
    <t>STMT25135</t>
  </si>
  <si>
    <t>OFFSET RING SPANNER 8X10MM ↓</t>
  </si>
  <si>
    <t>STMT25136</t>
  </si>
  <si>
    <t>OFFSET RING SPANNER 10X12MM ↓</t>
  </si>
  <si>
    <t>STMT25137</t>
  </si>
  <si>
    <t>OFFSET RING SPANNER 11X13MM ↓</t>
  </si>
  <si>
    <t>STMT25138</t>
  </si>
  <si>
    <t>OFFSET RING SPANNER 12X14MM ↓</t>
  </si>
  <si>
    <t>STMT25139</t>
  </si>
  <si>
    <t>OFFSET RING SPANNER 14X17MM ↓</t>
  </si>
  <si>
    <t>STMT25140</t>
  </si>
  <si>
    <t>OFFSET RING SPANNER 16X18MM ↓</t>
  </si>
  <si>
    <t>STMT25141</t>
  </si>
  <si>
    <t>OFFSET RING SPANNER 17X19MM ↓</t>
  </si>
  <si>
    <t>STMT25142</t>
  </si>
  <si>
    <t>OFFSET RING SPANNER 19X21MM ↓</t>
  </si>
  <si>
    <t>STMT25143</t>
  </si>
  <si>
    <t>OFFSET RING SPANNER 21X23MM ↓</t>
  </si>
  <si>
    <t>STMT25144</t>
  </si>
  <si>
    <t>OFFSET RING SPANNER 22X24MM ↓</t>
  </si>
  <si>
    <t>STMT25169</t>
  </si>
  <si>
    <t>OFFSET RING SPANNER 24X26MM ↓</t>
  </si>
  <si>
    <t>STMT25145</t>
  </si>
  <si>
    <t>OFFSET RING SPANNER 24X27MM ↓</t>
  </si>
  <si>
    <t>STMT25146</t>
  </si>
  <si>
    <t>OFFSET RING SPANNER 30X32MM ↓</t>
  </si>
  <si>
    <t>STMT25147</t>
  </si>
  <si>
    <t>9 PC OFFSET RING SPANNER SET ↓</t>
  </si>
  <si>
    <t>T-HANDLE SPANNER</t>
  </si>
  <si>
    <t>STMT93302-8</t>
  </si>
  <si>
    <t>T-HANDLE SPANNER 8MM</t>
  </si>
  <si>
    <t>STMT93303-8</t>
  </si>
  <si>
    <t>T-HANDLE SPANNER 9MM</t>
  </si>
  <si>
    <t>STMT93304-8</t>
  </si>
  <si>
    <t>T-HANDLE SPANNER 10MM</t>
  </si>
  <si>
    <t>STMT93305-8</t>
  </si>
  <si>
    <t>T-HANDLE SPANNER 11MM</t>
  </si>
  <si>
    <t>STMT93306-8</t>
  </si>
  <si>
    <t>T-HANDLE SPANNER 12MM</t>
  </si>
  <si>
    <t>STMT93307-8</t>
  </si>
  <si>
    <t>T-HANDLE SPANNER 13MM</t>
  </si>
  <si>
    <t>STMT93308-8</t>
  </si>
  <si>
    <t>T-HANDLE SPANNER 14MM</t>
  </si>
  <si>
    <t>STMT93309-8</t>
  </si>
  <si>
    <t>T-HANDLE SPANNER 17MM</t>
  </si>
  <si>
    <t>CROSS WRENCH</t>
  </si>
  <si>
    <t>STMT94030-8</t>
  </si>
  <si>
    <t>CROSS WRENCH - ( 17, 19, 21, 23MM)</t>
  </si>
  <si>
    <t>ANGLED SPANNERS</t>
  </si>
  <si>
    <t>2-86-685</t>
  </si>
  <si>
    <t>DEEP HOLE ANGLED SPANNER 8MM</t>
  </si>
  <si>
    <t>2-86-686</t>
  </si>
  <si>
    <t>DEEP HOLE ANGLED SPANNER 9MM</t>
  </si>
  <si>
    <t>2-86-687</t>
  </si>
  <si>
    <t>DEEP HOLE ANGLED SPANNER 10MM</t>
  </si>
  <si>
    <t>2-86-688</t>
  </si>
  <si>
    <t>DEEP HOLE ANGLED SPANNER 11MM</t>
  </si>
  <si>
    <t>2-86-689</t>
  </si>
  <si>
    <t>DEEP HOLE ANGLED SPANNER 12MM</t>
  </si>
  <si>
    <t>2-86-690</t>
  </si>
  <si>
    <t>DEEP HOLE ANGLED SPANNER 13MM</t>
  </si>
  <si>
    <t>2-86-691</t>
  </si>
  <si>
    <t>DEEP HOLE ANGLED SPANNER 14MM</t>
  </si>
  <si>
    <t>2-86-692</t>
  </si>
  <si>
    <t>DEEP HOLE ANGLED SPANNER 15MM</t>
  </si>
  <si>
    <t>2-86-693</t>
  </si>
  <si>
    <t>DEEP HOLE ANGLED SPANNER 16MM</t>
  </si>
  <si>
    <t>2-86-694</t>
  </si>
  <si>
    <t>DEEP HOLE ANGLED SPANNER 17MM</t>
  </si>
  <si>
    <t>2-86-695</t>
  </si>
  <si>
    <t>DEEP HOLE ANGLED SPANNER 18MM</t>
  </si>
  <si>
    <t>2-86-696</t>
  </si>
  <si>
    <t>DEEP HOLE ANGLED SPANNER 19MM</t>
  </si>
  <si>
    <t>2-86-697</t>
  </si>
  <si>
    <t>DEEP HOLE ANGLED SPANNER 20MM</t>
  </si>
  <si>
    <t>2-86-698</t>
  </si>
  <si>
    <t>DEEP HOLE ANGLED SPANNER 21MM</t>
  </si>
  <si>
    <t>2-87-602</t>
  </si>
  <si>
    <t>DEEP HOLE ANGLED SPANNER 22MM</t>
  </si>
  <si>
    <t>2-87-604</t>
  </si>
  <si>
    <t>DEEP HOLE ANGLED SPANNER 24MM</t>
  </si>
  <si>
    <t>ADJUSTABLE SPANNER</t>
  </si>
  <si>
    <t>FMHT13125-0</t>
  </si>
  <si>
    <t>FatMax 6" Quick Adjust Adjustable Wrench</t>
  </si>
  <si>
    <t>FMHT13126-0</t>
  </si>
  <si>
    <t>FatMax 8" Quick Adjust Adjustable Wrench</t>
  </si>
  <si>
    <t>FMHT13127-0</t>
  </si>
  <si>
    <t>FatMax 10" Quick Adjust Adjustable Wrench</t>
  </si>
  <si>
    <t>FMHT13128-0</t>
  </si>
  <si>
    <t>FatMax 12" Quick Adjust Adjustable Wrench</t>
  </si>
  <si>
    <t>0-90-947</t>
  </si>
  <si>
    <t>6" Adjustable Wrench</t>
  </si>
  <si>
    <t>0-90-948</t>
  </si>
  <si>
    <t>8" Adjustable Wrench</t>
  </si>
  <si>
    <t>0-90-949</t>
  </si>
  <si>
    <t>10" Adjustable Wrench</t>
  </si>
  <si>
    <t>0-90-950</t>
  </si>
  <si>
    <t>12" Adjustable Wrench</t>
  </si>
  <si>
    <t>STMT74893-8</t>
  </si>
  <si>
    <t>ADJUSTABLE SPANNER, PHOSPHATE FINISH, 150MM-6"</t>
  </si>
  <si>
    <t>STMT74894-8</t>
  </si>
  <si>
    <t>ADJUSTABLE SPANNER 200MM-8"</t>
  </si>
  <si>
    <t>STMT74895-8</t>
  </si>
  <si>
    <t>ADJUSTABLE SPANNER 250MM-10"</t>
  </si>
  <si>
    <t>STMT74896-8</t>
  </si>
  <si>
    <t>ADJUSTABLE SPANNER 300MM-12"</t>
  </si>
  <si>
    <t>1-87-430</t>
  </si>
  <si>
    <t>ADJ.SPANNER CHROME PLATED 100MM</t>
  </si>
  <si>
    <t>STMT87431-8</t>
  </si>
  <si>
    <t>ADJ.SPANNER CHROME PLATED 150MM</t>
  </si>
  <si>
    <t>STMT87432-8</t>
  </si>
  <si>
    <t>ADJ.SPANNER CHROME PLATED 200MM</t>
  </si>
  <si>
    <t>STMT87433-8</t>
  </si>
  <si>
    <t>ADJ.SPANNER CHROME PLATED 250MM</t>
  </si>
  <si>
    <t>STMT87434-8</t>
  </si>
  <si>
    <t>ADJ.SPANNER CHROME PLATED 300MM</t>
  </si>
  <si>
    <t>STMT87435-8</t>
  </si>
  <si>
    <t>ADJ.SPANNER CHROME PLATED 375MM</t>
  </si>
  <si>
    <t>87-796-23</t>
  </si>
  <si>
    <t>HD ADJUSTABLE SPANNER 18"</t>
  </si>
  <si>
    <t>PIPE WRENCH</t>
  </si>
  <si>
    <t>71-642</t>
  </si>
  <si>
    <t>PIPE WRENCH (STILLSON PATTERN) 300MM-12 "</t>
  </si>
  <si>
    <t>71-643</t>
  </si>
  <si>
    <t>PIPE WRENCH (STILLSON PATTERN) 350MM-14"</t>
  </si>
  <si>
    <t>71-644</t>
  </si>
  <si>
    <t>PIPE WRENCH (STILLSON PATTERN) 450MM-18 "</t>
  </si>
  <si>
    <t>71-645</t>
  </si>
  <si>
    <t>PIPE WRENCH (STILLSON PATTERN) 600MM-24 "</t>
  </si>
  <si>
    <t>71-641</t>
  </si>
  <si>
    <t>PIPE WRENCH (STILLSON PATTERN) 250MM-10"</t>
  </si>
  <si>
    <t>87-622-23</t>
  </si>
  <si>
    <t>PIPE WRENCH HEAVY DUTY 250MM-10"</t>
  </si>
  <si>
    <t>87-623-23</t>
  </si>
  <si>
    <t>PIPE WRENCH HEAVY DUTY 300MM-12"</t>
  </si>
  <si>
    <t>87-624-23</t>
  </si>
  <si>
    <t>PIPE WRENCH HEAVY DUTY 350MM-14"</t>
  </si>
  <si>
    <t>87-625-23</t>
  </si>
  <si>
    <t>PIPE WRENCH HEAVY DUTY 450MM-18"</t>
  </si>
  <si>
    <t>87-626-23</t>
  </si>
  <si>
    <t>PIPE WRENCH HEAVY DUTY 600MM-24"</t>
  </si>
  <si>
    <t>87-627-23</t>
  </si>
  <si>
    <t>PIPE WRENCH HEAVY DUTY 900MM-36"</t>
  </si>
  <si>
    <t>SLOGGING SPANNER</t>
  </si>
  <si>
    <t>96-936-23</t>
  </si>
  <si>
    <t>OPEN END SLOGGING SPANNER 30MM</t>
  </si>
  <si>
    <t>96-938-23</t>
  </si>
  <si>
    <t>OPEN END SLOGGING SPANNER 32MM</t>
  </si>
  <si>
    <t>96-939-23</t>
  </si>
  <si>
    <t>OPEN END SLOGGING SPANNER 36MM</t>
  </si>
  <si>
    <t>96-940-23</t>
  </si>
  <si>
    <t>OPEN END SLOGGING SPANNER 41MM</t>
  </si>
  <si>
    <t>96-941-23</t>
  </si>
  <si>
    <t>OPEN END SLOGGING SPANNER 46MM</t>
  </si>
  <si>
    <t>96-950-23</t>
  </si>
  <si>
    <t>OPEN END SLOGGING SPANNER 50MM</t>
  </si>
  <si>
    <t>96-951</t>
  </si>
  <si>
    <t>OPEN END SLOGGING SPANNER 55MM</t>
  </si>
  <si>
    <t>96-952</t>
  </si>
  <si>
    <t>OPEN END SLOGGING SPANNER 60MM</t>
  </si>
  <si>
    <t>96-953</t>
  </si>
  <si>
    <t>OPEN END SLOGGING SPANNER 65MM</t>
  </si>
  <si>
    <t>96-954-23</t>
  </si>
  <si>
    <t>OPEN END SLOGGING SPANNER 70MM</t>
  </si>
  <si>
    <t>71-682</t>
  </si>
  <si>
    <t>SLOGGING RING SPANNER 24MM</t>
  </si>
  <si>
    <t>96-911</t>
  </si>
  <si>
    <t>SLOGGING RING SPANNER 27MM</t>
  </si>
  <si>
    <t>96-913</t>
  </si>
  <si>
    <t>SLOGGING RING SPANNER 30MM</t>
  </si>
  <si>
    <t>96-914</t>
  </si>
  <si>
    <t>SLOGGING RING SPANNER 32MM</t>
  </si>
  <si>
    <t>96-915</t>
  </si>
  <si>
    <t>SLOGGING RING SPANNER 36MM</t>
  </si>
  <si>
    <t>96-917</t>
  </si>
  <si>
    <t>96-918</t>
  </si>
  <si>
    <t>SLOGGING RING SPANNER 46MM</t>
  </si>
  <si>
    <t>96-919</t>
  </si>
  <si>
    <t>SLOGGING RING SPANNER 50MM</t>
  </si>
  <si>
    <t>96-920</t>
  </si>
  <si>
    <t>SLOGGING RING SPANNER 55MM</t>
  </si>
  <si>
    <t>96-921</t>
  </si>
  <si>
    <t>96-922</t>
  </si>
  <si>
    <t>SLOGGING RING SPANNER 65MM</t>
  </si>
  <si>
    <t>96-923</t>
  </si>
  <si>
    <t>96-924</t>
  </si>
  <si>
    <t>SLOGGING RING SPANNER 75MM</t>
  </si>
  <si>
    <t>COMBINATION PLIER</t>
  </si>
  <si>
    <t>FMHT0-75469</t>
  </si>
  <si>
    <t>FM MULTIUSE 6-IN-1 UNIVER</t>
  </si>
  <si>
    <t>FMHT0-72414</t>
  </si>
  <si>
    <t>16 IN 1 MULTI TOOL</t>
  </si>
  <si>
    <t>MULTI - TOOL PLIER</t>
  </si>
  <si>
    <t>1-84-519</t>
  </si>
  <si>
    <t>12 IN 1 MULTI TOOL</t>
  </si>
  <si>
    <t>70-461</t>
  </si>
  <si>
    <t>8" COMBINATION PLIER</t>
  </si>
  <si>
    <t>70-482</t>
  </si>
  <si>
    <t>8" COMBINATION PLIER, BI MATERIAL</t>
  </si>
  <si>
    <t>STHT0-74456</t>
  </si>
  <si>
    <t>150MM COMBINATION PLIER D</t>
  </si>
  <si>
    <t>STHT0-74454</t>
  </si>
  <si>
    <t>180MM COMBINATION PLIER D</t>
  </si>
  <si>
    <t>STHT0-74367</t>
  </si>
  <si>
    <t>200MM COMBINATION PLIER C</t>
  </si>
  <si>
    <t>LONG NOSE PLIER</t>
  </si>
  <si>
    <t>70-462</t>
  </si>
  <si>
    <t>6" LONG NOSE PLIER</t>
  </si>
  <si>
    <t>70-483</t>
  </si>
  <si>
    <t>6" LONG NOSE PLIER BIMATERIAL</t>
  </si>
  <si>
    <t>STHT84402</t>
  </si>
  <si>
    <t>84-101</t>
  </si>
  <si>
    <t xml:space="preserve">6" BASIC LONG NOSE PLIER </t>
  </si>
  <si>
    <t>STHT84102-8</t>
  </si>
  <si>
    <t>84-102</t>
  </si>
  <si>
    <t xml:space="preserve">8" BASIC LONG NOSE PLIER </t>
  </si>
  <si>
    <t>NOSE PLIER</t>
  </si>
  <si>
    <t>STHT0-74363</t>
  </si>
  <si>
    <t>150MM LONGNOSE PLIER</t>
  </si>
  <si>
    <t>STHT0-74364</t>
  </si>
  <si>
    <t>200MM LONGNOSE PLIER</t>
  </si>
  <si>
    <t>BENT NOSE PLIER</t>
  </si>
  <si>
    <t>STHT0-75065</t>
  </si>
  <si>
    <t>150MM LONG BENT NOSE PLIER</t>
  </si>
  <si>
    <t>STHT0-75066</t>
  </si>
  <si>
    <t>200MM LONG BENT NOSE PLIER</t>
  </si>
  <si>
    <t>LINESMAN PLIER</t>
  </si>
  <si>
    <t>STHT84113-8</t>
  </si>
  <si>
    <t>BASIC LINESMAN PLIERS 8" LENGTH</t>
  </si>
  <si>
    <t>STHT84112-8</t>
  </si>
  <si>
    <t>BASIC LINESMAN PLIERS 7" LENGTH</t>
  </si>
  <si>
    <t>CUTTING PLIER</t>
  </si>
  <si>
    <t>FMHT0-75468</t>
  </si>
  <si>
    <t>FM MULTIUSE 5-IN-1 DIAG C</t>
  </si>
  <si>
    <t>STHT84105-8</t>
  </si>
  <si>
    <t>84-105</t>
  </si>
  <si>
    <t>BASIC CUTTING PLIER 6" LENGTH</t>
  </si>
  <si>
    <t>STHT84108-8</t>
  </si>
  <si>
    <t>84-108</t>
  </si>
  <si>
    <t>BASIC CUTTING PLIER 7" LENGTH</t>
  </si>
  <si>
    <t>STHT0-74362</t>
  </si>
  <si>
    <t>150MM DIAGONAL CUTTING PLIER</t>
  </si>
  <si>
    <t>STHT0-74455</t>
  </si>
  <si>
    <t>180MM DIAGONAL CUTTING PLIER</t>
  </si>
  <si>
    <t>STHT0-75067</t>
  </si>
  <si>
    <t>150MM END CUTTING PLIER</t>
  </si>
  <si>
    <t>NIPPER</t>
  </si>
  <si>
    <t>84-134-1-23</t>
  </si>
  <si>
    <t>PLASTIC NIPPER, PLIER 127MM-5"</t>
  </si>
  <si>
    <t>84-135-1-23</t>
  </si>
  <si>
    <t>PLASTIC NIPPER, 152MM-6"</t>
  </si>
  <si>
    <t>SLIP JOINT PLIER</t>
  </si>
  <si>
    <t>STHT84401</t>
  </si>
  <si>
    <t>SHELL 6IN SLIP JOINT PLIER</t>
  </si>
  <si>
    <t>PLIER SET</t>
  </si>
  <si>
    <t>STHT84405</t>
  </si>
  <si>
    <t>3 PC PLIERS SET</t>
  </si>
  <si>
    <t>TOWER PINCER</t>
  </si>
  <si>
    <t>2-84-179</t>
  </si>
  <si>
    <t>TOWER PINCER 200MM</t>
  </si>
  <si>
    <t>84-282</t>
  </si>
  <si>
    <t>TOWER PINCER 250MM</t>
  </si>
  <si>
    <t>CARPENTER PINCER</t>
  </si>
  <si>
    <t>2-84-183</t>
  </si>
  <si>
    <t>CARPENTER PINCER 180MM</t>
  </si>
  <si>
    <t>PUNCH PLIER</t>
  </si>
  <si>
    <t>STHT0-75044</t>
  </si>
  <si>
    <t>REVOLVING HOLE PUNCH PLIER</t>
  </si>
  <si>
    <t>MINIATURE PLIER</t>
  </si>
  <si>
    <t>84-096-23</t>
  </si>
  <si>
    <t>MINIATURE  BASIC NEEDLE NOSE 5" PLIER</t>
  </si>
  <si>
    <t>STHT84119-8</t>
  </si>
  <si>
    <t>MINIATURE BASIC LONG NOSE PLIER 5"</t>
  </si>
  <si>
    <t>STHT84122-8</t>
  </si>
  <si>
    <t>MINIATURE BASIC FLAT NOSE PLIER 4"</t>
  </si>
  <si>
    <t>STHT84124-8</t>
  </si>
  <si>
    <t>MINIATURE BASIC DIAGONAL CUTTING PLIER 4"</t>
  </si>
  <si>
    <t>STHT84125-8</t>
  </si>
  <si>
    <t>MINIATURE BASIC END NIPPER PLIER 4"</t>
  </si>
  <si>
    <t>STHT84126-8</t>
  </si>
  <si>
    <t>MINIATURE BASIC BENT NOSE PLIER 5"</t>
  </si>
  <si>
    <t>WIRE STRIPPER</t>
  </si>
  <si>
    <t>84-214-22</t>
  </si>
  <si>
    <t>WIRE CUTTER, 130MM 5 1/4''</t>
  </si>
  <si>
    <t>84-475-22</t>
  </si>
  <si>
    <t>WIRE STRIPPER(CUTTER)-AWG12-22, 150MM-6</t>
  </si>
  <si>
    <t>FMHT0-96230</t>
  </si>
  <si>
    <t>AUTOMATIC WIRE STRIPPER</t>
  </si>
  <si>
    <t>WATER PUMP PLIER</t>
  </si>
  <si>
    <t>71-668</t>
  </si>
  <si>
    <t>WATER PMP PLIER BOX JT,CRV STL,175MM-7"</t>
  </si>
  <si>
    <t>71-669</t>
  </si>
  <si>
    <t>WATER PMP PLIER BOX JT,CRV STL, 250MM-10"</t>
  </si>
  <si>
    <t>71-670</t>
  </si>
  <si>
    <t>WATER PMP PLIER BOX JT,CRV STL, 300MM-12"</t>
  </si>
  <si>
    <t>84-110-23</t>
  </si>
  <si>
    <t>PLIER GROOVE JOINT 10"</t>
  </si>
  <si>
    <t>84-111</t>
  </si>
  <si>
    <t>PLIER GROOVE JOINT 12"</t>
  </si>
  <si>
    <t>STHT0-74361</t>
  </si>
  <si>
    <t>250MM GROOVE JOINT PLIERS</t>
  </si>
  <si>
    <t>0-84-647</t>
  </si>
  <si>
    <t>8/200MM GROOVE JOINT- PUSH LOCK</t>
  </si>
  <si>
    <t>0-84-648</t>
  </si>
  <si>
    <t>10/250MM GROOVE JOINT- PUSH LOCK</t>
  </si>
  <si>
    <t>0-84-649</t>
  </si>
  <si>
    <t>12/300MM GROOVE JOINT- PUSH LOCK</t>
  </si>
  <si>
    <t>CIRCLIP PLIER</t>
  </si>
  <si>
    <t>84-338-23</t>
  </si>
  <si>
    <t>PLIER CIRCLIP, BENT EXTERNAL, 130MM-5"</t>
  </si>
  <si>
    <t>84-341-23</t>
  </si>
  <si>
    <t>PLIER CIRCLIP, BENT EXTERNAL, 180MM- 7"</t>
  </si>
  <si>
    <t>84-348-23</t>
  </si>
  <si>
    <t>PLIER CIRCLIP, BENT EXTERNAL, 230MM-9"</t>
  </si>
  <si>
    <t>84-446-23</t>
  </si>
  <si>
    <t>PLIER CIRCLIP, BENT INTERNAL, 130MM-5"</t>
  </si>
  <si>
    <t>84-447-23</t>
  </si>
  <si>
    <t>PLIER CIRCLIP, BENT INTERNAL, 180MM-7"</t>
  </si>
  <si>
    <t>84-448-23</t>
  </si>
  <si>
    <t>PLIER CIRCLIP, BENT INTERNAL, 230MM-9"</t>
  </si>
  <si>
    <t>84-362-23</t>
  </si>
  <si>
    <t>PLIER CIRCLIP, STRAIGHT INTERNAL,130MM-5"</t>
  </si>
  <si>
    <t>84-363-23</t>
  </si>
  <si>
    <t>PLIER CIRCLIP, STRAIGHT INTERNAL, 180MM-7"</t>
  </si>
  <si>
    <t>84-364-23</t>
  </si>
  <si>
    <t>PLIER CIRCLIP, STRAIGHT INTERNAL, 230MM-9"</t>
  </si>
  <si>
    <t>84-332-23</t>
  </si>
  <si>
    <t>PLIERCIRCLIP,STRAIGHT EXTERNAL,130MM-5"</t>
  </si>
  <si>
    <t>84-334-23</t>
  </si>
  <si>
    <t>PLIERCIRCLIP,STRAIGHT EXTERNAL, 180MM-7"</t>
  </si>
  <si>
    <t>84-335-23</t>
  </si>
  <si>
    <t>PLIERCIRCLIP,STRAIGHT EXTERNAL, 230MM-9"</t>
  </si>
  <si>
    <t>84-168</t>
  </si>
  <si>
    <t>COMBINATION SNAP RING INT-EXT POST,152MM-6"</t>
  </si>
  <si>
    <t>LOCKING PLIER</t>
  </si>
  <si>
    <t>84-367-1-S</t>
  </si>
  <si>
    <t>CURVED JAW LOCKING PLIER-5 IN LENGTH</t>
  </si>
  <si>
    <t>84-368</t>
  </si>
  <si>
    <t>CURVED JAW LOCKING PLIER-7 IN LENGTH</t>
  </si>
  <si>
    <t>84-369-1-23</t>
  </si>
  <si>
    <t>BI-MAT HANDLE, CURV LOCK PLIER, 254MM-10</t>
  </si>
  <si>
    <t>84-371</t>
  </si>
  <si>
    <t>STRAIGHT JAW LOCKING PLIER-10 IN LENGTH</t>
  </si>
  <si>
    <t>84-389</t>
  </si>
  <si>
    <t>LONG NOSE LOCKING PLIER-9.5 IN LENGTH</t>
  </si>
  <si>
    <t>FMHT66719-0</t>
  </si>
  <si>
    <t>4v Power Assisted Screwdriver</t>
  </si>
  <si>
    <t>68-0002C</t>
  </si>
  <si>
    <t>16PC CUSHION GRIP SCREWDRIVER SET</t>
  </si>
  <si>
    <t>0-63-038</t>
  </si>
  <si>
    <t>PISTOL/GR ME RATCH SET 39</t>
  </si>
  <si>
    <t>0-63-022</t>
  </si>
  <si>
    <t>STANLEY PISTOL GRIP RATCH</t>
  </si>
  <si>
    <t>STHT0-70695</t>
  </si>
  <si>
    <t>MULTIFUNCTIONAL 14 TOOLS IN 1</t>
  </si>
  <si>
    <t>6</t>
  </si>
  <si>
    <t>1-65-010</t>
  </si>
  <si>
    <t>C/GRIP HANDY COMPUTER TOO</t>
  </si>
  <si>
    <t>STMT65616-LA</t>
  </si>
  <si>
    <t>17PC SCREWDRIVER SET</t>
  </si>
  <si>
    <t>STHT65242-8</t>
  </si>
  <si>
    <t>6PC CUSHION GRIP SET -CARDED</t>
  </si>
  <si>
    <t>STHT92002-8</t>
  </si>
  <si>
    <t>6PC SET W/BONUS(TESTER INCLUDED)</t>
  </si>
  <si>
    <t>STHT62511-8</t>
  </si>
  <si>
    <t>9-WAY SCREWDRIVER SET</t>
  </si>
  <si>
    <t>STHT0-70885</t>
  </si>
  <si>
    <t>35 IN 1 SCREWDRIVER SET</t>
  </si>
  <si>
    <t>STHT68010-8</t>
  </si>
  <si>
    <t>MULTIBIT RATCHETING SCREWDRIVER WITH 10 BITS</t>
  </si>
  <si>
    <t>68-071-23</t>
  </si>
  <si>
    <t>SCREWDRIVER INSERT BIT 29PCS SET</t>
  </si>
  <si>
    <t>0-66-358</t>
  </si>
  <si>
    <t>MULTIBIT STUBBY S/D RATCH</t>
  </si>
  <si>
    <t>0-66-357</t>
  </si>
  <si>
    <t>STANLEY STUBBY MULTIBIT -</t>
  </si>
  <si>
    <t>STHT68012-8</t>
  </si>
  <si>
    <t>6-WAY SCREWDRIVER SET</t>
  </si>
  <si>
    <t>66-344</t>
  </si>
  <si>
    <t>4 WAY PEN SCREWDRIVER</t>
  </si>
  <si>
    <t>STHT0-62629</t>
  </si>
  <si>
    <t>8 Pc PRECISION  SCREWDRIVER SET</t>
  </si>
  <si>
    <t>STHT0-62633</t>
  </si>
  <si>
    <t>16 Pc PRECISION SCREWDRIVER SET</t>
  </si>
  <si>
    <t>STHT0-62634</t>
  </si>
  <si>
    <t>32 Pc PRECISION SCREWDRIVER SET</t>
  </si>
  <si>
    <t>66-039</t>
  </si>
  <si>
    <t>SCREWDRIVER SET PRECISION SET 6PC</t>
  </si>
  <si>
    <t>66-052</t>
  </si>
  <si>
    <t>SCREWDRIVER SET PRECISION BI-MATERIAL</t>
  </si>
  <si>
    <t>FM SCREWDRIVER</t>
  </si>
  <si>
    <t>0-65-478</t>
  </si>
  <si>
    <t>FM S/D FLARED 2 5 X 75MM</t>
  </si>
  <si>
    <t>0-65-479</t>
  </si>
  <si>
    <t>FM S/D FLARED 3 X 75MM</t>
  </si>
  <si>
    <t>0-65-098</t>
  </si>
  <si>
    <t>FM S/D FLARED 5 5 X 100MM</t>
  </si>
  <si>
    <t>0-65-482</t>
  </si>
  <si>
    <t>FM S/D FLARED 5 5 X 125MM</t>
  </si>
  <si>
    <t>0-65-016</t>
  </si>
  <si>
    <t>FM S/D FLARED 4 X 100MM</t>
  </si>
  <si>
    <t>0-65-481</t>
  </si>
  <si>
    <t>FM S/D FLARED 4 X 125MM</t>
  </si>
  <si>
    <t>0-65-483</t>
  </si>
  <si>
    <t>FM S/D FLARED 5.5 X 150MM</t>
  </si>
  <si>
    <t>0-65-141</t>
  </si>
  <si>
    <t>FM S/D FLARED 6 5 X 150MM</t>
  </si>
  <si>
    <t>0-65-138</t>
  </si>
  <si>
    <t>FM S/D FLARED 8 X 175MM</t>
  </si>
  <si>
    <t>0-65-139</t>
  </si>
  <si>
    <t>FM S/D FLARED 10 X 200MM</t>
  </si>
  <si>
    <t>0-65-143</t>
  </si>
  <si>
    <t>FM S/D FLARED 12 X 250MM</t>
  </si>
  <si>
    <t>FMHT0-62619</t>
  </si>
  <si>
    <t>FatMax Flared Bolster 6.5</t>
  </si>
  <si>
    <t>FMHT0-62620</t>
  </si>
  <si>
    <t>FatMax Flared Bolster 8mm</t>
  </si>
  <si>
    <t>FMHT0-62621</t>
  </si>
  <si>
    <t>FatMax Flared Bolster 10m</t>
  </si>
  <si>
    <t>0-65-206</t>
  </si>
  <si>
    <t>FM S/D PHILLIPS PH0 X 75M</t>
  </si>
  <si>
    <t>0-65-207</t>
  </si>
  <si>
    <t>S/D PHILLIPS PH1 X 100MM</t>
  </si>
  <si>
    <t>0-65-204</t>
  </si>
  <si>
    <t>FM S/D PHILLIPS PH00 X 50</t>
  </si>
  <si>
    <t>0-65-209</t>
  </si>
  <si>
    <t>FM S/D PHILLIPS PH2 X 125</t>
  </si>
  <si>
    <t>0-65-224</t>
  </si>
  <si>
    <t>FM S/D PHILLIPS PH2 X 250</t>
  </si>
  <si>
    <t>0-65-316</t>
  </si>
  <si>
    <t>FM S/D PHILLIPS PH3 X 150</t>
  </si>
  <si>
    <t>0-65-317</t>
  </si>
  <si>
    <t>FM S/D PHILLIPS PH4 X 200</t>
  </si>
  <si>
    <t>FMHT0-62622</t>
  </si>
  <si>
    <t>FatMax Bolster PH2 x 125m</t>
  </si>
  <si>
    <t>FMHT0-62623</t>
  </si>
  <si>
    <t>FatMax Bolster PH3 x 150m</t>
  </si>
  <si>
    <t>0-65-319</t>
  </si>
  <si>
    <t>FM S/D POZIDRIV PZ0 X 75M</t>
  </si>
  <si>
    <t>0-65-335</t>
  </si>
  <si>
    <t>FM S/D POZIDRIV PZ1 X 100</t>
  </si>
  <si>
    <t>0-65-337</t>
  </si>
  <si>
    <t>FM S/D POZIDRIV PZ2 X 125</t>
  </si>
  <si>
    <t>0-65-336</t>
  </si>
  <si>
    <t>FM S/D POZIDRIV PZ1 X 250</t>
  </si>
  <si>
    <t>0-62-571</t>
  </si>
  <si>
    <t>FM S/D POZIDRIV PZ2 X 250</t>
  </si>
  <si>
    <t>0-65-338</t>
  </si>
  <si>
    <t>FM S/D POZIDRIV PZ3 X 150</t>
  </si>
  <si>
    <t>FMHT0-62624</t>
  </si>
  <si>
    <t>FatMax Bolster Pozi 2 x 1</t>
  </si>
  <si>
    <t>FMHT0-62625</t>
  </si>
  <si>
    <t>FatMax Bolster Pozi 3 x 1</t>
  </si>
  <si>
    <t>0-65-340</t>
  </si>
  <si>
    <t>FM S/D TORX TT10 X 75MM</t>
  </si>
  <si>
    <t>0-65-395</t>
  </si>
  <si>
    <t>FM S/D TORX TT15 X 75MM</t>
  </si>
  <si>
    <t>0-65-396</t>
  </si>
  <si>
    <t>FM S/D TORX TT20 X 100MM</t>
  </si>
  <si>
    <t>0-65-397</t>
  </si>
  <si>
    <t>FM S/D TORX TT25 X 100MM</t>
  </si>
  <si>
    <t>0-65-398</t>
  </si>
  <si>
    <t>FM S/D TORX TT30 X 125MM</t>
  </si>
  <si>
    <t>0-65-399</t>
  </si>
  <si>
    <t>FM S/D TORX TT40 X 125MM</t>
  </si>
  <si>
    <t>0-65-490</t>
  </si>
  <si>
    <t>FM S/D BIT ADAPTOR  X 125</t>
  </si>
  <si>
    <t>C/GRIP SCREWDRIVERS</t>
  </si>
  <si>
    <t>STMT60817-8</t>
  </si>
  <si>
    <t>CUSHION GRIP SCREW DRIVER STANDARD,3X75MM</t>
  </si>
  <si>
    <t>STMT60818-8</t>
  </si>
  <si>
    <t>CUSHION GRIP SCREW DRIVER STANDARD 3X100MM</t>
  </si>
  <si>
    <t>STMT60819-8</t>
  </si>
  <si>
    <t>CUSHION GRIP SCREW DRIVER STANDARD 3X125 MM</t>
  </si>
  <si>
    <t>STMT60820-8</t>
  </si>
  <si>
    <t>CUSHION GRIP SCREW DRIVER STANDARD 3X150 MM</t>
  </si>
  <si>
    <t>STMT60821-8</t>
  </si>
  <si>
    <t>CUSHION GRIP SCREW DRIVER STANDARD 5MM X 75 MM</t>
  </si>
  <si>
    <t>STMT60822-8</t>
  </si>
  <si>
    <t>CUSHION GRIP SCREW DRIVER STANDARD 5MM X 100 MM</t>
  </si>
  <si>
    <t>STMT60823-8</t>
  </si>
  <si>
    <t>CUSHION GRIP SCREW DRIVER STANDARD 5MM X 150 MM</t>
  </si>
  <si>
    <t>STMT60824-8</t>
  </si>
  <si>
    <t>CUSHION GRIP SCREW DRIVER STANDARD 5MM X 200 MM</t>
  </si>
  <si>
    <t>STMT60825-8</t>
  </si>
  <si>
    <t>CUSHION GRIP SCREW DRIVER STANDARD 6.5MM X 38 MM (STUBBY)</t>
  </si>
  <si>
    <t>STMT60826-8</t>
  </si>
  <si>
    <t>CUSHION GRIP SCREW DRIVER STANDARD 6.5MM X 100 MM</t>
  </si>
  <si>
    <t>STMT60827-8</t>
  </si>
  <si>
    <t>CUSHION GRIP SCREW DRIVER STANDARD 6.5MM X 125 MM</t>
  </si>
  <si>
    <t>STMT60828-8</t>
  </si>
  <si>
    <t>CUSHION GRIP SCREW DRIVER STANDARD 6.5MM X 150 MM</t>
  </si>
  <si>
    <t>STMT60829-8</t>
  </si>
  <si>
    <t>CUSHION GRIP SCREW DRIVER STANDARD 6.5MM X 200 MM</t>
  </si>
  <si>
    <t>STMT60830-8</t>
  </si>
  <si>
    <t>CUSHION GRIP SCREW DRIVER STANDARD 6.5MM X 250 MM</t>
  </si>
  <si>
    <t>STMT60831-8</t>
  </si>
  <si>
    <t>CUSHION GRIP SCREW DRIVER STANDARD 8MM X 150 MM</t>
  </si>
  <si>
    <t>STMT60832-8</t>
  </si>
  <si>
    <t>CUSHION GRIP SCREW DRIVER STANDARD 8MM X 200 MM</t>
  </si>
  <si>
    <t>STMT60833-8</t>
  </si>
  <si>
    <t>CUSHION GRIP SCREW DRIVER STANDARD 8MM X 250 MM</t>
  </si>
  <si>
    <t>STMT60834-8</t>
  </si>
  <si>
    <t>CUSHION GRIP SCREW DRIVER STD PARALLEL,5X100MM</t>
  </si>
  <si>
    <t>STMT60835-8</t>
  </si>
  <si>
    <t>CUSHION GRIP SCREW DRIVER STD PARALLEL 5X150MM</t>
  </si>
  <si>
    <t>STMT60836-8</t>
  </si>
  <si>
    <t>CUSHION GRIP SCREW DRIVER STD PARALLEL 5X200MM</t>
  </si>
  <si>
    <t>STMT60800-8</t>
  </si>
  <si>
    <t>CUSHION GRIP SCREW DRIVER PHILLIPS PH0 X 75MM</t>
  </si>
  <si>
    <t>STMT60801-8</t>
  </si>
  <si>
    <t>CUSHION GRIP SCREW DRIVER PHILLIPS PH0 X 100MM</t>
  </si>
  <si>
    <t>STMT60802-8</t>
  </si>
  <si>
    <t>CUSHION GRIP SCREW DRIVER PHILLIPS PH0 X 125MM</t>
  </si>
  <si>
    <t>STMT60803-8</t>
  </si>
  <si>
    <t>CUSHION GRIP SCREW DRIVER PHILLIPS PH0 X 150MM</t>
  </si>
  <si>
    <t>STMT60804-8</t>
  </si>
  <si>
    <t>CUSHION GRIP SCREW DRIVER PHILLIPS PH1 X 75MM</t>
  </si>
  <si>
    <t>STMT60805-8</t>
  </si>
  <si>
    <t>CUSHION GRIP SCREW DRIVER PHILLIPS PH1 X 100MM</t>
  </si>
  <si>
    <t>STMT60806-8</t>
  </si>
  <si>
    <t>CUSHION GRIP SCREW DRIVER PHILLIPS PH1 X 150MM</t>
  </si>
  <si>
    <t>STMT60807-8</t>
  </si>
  <si>
    <t>CUSHION GRIP SCREW DRIVER PHILLIPS PH1 X 200MM</t>
  </si>
  <si>
    <t>STMT60808-8</t>
  </si>
  <si>
    <t>CUSHION GRIP SCREW DRIVER PHILLIPS PH2 X 38MM (STUBBY)</t>
  </si>
  <si>
    <t>STMT60809-8</t>
  </si>
  <si>
    <t>CUSHION GRIP SCREW DRIVER PHILLIPS PH2 X 100MM</t>
  </si>
  <si>
    <t>STMT60810-8</t>
  </si>
  <si>
    <t>CUSHION GRIP SCREW DRIVER PHILLIPS PH2 X 125MM</t>
  </si>
  <si>
    <t>STMT60811-8</t>
  </si>
  <si>
    <t>CUSHION GRIP SCREW DRIVER PHILLIPS PH2 X 150MM</t>
  </si>
  <si>
    <t>STMT60812-8</t>
  </si>
  <si>
    <t>CUSHION GRIP SCREW DRIVER PHILLIPS PH2 X 200MM</t>
  </si>
  <si>
    <t>STMT60813-8</t>
  </si>
  <si>
    <t>CUSHION GRIP SCREW DRIVER PHILLIPS PH2 X 250MM</t>
  </si>
  <si>
    <t>STMT60814-8</t>
  </si>
  <si>
    <t>CUSHION GRIP SCREW DRIVER PHILLIPS PH3 X 150MM</t>
  </si>
  <si>
    <t>STMT60816-8</t>
  </si>
  <si>
    <t>CUSHION GRIP SCREW DRIVER PHILLIPS PH3 X 250MM</t>
  </si>
  <si>
    <t>STMT60837-8</t>
  </si>
  <si>
    <t>CUSHION GRIP SCREW DRIVER TORX T5X75MM</t>
  </si>
  <si>
    <t>STMT60838-8</t>
  </si>
  <si>
    <t>CUSHION GRIP SCREW DRIVER TORX T6X75MM</t>
  </si>
  <si>
    <t>STMT60839-8</t>
  </si>
  <si>
    <t>CUSHION GRIP SCREW DRIVER TORX T7X75MM</t>
  </si>
  <si>
    <t>STMT60841-8</t>
  </si>
  <si>
    <t>CUSHION GRIP SCREW DRIVER TORX T8X75MM</t>
  </si>
  <si>
    <t>STMT60844-8</t>
  </si>
  <si>
    <t>CUSHION GRIP SCREW DRIVER TORX T10X75MM</t>
  </si>
  <si>
    <t>STMT60845-8</t>
  </si>
  <si>
    <t>CUSHION GRIP SCREW DRIVER TORX T15X100MM</t>
  </si>
  <si>
    <t>STMT60847-8</t>
  </si>
  <si>
    <t>CUSHION GRIP SCREW DRIVER TORX T20X100MM</t>
  </si>
  <si>
    <t>STMT60848-8</t>
  </si>
  <si>
    <t>CUSHION GRIP SCREW DRIVER TORX T25X100MM</t>
  </si>
  <si>
    <t>STMT60850-8</t>
  </si>
  <si>
    <t>CUSHION GRIP SCREW DRIVER TORX T30X100MM</t>
  </si>
  <si>
    <t>FIX BAR SCREWDRIVERS</t>
  </si>
  <si>
    <t>62-241</t>
  </si>
  <si>
    <t>FIX BAR SCREWDRIVER, FLAT 3 X 50MM</t>
  </si>
  <si>
    <t>62-242</t>
  </si>
  <si>
    <t>FIX BAR SCREWDRIVER, FLAT 3 X 75MM</t>
  </si>
  <si>
    <t>62-243</t>
  </si>
  <si>
    <t>FIX BAR SCREWDRIVER, FLAT 3 X 100MM</t>
  </si>
  <si>
    <t>62-244</t>
  </si>
  <si>
    <t>FIX BAR SCREWDRIVER, FLAT 3 X 150MM</t>
  </si>
  <si>
    <t>62-245</t>
  </si>
  <si>
    <t>FIX BAR SCREWDRIVER, FLAT 4 X 75MM</t>
  </si>
  <si>
    <t>62-246</t>
  </si>
  <si>
    <t>FIX BAR SCREWDRIVER, FLAT 4 X 150MM</t>
  </si>
  <si>
    <t>62-247</t>
  </si>
  <si>
    <t>FIX BAR SCREWDRIVER, FLAT 6 X 100MM</t>
  </si>
  <si>
    <t>62-248</t>
  </si>
  <si>
    <t>FIX BAR SCREWDRIVER, FLAT 6 X 150MM</t>
  </si>
  <si>
    <t>62-249</t>
  </si>
  <si>
    <t>FIX BAR SCREWDRIVER, FLAT 6 X 200MM</t>
  </si>
  <si>
    <t>62-250</t>
  </si>
  <si>
    <t>FIX BAR SCREWDRIVER, FLAT 6 X 250MM</t>
  </si>
  <si>
    <t>62-251</t>
  </si>
  <si>
    <t>FIX BAR SCREWDRIVER, FLAT 6 X 300MM</t>
  </si>
  <si>
    <t>62-252</t>
  </si>
  <si>
    <t>FIX BAR SCREWDRIVER, FLAT 8 X 150MM</t>
  </si>
  <si>
    <t>62-253</t>
  </si>
  <si>
    <t>FIX BAR SCREWDRIVER, FLAT 8 X 200MM</t>
  </si>
  <si>
    <t>62-254</t>
  </si>
  <si>
    <t>FIX BAR SCREWDRIVER, FLAT 8 X 250MM</t>
  </si>
  <si>
    <t>62-255</t>
  </si>
  <si>
    <t>FIX BAR SCREWDRIVER, FLAT 8 X 300MM</t>
  </si>
  <si>
    <t>62-256</t>
  </si>
  <si>
    <t>FIX BAR SCREWDRIVER, PHILLIPS PH0 X 50MM</t>
  </si>
  <si>
    <t>62-257</t>
  </si>
  <si>
    <t>FIX BAR SCREWDRIVER, PHILLIPS PH0 X 100MM</t>
  </si>
  <si>
    <t>62-258</t>
  </si>
  <si>
    <t>FIX BAR SCREWDRIVER, PHILLIPS PH0 X 150MM</t>
  </si>
  <si>
    <t>62-259</t>
  </si>
  <si>
    <t>FIX BAR SCREWDRIVER, PHILLIPS PH1 X 100MM</t>
  </si>
  <si>
    <t>62-260</t>
  </si>
  <si>
    <t>FIX BAR SCREWDRIVER, PHILLIPS PH1 X 150MM</t>
  </si>
  <si>
    <t>62-261</t>
  </si>
  <si>
    <t>FIX BAR SCREWDRIVER, PHILLIPS PH1 X 200MM</t>
  </si>
  <si>
    <t>62-262</t>
  </si>
  <si>
    <t>FIX BAR SCREWDRIVER, PHILLIPS PH2 X 100MM</t>
  </si>
  <si>
    <t>62-263</t>
  </si>
  <si>
    <t>FIX BAR SCREWDRIVER, PHILLIPS PH2 X 150MM</t>
  </si>
  <si>
    <t>62-264</t>
  </si>
  <si>
    <t>FIX BAR SCREWDRIVER, PHILLIPS PH2 X 200MM</t>
  </si>
  <si>
    <t>62-265</t>
  </si>
  <si>
    <t>FIX BAR SCREWDRIVER, PHILLIPS PH2 X 250MM</t>
  </si>
  <si>
    <t>62-266</t>
  </si>
  <si>
    <t>FIX BAR SCREWDRIVER, PHILLIPS PH2 X 300MM</t>
  </si>
  <si>
    <t>62-267</t>
  </si>
  <si>
    <t>FIX BAR SCREWDRIVER, PHILLIPS PH3 X 150MM</t>
  </si>
  <si>
    <t>62-268</t>
  </si>
  <si>
    <t>FIX BAR SCREWDRIVER, PHILLIPS PH3 X 200MM</t>
  </si>
  <si>
    <t>62-269</t>
  </si>
  <si>
    <t>FIX BAR SCREWDRIVER, PHILLIPS PH3 X 250MM</t>
  </si>
  <si>
    <t>62-270</t>
  </si>
  <si>
    <t>FIX BAR SCREWDRIVER, PHILLIPS PH3 X 300MM</t>
  </si>
  <si>
    <t>66-432</t>
  </si>
  <si>
    <t>PHILLIPS #2 X FLAT 6.0MM X 28MM (STUBBY)</t>
  </si>
  <si>
    <t>66-433</t>
  </si>
  <si>
    <t>PHILLIPS 2IN1 SCREWDRIVER PH0 X FLAT 3.5MM X 55MM</t>
  </si>
  <si>
    <t>66-434</t>
  </si>
  <si>
    <t>PH1 X FLAT 5.0MM X 75MM</t>
  </si>
  <si>
    <t>66-435</t>
  </si>
  <si>
    <t>PH00 X FLAT 2.3MM X 60MM</t>
  </si>
  <si>
    <t>66-436</t>
  </si>
  <si>
    <t>PH1 X PH0 X 200MM</t>
  </si>
  <si>
    <t>66-437</t>
  </si>
  <si>
    <t>PH2 X PH1 X 200MM</t>
  </si>
  <si>
    <t>66-438</t>
  </si>
  <si>
    <t>PH3 X PH2 X 200MM</t>
  </si>
  <si>
    <t>66-439</t>
  </si>
  <si>
    <t>PH2 X FLAT 6.0MM X 250MM, INSULATED</t>
  </si>
  <si>
    <t>66-446</t>
  </si>
  <si>
    <t>PH2 X FLAT 6.0MM X 100MM, INSULATED</t>
  </si>
  <si>
    <t>66-447</t>
  </si>
  <si>
    <t>PH2 X FLAT 6.0MM X 140MM, INSULATED</t>
  </si>
  <si>
    <t>66-448</t>
  </si>
  <si>
    <t>PH3 X FLAT 8.0MM X 140MM</t>
  </si>
  <si>
    <t>66-449</t>
  </si>
  <si>
    <t>PH2 X FLAT 6.0MM X 200MM</t>
  </si>
  <si>
    <t>TESTERS</t>
  </si>
  <si>
    <t>66-137</t>
  </si>
  <si>
    <t>DIGITAL DETECTION SCREWDRIVER</t>
  </si>
  <si>
    <t>66-119</t>
  </si>
  <si>
    <t>LINESMAN TESTER 3MM</t>
  </si>
  <si>
    <t>66-120</t>
  </si>
  <si>
    <t>LINESMAN TESTER 5MM</t>
  </si>
  <si>
    <t>HEX KEY SETS</t>
  </si>
  <si>
    <t>STMT69213-8</t>
  </si>
  <si>
    <t>HEX KEY RING SET 10 PC</t>
  </si>
  <si>
    <t>69-230</t>
  </si>
  <si>
    <t>HEX KEY SET-RING, 10PCS, IMPERIAL</t>
  </si>
  <si>
    <t>69-253</t>
  </si>
  <si>
    <t>HEX KEY SET 10PC METRIC</t>
  </si>
  <si>
    <t>69-256</t>
  </si>
  <si>
    <t>HEX KEY SET, 9PCS, METRIC, L/ARM BALL</t>
  </si>
  <si>
    <t>69-257</t>
  </si>
  <si>
    <t>HEX KEY SET, 12PCS, IMPERIAL, L/ARM</t>
  </si>
  <si>
    <t>STHT69315-8</t>
  </si>
  <si>
    <t>8PC Long Hex Key Set</t>
  </si>
  <si>
    <t>2-69-264</t>
  </si>
  <si>
    <t>8 PIECE METRIC FOLDING HEX KEY SET</t>
  </si>
  <si>
    <t>2-69-265</t>
  </si>
  <si>
    <t>9 PIECE SAE FOLDING HEX KEY SET</t>
  </si>
  <si>
    <t>94-163-23</t>
  </si>
  <si>
    <t>12PCS. LONG BALL POINT HEX KEY</t>
  </si>
  <si>
    <t>94-158</t>
  </si>
  <si>
    <t>9PCS. EXTRA LONG BALL POINT HEX</t>
  </si>
  <si>
    <t>STMT94162-8</t>
  </si>
  <si>
    <t>9 PC LONG SPHERIC-HEAD HEX KEY SET</t>
  </si>
  <si>
    <t>STHT69312-8</t>
  </si>
  <si>
    <t>8PC Long Spherical Hex Key Set</t>
  </si>
  <si>
    <t>92-624</t>
  </si>
  <si>
    <t>8PC,LONG L-TYPE TAMPERPROOF TORX, HEXKEY</t>
  </si>
  <si>
    <t>STMT92625-8</t>
  </si>
  <si>
    <t>9PC LONG TORX KEY SET (T10 TO T50)</t>
  </si>
  <si>
    <t>HEX KEYS</t>
  </si>
  <si>
    <t>STHT69720-8</t>
  </si>
  <si>
    <t>Long Spherical Hex Keys 1.5mm</t>
  </si>
  <si>
    <t>STHT69721-8</t>
  </si>
  <si>
    <t>Long Spherical Hex Keys 2 mm</t>
  </si>
  <si>
    <t>STHT69722-8</t>
  </si>
  <si>
    <t>Long Spherical Hex Keys 2.5 mm</t>
  </si>
  <si>
    <t>STHT69723-8</t>
  </si>
  <si>
    <t>Long Spherical Hex Keys 3 mm</t>
  </si>
  <si>
    <t>STHT69724-8</t>
  </si>
  <si>
    <t>Long Spherical Hex Keys 4 mm</t>
  </si>
  <si>
    <t>STHT69725-8</t>
  </si>
  <si>
    <t>Long Spherical Hex Keys 5 mm</t>
  </si>
  <si>
    <t>STHT69726-8</t>
  </si>
  <si>
    <t>Long Spherical Hex Keys 6 mm</t>
  </si>
  <si>
    <t>STHT69727-8</t>
  </si>
  <si>
    <t>Long Spherical Hex Keys 8 mm</t>
  </si>
  <si>
    <t>STHT69728-8</t>
  </si>
  <si>
    <t>Long Spherical Hex Keys 10 mm</t>
  </si>
  <si>
    <t>STHT69729-8</t>
  </si>
  <si>
    <t>Long Spherical Hex Keys 1/6"</t>
  </si>
  <si>
    <t>STHT69730-8</t>
  </si>
  <si>
    <t>Long Spherical Hex Keys 5/64"</t>
  </si>
  <si>
    <t>STHT69731-8</t>
  </si>
  <si>
    <t>Long Spherical Hex Keys 3/32"</t>
  </si>
  <si>
    <t>STHT69732-8</t>
  </si>
  <si>
    <t>Long Spherical Hex Keys 1/8"</t>
  </si>
  <si>
    <t>STHT69733-8</t>
  </si>
  <si>
    <t>Long Spherical Hex Keys 5/32"</t>
  </si>
  <si>
    <t>STHT69734-8</t>
  </si>
  <si>
    <t>Long Spherical Hex Keys 3/16"</t>
  </si>
  <si>
    <t>STHT69735-8</t>
  </si>
  <si>
    <t>Long Spherical Hex Keys 7/32"</t>
  </si>
  <si>
    <t>STHT69736-8</t>
  </si>
  <si>
    <t>Long Spherical Hex Keys 1/4"</t>
  </si>
  <si>
    <t>STHT69737-8</t>
  </si>
  <si>
    <t>Long Spherical Hex Keys 5/16"</t>
  </si>
  <si>
    <t>STHT69738-8</t>
  </si>
  <si>
    <t>Long Spherical Hex Keys 3/8"</t>
  </si>
  <si>
    <t>STMT94099-8</t>
  </si>
  <si>
    <t>LONG BALL END HEX KEY 1.5MM</t>
  </si>
  <si>
    <t>94-080</t>
  </si>
  <si>
    <t>LONG BALL END HEX KEY 2MM</t>
  </si>
  <si>
    <t>STMT94101-8</t>
  </si>
  <si>
    <t>LONG BALL END HEX KEY 2.5MM</t>
  </si>
  <si>
    <t>STMT94102-8</t>
  </si>
  <si>
    <t>LONG BALL END HEX KEY 3MM</t>
  </si>
  <si>
    <t>STMT94103-8</t>
  </si>
  <si>
    <t>LONG BALL END HEX KEY 4MM</t>
  </si>
  <si>
    <t>STMT94104-8</t>
  </si>
  <si>
    <t>LONG BALL END HEX KEY 5MM</t>
  </si>
  <si>
    <t>STMT94106-8</t>
  </si>
  <si>
    <t>LONG BALL END HEX KEY 6MM</t>
  </si>
  <si>
    <t>STMT94108-8</t>
  </si>
  <si>
    <t>LONG BALL END HEX KEY 8MM</t>
  </si>
  <si>
    <t>94-088</t>
  </si>
  <si>
    <t>LONG BALL END HEX KEY 10MM</t>
  </si>
  <si>
    <t>94-149</t>
  </si>
  <si>
    <t>LONG HEX KEY 12MM</t>
  </si>
  <si>
    <t>94-150</t>
  </si>
  <si>
    <t>LONG HEX KEY 14MM</t>
  </si>
  <si>
    <t>94-151</t>
  </si>
  <si>
    <t>LONG HEX KEY 16MM</t>
  </si>
  <si>
    <t>FMHT0-69049</t>
  </si>
  <si>
    <t>6 FM P-HANDLE HEXKEY MM 3</t>
  </si>
  <si>
    <t>STHT69660-8</t>
  </si>
  <si>
    <t>Ball head T-handle hex key  2mm 200mm</t>
  </si>
  <si>
    <t>STHT69661-8</t>
  </si>
  <si>
    <t>Ball head T-handle hex key  2.5mm 200mm</t>
  </si>
  <si>
    <t>STHT69662-8</t>
  </si>
  <si>
    <t>Ball head T-handle hex key  3mm 300mm</t>
  </si>
  <si>
    <t>STHT69663-8</t>
  </si>
  <si>
    <t>Ball head T-handle hex key  4mm 300mm</t>
  </si>
  <si>
    <t>STHT69664-8</t>
  </si>
  <si>
    <t>Ball head T-handle hex key  5mm 350mm</t>
  </si>
  <si>
    <t>STHT69665-8</t>
  </si>
  <si>
    <t>Ball head T-handle hex key  6mm 350mm</t>
  </si>
  <si>
    <t>STHT69666-8</t>
  </si>
  <si>
    <t>Ball head T-handle hex key  7mm 350mm</t>
  </si>
  <si>
    <t>STHT69667-8</t>
  </si>
  <si>
    <t>Ball head T-handle hex key  8mm 350mm</t>
  </si>
  <si>
    <t>94-346</t>
  </si>
  <si>
    <t>4.0MM 2-WAY T-HANDLE HEX KEY</t>
  </si>
  <si>
    <t>94-347</t>
  </si>
  <si>
    <t>5.0MM 2-WAY T-HANDLE HEX KEY</t>
  </si>
  <si>
    <t>94-348</t>
  </si>
  <si>
    <t>6.0MM 2-WAY T-HANDLE HEX KEY</t>
  </si>
  <si>
    <t>94-350</t>
  </si>
  <si>
    <t>8.0MM 2-WAY T-HANDLE HEX KEY</t>
  </si>
  <si>
    <t>FASTENING TOOLS</t>
  </si>
  <si>
    <t>GLUE GUNS</t>
  </si>
  <si>
    <t>69-GR20B</t>
  </si>
  <si>
    <t>CORDED GLUE GUN - STANDARD</t>
  </si>
  <si>
    <t>STHT6-70416</t>
  </si>
  <si>
    <t>CORDLESS GLUE GUN - STANDARD</t>
  </si>
  <si>
    <t>GLUE STICKS</t>
  </si>
  <si>
    <t>1-GS15DT</t>
  </si>
  <si>
    <t>DUAL MELT 6PK 11.3MM GLUE STICKS</t>
  </si>
  <si>
    <t>1-GS20DT</t>
  </si>
  <si>
    <t>DUAL MELT 24PK 11.3MM GLUE STICKS</t>
  </si>
  <si>
    <t>RIVETERS</t>
  </si>
  <si>
    <t>6-MR77</t>
  </si>
  <si>
    <t>SWIVEL HEAD RIVETER</t>
  </si>
  <si>
    <t>6-MR100</t>
  </si>
  <si>
    <t>CONTRACTOR GRADE RIVETER</t>
  </si>
  <si>
    <t>STHT69646-8</t>
  </si>
  <si>
    <t xml:space="preserve"> RIVETER 3 NOZZLES</t>
  </si>
  <si>
    <t>STHT69800-8</t>
  </si>
  <si>
    <t xml:space="preserve"> RIVETER 4 NOZZLES</t>
  </si>
  <si>
    <t>SOLDERING IRON</t>
  </si>
  <si>
    <t>69-031B</t>
  </si>
  <si>
    <t>STAPLES</t>
  </si>
  <si>
    <t>6-TR35</t>
  </si>
  <si>
    <t>LIGHT DUTY STAPLE GUN</t>
  </si>
  <si>
    <t>1-TRA204T</t>
  </si>
  <si>
    <t>6MM/1/4" L/D STAPLES(1 000) A TYPE</t>
  </si>
  <si>
    <t>1-TRA205T</t>
  </si>
  <si>
    <t>8MM/5/16" L/D STAPLES(1 000) A TYPE</t>
  </si>
  <si>
    <t>1-TRA206T</t>
  </si>
  <si>
    <t>10MM/3/8"L/D STAPLES(1 000) A TYPE</t>
  </si>
  <si>
    <t>STMT72794-8</t>
  </si>
  <si>
    <t>46PC 1/4 SQ. DR. SOCKET &amp; BIT SET</t>
  </si>
  <si>
    <t>STMT82672-0</t>
  </si>
  <si>
    <t>37 PC 1/4" COMPACT SOCKET SET</t>
  </si>
  <si>
    <t>1-89-033</t>
  </si>
  <si>
    <t>35PC 1/4 SQ. DR. SOCKET SET 6PT MET</t>
  </si>
  <si>
    <t>1/4" DRIVE RATCHET</t>
  </si>
  <si>
    <t>FMMT82676-0</t>
  </si>
  <si>
    <t>1/4 120T BIMATERIAL RATCHET</t>
  </si>
  <si>
    <t>STMT95895-8B</t>
  </si>
  <si>
    <t>1/4" SD PEAR HEAD RATCHET P9</t>
  </si>
  <si>
    <t>STMT82663-0</t>
  </si>
  <si>
    <t>1PC 14DR BI-MATERIAL 72T</t>
  </si>
  <si>
    <t>STMT86395-8B</t>
  </si>
  <si>
    <t>1/4" ROUND HEAD RATCHET</t>
  </si>
  <si>
    <t>1/4" DRIVE SOCKET</t>
  </si>
  <si>
    <t>STMT72874-8B</t>
  </si>
  <si>
    <t>1/4" 6 PT STANDARD SOCKET 4.5MM</t>
  </si>
  <si>
    <t>STMT72873-8B</t>
  </si>
  <si>
    <t>1/4" 6 PT STANDARD SOCKET 4MM</t>
  </si>
  <si>
    <t>STMT72876-8B</t>
  </si>
  <si>
    <t>1/4" 6 PT STANDARD SOCKET 5.5MM</t>
  </si>
  <si>
    <t>STMT72875-8B</t>
  </si>
  <si>
    <t>1/4" 6 PT STANDARD SOCKET 5MM</t>
  </si>
  <si>
    <t>STMT72877-8B</t>
  </si>
  <si>
    <t>1/4" 6 PT STANDARD SOCKET 6MM</t>
  </si>
  <si>
    <t>STMT72878-8B</t>
  </si>
  <si>
    <t>1/4" 6 PT STANDARD SOCKET 7MM</t>
  </si>
  <si>
    <t>STMT72879-8B</t>
  </si>
  <si>
    <t>1/4" 6 PT STANDARD SOCKET 8MM</t>
  </si>
  <si>
    <t>STMT72881-8B</t>
  </si>
  <si>
    <t>1/4" 6 PT STANDARD SOCKET 10MM</t>
  </si>
  <si>
    <t>STMT72882-8B</t>
  </si>
  <si>
    <t>1/4" 6 PT STANDARD SOCKET 11MM</t>
  </si>
  <si>
    <t>STMT72883-8B</t>
  </si>
  <si>
    <t>1/4" 6 PT STANDARD SOCKET 12MM</t>
  </si>
  <si>
    <t>STMT72884-8B</t>
  </si>
  <si>
    <t>1/4" 6 PT STANDARD SOCKET 13MM</t>
  </si>
  <si>
    <t>STMT72885-8B</t>
  </si>
  <si>
    <t>1/4" 6 PT STANDARD SOCKET 14MM</t>
  </si>
  <si>
    <t>1/4" DRIVE ACCESSORIES</t>
  </si>
  <si>
    <t>STMT91059-8B</t>
  </si>
  <si>
    <t>1/4" EXTENSION 50MM</t>
  </si>
  <si>
    <t>STMT91339-8B</t>
  </si>
  <si>
    <t>1/4" EXTENSION 100MM</t>
  </si>
  <si>
    <t>STMT86001-8B</t>
  </si>
  <si>
    <t>1/4" FLEXIBLE EXTENSION 150MM</t>
  </si>
  <si>
    <t>STMT86010-8B</t>
  </si>
  <si>
    <t>1/4" SLIDING TEE</t>
  </si>
  <si>
    <t>STMT86011-8B</t>
  </si>
  <si>
    <t>1/4" UNIVERSAL JOINT</t>
  </si>
  <si>
    <t>3/8" DRIVE SOCKET SET</t>
  </si>
  <si>
    <t>89-516</t>
  </si>
  <si>
    <t>46PC 3/8" SQ DR.DRIVE SOCKET SET</t>
  </si>
  <si>
    <t>1-89-035</t>
  </si>
  <si>
    <t>24PC 3/8 SQ.DR. 6PT SOCKET SET MET</t>
  </si>
  <si>
    <t>3/8" DRIVE RATCHET</t>
  </si>
  <si>
    <t>FMMT82677-0</t>
  </si>
  <si>
    <t>3/8 120T RATCHET</t>
  </si>
  <si>
    <t>STMT95894-8B</t>
  </si>
  <si>
    <t>3/8" SD PEAR HEAD RATCHET P9</t>
  </si>
  <si>
    <t>STMT82664-0</t>
  </si>
  <si>
    <t>3/8 72T RATCHET</t>
  </si>
  <si>
    <t>STMT86396-8B</t>
  </si>
  <si>
    <t>3/8" ROUND HEAD RATCHET</t>
  </si>
  <si>
    <t>3/8" DRIVE SOCKET</t>
  </si>
  <si>
    <t>STMT72914-8B</t>
  </si>
  <si>
    <t>3/8" 6 PT STANDARD SOCKET 6MM</t>
  </si>
  <si>
    <t>STMT72915-8B</t>
  </si>
  <si>
    <t>3/8" 6 PT STANDARD SOCKET 7MM</t>
  </si>
  <si>
    <t>STMT72916-8B</t>
  </si>
  <si>
    <t>3/8" 6 PT STANDARD SOCKET 8MM</t>
  </si>
  <si>
    <t>STMT72917-8B</t>
  </si>
  <si>
    <t>3/8" 6 PT STANDARD SOCKET 9MM</t>
  </si>
  <si>
    <t>STMT72918-8B</t>
  </si>
  <si>
    <t>3/8" 6 PT STANDARD SOCKET 10MM</t>
  </si>
  <si>
    <t>STMT72919-8B</t>
  </si>
  <si>
    <t>3/8" 6 PT STANDARD SOCKET 11MM</t>
  </si>
  <si>
    <t>STMT72920-8B</t>
  </si>
  <si>
    <t>3/8" 6 PT STANDARD SOCKET 12MM</t>
  </si>
  <si>
    <t>STMT72921-8B</t>
  </si>
  <si>
    <t>3/8" 6 PT STANDARD SOCKET 13MM</t>
  </si>
  <si>
    <t>STMT72922-8B</t>
  </si>
  <si>
    <t>3/8" 6 PT STANDARD SOCKET 14MM</t>
  </si>
  <si>
    <t>STMT72925-8B</t>
  </si>
  <si>
    <t>3/8" 6 PT STANDARD SOCKET 17MM</t>
  </si>
  <si>
    <t>STMT72927-8B</t>
  </si>
  <si>
    <t>3/8" 6 PT STANDARD SOCKET 19MM</t>
  </si>
  <si>
    <t>STMT72929-8B</t>
  </si>
  <si>
    <t>3/8" 6 PT STANDARD SOCKET 21MM</t>
  </si>
  <si>
    <t>STMT72930-8B</t>
  </si>
  <si>
    <t>3/8" 6 PT STANDARD SOCKET 22MM</t>
  </si>
  <si>
    <t>STMT86206-8B</t>
  </si>
  <si>
    <t>3/8" EXTENSION 75MM</t>
  </si>
  <si>
    <t>STMT86207-8B</t>
  </si>
  <si>
    <t>3/8" EXTENSION 125MM</t>
  </si>
  <si>
    <t>1-86-212</t>
  </si>
  <si>
    <t>HANDLE SPEEDER 3/8 SQ. DR. 380MM</t>
  </si>
  <si>
    <t>STMT86202-8B</t>
  </si>
  <si>
    <t>3/8" SLIDING TEE</t>
  </si>
  <si>
    <t>1-86-214</t>
  </si>
  <si>
    <t>ADAPTER 3/8" DR F*1/4"DR.M</t>
  </si>
  <si>
    <t>1-86-215</t>
  </si>
  <si>
    <t>ADAPTER 3/8 SQ. DR F*1/2 SQ. DR.M</t>
  </si>
  <si>
    <t>STMT86211-8B</t>
  </si>
  <si>
    <t>3/8" UNIVERSAL JOINT</t>
  </si>
  <si>
    <t>STMT73429-8B</t>
  </si>
  <si>
    <t>3/8" IMPACT SOCKET 8MM</t>
  </si>
  <si>
    <t>STMT73430-8B</t>
  </si>
  <si>
    <t>3/8" IMPACT SOCKET 9MM</t>
  </si>
  <si>
    <t>STMT73431-8B</t>
  </si>
  <si>
    <t>3/8" IMPACT SOCKET 10MM</t>
  </si>
  <si>
    <t>STMT73432-8B</t>
  </si>
  <si>
    <t>3/8" IMPACT SOCKET 11MM</t>
  </si>
  <si>
    <t>STMT73433-8B</t>
  </si>
  <si>
    <t>3/8" IMPACT SOCKET 12MM</t>
  </si>
  <si>
    <t>STMT73434-8B</t>
  </si>
  <si>
    <t>3/8" IMPACT SOCKET 13MM</t>
  </si>
  <si>
    <t>STMT73435-8B</t>
  </si>
  <si>
    <t>3/8" IMPACT SOCKET 14MM</t>
  </si>
  <si>
    <t>STMT73436-8B</t>
  </si>
  <si>
    <t>3/8" IMPACT SOCKET 15MM</t>
  </si>
  <si>
    <t>STMT73437-8B</t>
  </si>
  <si>
    <t>3/8" IMPACT SOCKET 16MM</t>
  </si>
  <si>
    <t>STMT73438-8B</t>
  </si>
  <si>
    <t>3/8" IMPACT SOCKET 17MM</t>
  </si>
  <si>
    <t>STMT73439-8B</t>
  </si>
  <si>
    <t>3/8" IMPACT SOCKET 18MM</t>
  </si>
  <si>
    <t>STMT73440-8B</t>
  </si>
  <si>
    <t>3/8" IMPACT SOCKET 19MM</t>
  </si>
  <si>
    <t>STMT73441-8B</t>
  </si>
  <si>
    <t>3/8" IMPACT SOCKET 21MM</t>
  </si>
  <si>
    <t>STMT73442-8B</t>
  </si>
  <si>
    <t>3/8" IMPACT SOCKET 22MM</t>
  </si>
  <si>
    <t>STMT73443-8B</t>
  </si>
  <si>
    <t>3/8" IMPACT SOCKET 24MM</t>
  </si>
  <si>
    <t>94-190</t>
  </si>
  <si>
    <t>86PC 1/4 &amp; 1/2 SQ.DR. SOCKET SET-6PT MET</t>
  </si>
  <si>
    <t>STMT82831-1-12</t>
  </si>
  <si>
    <t>72 PC 1/4"+1/2" SOCKET SET ↓</t>
  </si>
  <si>
    <t>1/2" SOCKET SET</t>
  </si>
  <si>
    <t>STMT45505</t>
  </si>
  <si>
    <t>12DR 43pcs pear head ratchet set metric/ imperial</t>
  </si>
  <si>
    <t>1</t>
  </si>
  <si>
    <t>STMT45507</t>
  </si>
  <si>
    <t>12DR 36pcs pear head ratchet set metric</t>
  </si>
  <si>
    <t>STMT94693</t>
  </si>
  <si>
    <t>12DR 32pcs pear head ratchet set</t>
  </si>
  <si>
    <t>STMT45506</t>
  </si>
  <si>
    <t>12DR 53pcs pear head ratchet set metric</t>
  </si>
  <si>
    <t>STMT45504</t>
  </si>
  <si>
    <t>12DR 20pcs pear head ratchet set metric</t>
  </si>
  <si>
    <t>STMT45509-LA</t>
  </si>
  <si>
    <t>12DR 26pcs round head ratchet set imperial</t>
  </si>
  <si>
    <t>STMT45503</t>
  </si>
  <si>
    <t>12DR 26pcs pear head ratchet set metric</t>
  </si>
  <si>
    <t>STMT45508-LA</t>
  </si>
  <si>
    <t>12DR 25pcs round head ratchet set metric</t>
  </si>
  <si>
    <t>STMT72795-8</t>
  </si>
  <si>
    <t>24 PCS 1/2 SQ. DRIVE 6 PT SOCKET SET</t>
  </si>
  <si>
    <t>STMT45501</t>
  </si>
  <si>
    <t>12DR 11pcs pear head ratchet set metric</t>
  </si>
  <si>
    <t>2</t>
  </si>
  <si>
    <t>STMT45502</t>
  </si>
  <si>
    <t>12DR 11pcs pear head ratchet set Imperial</t>
  </si>
  <si>
    <t>89-509</t>
  </si>
  <si>
    <t>43PCS 1/2 SQ. DR. 12PT SOCKET SET MET/IMP ↓</t>
  </si>
  <si>
    <t>86-478</t>
  </si>
  <si>
    <t>25PC 1/2 SQ. DR.12PT SOCKET SET IMP ↓</t>
  </si>
  <si>
    <t>86-477</t>
  </si>
  <si>
    <t>27PC-1/2 SQ. DR 12PT SOCKET SET MET ↓</t>
  </si>
  <si>
    <t>1/2" DRIVE RATCHET</t>
  </si>
  <si>
    <t>FMMT82678-0</t>
  </si>
  <si>
    <t>1/2 120T RATCHET</t>
  </si>
  <si>
    <t>STMT95893-8B</t>
  </si>
  <si>
    <t>1/2" SD PEAR HEAD RATCHET P9</t>
  </si>
  <si>
    <t>STMT82665-0</t>
  </si>
  <si>
    <t>1/2IN 72T RATCHET</t>
  </si>
  <si>
    <t>1-86-397</t>
  </si>
  <si>
    <t>RATCHET 1/2 SQ. DR QUICK RELEASE</t>
  </si>
  <si>
    <t>1-87-720</t>
  </si>
  <si>
    <t>RATCHET 1/2 SQ. DR. FLIP DRIVE</t>
  </si>
  <si>
    <t>1/2" DRIVE SOCKET</t>
  </si>
  <si>
    <t>1-86-508</t>
  </si>
  <si>
    <t>1/2" 6 PT STANDARD SOCKET 8MM</t>
  </si>
  <si>
    <t>1-86-509</t>
  </si>
  <si>
    <t>1/2" 6 PT STANDARD SOCKET 9MM</t>
  </si>
  <si>
    <t>1-86-510</t>
  </si>
  <si>
    <t>1/2" 6 PT STANDARD SOCKET 10MM</t>
  </si>
  <si>
    <t>1-86-511</t>
  </si>
  <si>
    <t>1/2" 6 PT STANDARD SOCKET 11MM</t>
  </si>
  <si>
    <t>1-86-512</t>
  </si>
  <si>
    <t>1/2" 6 PT STANDARD SOCKET 12MM</t>
  </si>
  <si>
    <t>1-86-513</t>
  </si>
  <si>
    <t>1/2" 6 PT STANDARD SOCKET 13MM</t>
  </si>
  <si>
    <t>1-86-514</t>
  </si>
  <si>
    <t>1/2" 6 PT STANDARD SOCKET 14MM</t>
  </si>
  <si>
    <t>1-86-515</t>
  </si>
  <si>
    <t>1/2" 6 PT STANDARD SOCKET 15MM</t>
  </si>
  <si>
    <t>1-88-738</t>
  </si>
  <si>
    <t>1/2" 6 PT STANDARD SOCKET 16MM</t>
  </si>
  <si>
    <t>1-88-739</t>
  </si>
  <si>
    <t>1/2" 6 PT STANDARD SOCKET 17MM</t>
  </si>
  <si>
    <t>1-88-740</t>
  </si>
  <si>
    <t>1/2" 6 PT STANDARD SOCKET 18MM</t>
  </si>
  <si>
    <t>1-88-741</t>
  </si>
  <si>
    <t>1/2" 6 PT STANDARD SOCKET 19MM</t>
  </si>
  <si>
    <t>1-88-742</t>
  </si>
  <si>
    <t>1/2" 6 PT STANDARD SOCKET 20MM</t>
  </si>
  <si>
    <t>1-88-743</t>
  </si>
  <si>
    <t>1/2" 6 PT STANDARD SOCKET 21MM</t>
  </si>
  <si>
    <t>1-88-744</t>
  </si>
  <si>
    <t>1/2" 6 PT STANDARD SOCKET 22MM</t>
  </si>
  <si>
    <t>1-88-745</t>
  </si>
  <si>
    <t>1/2" 6 PT STANDARD SOCKET 23MM</t>
  </si>
  <si>
    <t>1-88-746</t>
  </si>
  <si>
    <t>1/2" 6 PT STANDARD SOCKET 24MM</t>
  </si>
  <si>
    <t>1-88-747</t>
  </si>
  <si>
    <t>1/2" 6 PT STANDARD SOCKET 25MM</t>
  </si>
  <si>
    <t>1-88-748</t>
  </si>
  <si>
    <t>1/2" 6 PT STANDARD SOCKET 26MM</t>
  </si>
  <si>
    <t>1-88-749</t>
  </si>
  <si>
    <t>1/2" 6 PT STANDARD SOCKET 27MM</t>
  </si>
  <si>
    <t>1-88-750</t>
  </si>
  <si>
    <t>1/2" 6 PT STANDARD SOCKET 28MM</t>
  </si>
  <si>
    <t>1-88-751</t>
  </si>
  <si>
    <t>1/2" 6 PT STANDARD SOCKET 29MM</t>
  </si>
  <si>
    <t>1-88-752</t>
  </si>
  <si>
    <t>1/2" 6 PT STANDARD SOCKET 30MM</t>
  </si>
  <si>
    <t>1-88-753</t>
  </si>
  <si>
    <t>1/2" 6 PT STANDARD SOCKET 32MM</t>
  </si>
  <si>
    <t>1-86-196</t>
  </si>
  <si>
    <t>1/2" 6 PT STANDARD SOCKET 34MM</t>
  </si>
  <si>
    <t>1-86-536</t>
  </si>
  <si>
    <t>1/2" 6 PT STANDARD SOCKET 36MM</t>
  </si>
  <si>
    <t>1-86-540</t>
  </si>
  <si>
    <t>1/2" 12 PT STANDARD SOCKET 8MM</t>
  </si>
  <si>
    <t>1-86-542</t>
  </si>
  <si>
    <t>1/2" 12 PT STANDARD SOCKET 10MM</t>
  </si>
  <si>
    <t>1-86-543</t>
  </si>
  <si>
    <t>1/2" 12 PT STANDARD SOCKET 11MM</t>
  </si>
  <si>
    <t>1-86-544</t>
  </si>
  <si>
    <t>1/2" 12 PT STANDARD SOCKET 12MM</t>
  </si>
  <si>
    <t>1-86-545</t>
  </si>
  <si>
    <t>1/2" 12 PT STANDARD SOCKET 13MM</t>
  </si>
  <si>
    <t>1-86-546</t>
  </si>
  <si>
    <t>1/2" 12 PT STANDARD SOCKET 14MM</t>
  </si>
  <si>
    <t>1-88-788</t>
  </si>
  <si>
    <t>1/2" 12 PT STANDARD SOCKET 16MM</t>
  </si>
  <si>
    <t>1-86-547</t>
  </si>
  <si>
    <t>1/2" 12 PT STANDARD SOCKET 15MM</t>
  </si>
  <si>
    <t>1-88-789</t>
  </si>
  <si>
    <t>1/2" 12 PT STANDARD SOCKET 17MM</t>
  </si>
  <si>
    <t>1-88-790</t>
  </si>
  <si>
    <t>1/2" 12 PT STANDARD SOCKET 18MM</t>
  </si>
  <si>
    <t>1-88-791</t>
  </si>
  <si>
    <t>1/2" 12 PT STANDARD SOCKET 19MM</t>
  </si>
  <si>
    <t>1-88-792</t>
  </si>
  <si>
    <t>1/2" 12 PT STANDARD SOCKET 20MM</t>
  </si>
  <si>
    <t>1-88-793</t>
  </si>
  <si>
    <t>1/2" 12 PT STANDARD SOCKET 21MM</t>
  </si>
  <si>
    <t>1-88-794</t>
  </si>
  <si>
    <t>1/2" 12 PT STANDARD SOCKET 22MM</t>
  </si>
  <si>
    <t>1-88-796</t>
  </si>
  <si>
    <t>1/2" 12 PT STANDARD SOCKET 24MM</t>
  </si>
  <si>
    <t>1-88-799</t>
  </si>
  <si>
    <t>1/2" 12 PT STANDARD SOCKET 27MM</t>
  </si>
  <si>
    <t>1-88-802</t>
  </si>
  <si>
    <t>1/2" 12 PT STANDARD SOCKET 30MM</t>
  </si>
  <si>
    <t>1-88-803</t>
  </si>
  <si>
    <t>1/2" 12 PT STANDARD SOCKET 32MM</t>
  </si>
  <si>
    <t>1-86-192</t>
  </si>
  <si>
    <t>1/2" 12 PT STANDARD SOCKET 34MM</t>
  </si>
  <si>
    <t>STMT73324-8B</t>
  </si>
  <si>
    <t>1/2" 6 PT DEEP SOCKET 10MM</t>
  </si>
  <si>
    <t>STMT73325-8B</t>
  </si>
  <si>
    <t>1/2" 6 PT DEEP SOCKET 11MM</t>
  </si>
  <si>
    <t>STMT73326-8B</t>
  </si>
  <si>
    <t>1/2" 6 PT DEEP SOCKET 12MM</t>
  </si>
  <si>
    <t>STMT73327-8B</t>
  </si>
  <si>
    <t>1/2" 6 PT DEEP SOCKET 13MM</t>
  </si>
  <si>
    <t>STMT73328-8B</t>
  </si>
  <si>
    <t>1/2" 6 PT DEEP SOCKET 14MM</t>
  </si>
  <si>
    <t>STMT73329-8B</t>
  </si>
  <si>
    <t>1/2" 6 PT DEEP SOCKET 15MM</t>
  </si>
  <si>
    <t>STMT73330-8B</t>
  </si>
  <si>
    <t>1/2" 6 PT DEEP SOCKET 16MM</t>
  </si>
  <si>
    <t>STMT73331-8B</t>
  </si>
  <si>
    <t>1/2" 6 PT DEEP SOCKET 17MM</t>
  </si>
  <si>
    <t>STMT73332-8B</t>
  </si>
  <si>
    <t>1/2" 6 PT DEEP SOCKET 18MM</t>
  </si>
  <si>
    <t>STMT73333-8B</t>
  </si>
  <si>
    <t>1/2" 6 PT DEEP SOCKET 19MM</t>
  </si>
  <si>
    <t>STMT73334-8B</t>
  </si>
  <si>
    <t>1/2" 6 PT DEEP SOCKET 21MM</t>
  </si>
  <si>
    <t>STMT73335-8B</t>
  </si>
  <si>
    <t>1/2" 6 PT DEEP SOCKET 22MM</t>
  </si>
  <si>
    <t>STMT73336-8B</t>
  </si>
  <si>
    <t>1/2" 6 PT DEEP SOCKET 23MM</t>
  </si>
  <si>
    <t>STMT73337-8B</t>
  </si>
  <si>
    <t>1/2" 6 PT DEEP SOCKET 24MM</t>
  </si>
  <si>
    <t>STMT73338-8B</t>
  </si>
  <si>
    <t>1/2" 6 PT DEEP SOCKET 27MM</t>
  </si>
  <si>
    <t>STMT73339-8B</t>
  </si>
  <si>
    <t>1/2" 6 PT DEEP SOCKET 30MM</t>
  </si>
  <si>
    <t>STMT73340-8B</t>
  </si>
  <si>
    <t>1/2" 6 PT DEEP SOCKET 32MM</t>
  </si>
  <si>
    <t>1/2" DRIVE HEX BIT SOCKET</t>
  </si>
  <si>
    <t>1-89-099</t>
  </si>
  <si>
    <t>7PC 1/2 SQ. DR. HEX BIT SOCKET SET MET</t>
  </si>
  <si>
    <t>STMT73371-8B</t>
  </si>
  <si>
    <t>1/2" HEXAGONAL BIT SOCKET 4 MM</t>
  </si>
  <si>
    <t>STMT73372-8B</t>
  </si>
  <si>
    <t>1/2" HEXAGONAL BIT SOCKET 5 MM</t>
  </si>
  <si>
    <t>STMT73373-8B</t>
  </si>
  <si>
    <t>1/2" HEXAGONAL BIT SOCKET 6 MM</t>
  </si>
  <si>
    <t>STMT73374-8B</t>
  </si>
  <si>
    <t>1/2" HEXAGONAL BIT SOCKET 7 MM</t>
  </si>
  <si>
    <t>STMT73375-8B</t>
  </si>
  <si>
    <t>1/2" HEXAGONAL BIT SOCKET 8 MM</t>
  </si>
  <si>
    <t>STMT73376-8B</t>
  </si>
  <si>
    <t>1/2" HEXAGONAL BIT SOCKET 9 MM</t>
  </si>
  <si>
    <t>STMT73377-8B</t>
  </si>
  <si>
    <t>1/2" HEXAGONAL BIT SOCKET 10 MM</t>
  </si>
  <si>
    <t>STMT73378-8B</t>
  </si>
  <si>
    <t>1/2" HEXAGONAL BIT SOCKET 12 MM</t>
  </si>
  <si>
    <t>STMT73379-8B</t>
  </si>
  <si>
    <t>1/2" HEXAGONAL BIT SOCKET 14 MM</t>
  </si>
  <si>
    <t>STMT73380-8B</t>
  </si>
  <si>
    <t>1/2" HEXAGONAL BIT SOCKET 17 MM</t>
  </si>
  <si>
    <t>STMT73381-8B</t>
  </si>
  <si>
    <t>1/2" HEXAGONAL BIT SOCKET 19 MM</t>
  </si>
  <si>
    <t>1/2" DRIVE TORX BIT SOCKET</t>
  </si>
  <si>
    <t>89-098</t>
  </si>
  <si>
    <t>9 PC 1/2" DR TORX BIT SOCKET SET</t>
  </si>
  <si>
    <t>STMT73389-8B</t>
  </si>
  <si>
    <t>1/2" TORX BIT SOCKET T20</t>
  </si>
  <si>
    <t>STMT73390-8B</t>
  </si>
  <si>
    <t>1/2" TORX BIT SOCKET T25</t>
  </si>
  <si>
    <t>STMT73391-8B</t>
  </si>
  <si>
    <t>1/2" TORX BIT SOCKET T27</t>
  </si>
  <si>
    <t>STMT73392-8B</t>
  </si>
  <si>
    <t>1/2" TORX BIT SOCKET T30</t>
  </si>
  <si>
    <t>STMT73393-8B</t>
  </si>
  <si>
    <t>1/2" TORX BIT SOCKET T40</t>
  </si>
  <si>
    <t>STMT73394-8B</t>
  </si>
  <si>
    <t>1/2" TORX BIT SOCKET T45</t>
  </si>
  <si>
    <t>STMT73395-8B</t>
  </si>
  <si>
    <t>1/2" TORX BIT SOCKET T50</t>
  </si>
  <si>
    <t>STMT73396-8B</t>
  </si>
  <si>
    <t>1/2" TORX BIT SOCKET T55</t>
  </si>
  <si>
    <t>STMT73397-8B</t>
  </si>
  <si>
    <t>1/2" TORX BIT SOCKET T60</t>
  </si>
  <si>
    <t>1/2" DRIVE SOCKET ACCESSORIES</t>
  </si>
  <si>
    <t>STMT88930-8B</t>
  </si>
  <si>
    <t>1/2" EXTENSION 75MM</t>
  </si>
  <si>
    <t>STMT86407-8B</t>
  </si>
  <si>
    <t>1/2" EXTENSION 125MM</t>
  </si>
  <si>
    <t>STMT86408-8B</t>
  </si>
  <si>
    <t>1/2" EXTENSION 250MM</t>
  </si>
  <si>
    <t>1-86-405</t>
  </si>
  <si>
    <t>FLEX HANDLE 1/2 SQ. DR. 250MM-10"</t>
  </si>
  <si>
    <t>1-88-558</t>
  </si>
  <si>
    <t>ADAPTER 1/2 SQ. DR. F*3/4 SQ. DR. M</t>
  </si>
  <si>
    <t>1-86-414</t>
  </si>
  <si>
    <t>ADAPTER 1/2"DR F*3/8"M</t>
  </si>
  <si>
    <t>1-86-440</t>
  </si>
  <si>
    <t>1/2" SLIDING TEE</t>
  </si>
  <si>
    <t>STMT86411-8B</t>
  </si>
  <si>
    <t>1/2" UNIVERSAL JOINT</t>
  </si>
  <si>
    <t>1/2" SPARK PLUG SOCKET</t>
  </si>
  <si>
    <t>STMT88993-0</t>
  </si>
  <si>
    <t>Spark Plug 16mm</t>
  </si>
  <si>
    <t>STMT88994-0</t>
  </si>
  <si>
    <t>Spark Plug 21 mm</t>
  </si>
  <si>
    <t>STMT73916-8</t>
  </si>
  <si>
    <t>1/2" STD IMPACT SOCKET SET (13PCS) 10-24MM</t>
  </si>
  <si>
    <t>1/2" DRIVE IMPACT SOCKET</t>
  </si>
  <si>
    <t>STMT89435-8B</t>
  </si>
  <si>
    <t>1/2" IMPACT SOCKET 8MM</t>
  </si>
  <si>
    <t>STMT89436-8B</t>
  </si>
  <si>
    <t>1/2" IMPACT SOCKET 9MM</t>
  </si>
  <si>
    <t>STMT89437-8B</t>
  </si>
  <si>
    <t>1/2" IMPACT SOCKET 10MM</t>
  </si>
  <si>
    <t>STMT89438-8B</t>
  </si>
  <si>
    <t>1/2" IMPACT SOCKET 11MM</t>
  </si>
  <si>
    <t>STMT89439-8B</t>
  </si>
  <si>
    <t>1/2" IMPACT SOCKET 12MM</t>
  </si>
  <si>
    <t>STMT89440-8B</t>
  </si>
  <si>
    <t>1/2" IMPACT SOCKET 13MM</t>
  </si>
  <si>
    <t>STMT89441-8B</t>
  </si>
  <si>
    <t>1/2" IMPACT SOCKET 14MM</t>
  </si>
  <si>
    <t>STMT89442-8B</t>
  </si>
  <si>
    <t>1/2" IMPACT SOCKET 15MM</t>
  </si>
  <si>
    <t>STMT89443-8B</t>
  </si>
  <si>
    <t>1/2" IMPACT SOCKET 16MM</t>
  </si>
  <si>
    <t>STMT89444-8B</t>
  </si>
  <si>
    <t>1/2" IMPACT SOCKET 17MM</t>
  </si>
  <si>
    <t>STMT89445-8B</t>
  </si>
  <si>
    <t>1/2" IMPACT SOCKET 18MM</t>
  </si>
  <si>
    <t>STMT89446-8B</t>
  </si>
  <si>
    <t>1/2" IMPACT SOCKET 19MM</t>
  </si>
  <si>
    <t>STMT89447-8B</t>
  </si>
  <si>
    <t>1/2" IMPACT SOCKET 20MM</t>
  </si>
  <si>
    <t>STMT89448-8B</t>
  </si>
  <si>
    <t>1/2" IMPACT SOCKET 21MM</t>
  </si>
  <si>
    <t>STMT89449-8B</t>
  </si>
  <si>
    <t>1/2" IMPACT SOCKET 22MM</t>
  </si>
  <si>
    <t>STMT89450-8B</t>
  </si>
  <si>
    <t>1/2" IMPACT SOCKET 23MM</t>
  </si>
  <si>
    <t>STMT89451-8B</t>
  </si>
  <si>
    <t>1/2" IMPACT SOCKET 24MM</t>
  </si>
  <si>
    <t>STMT89452-8B</t>
  </si>
  <si>
    <t>1/2" IMPACT SOCKET 25MM</t>
  </si>
  <si>
    <t>STMT89453-8B</t>
  </si>
  <si>
    <t>1/2" IMPACT SOCKET 26MM</t>
  </si>
  <si>
    <t>STMT89454-8B</t>
  </si>
  <si>
    <t>1/2" IMPACT SOCKET 27MM</t>
  </si>
  <si>
    <t>STMT89455-8B</t>
  </si>
  <si>
    <t>1/2" IMPACT SOCKET 28MM</t>
  </si>
  <si>
    <t>STMT89456-8B</t>
  </si>
  <si>
    <t>1/2" IMPACT SOCKET 30MM</t>
  </si>
  <si>
    <t>STMT89458-8B</t>
  </si>
  <si>
    <t>1/2" IMPACT SOCKET 32MM</t>
  </si>
  <si>
    <t>STMT91379-8B</t>
  </si>
  <si>
    <t>1/2" IMPACT DEEP SOCKET 12MM</t>
  </si>
  <si>
    <t>STMT87501-8B</t>
  </si>
  <si>
    <t>1/2" IMPACT DEEP SOCKET 14MM</t>
  </si>
  <si>
    <t>STMT87504-8B</t>
  </si>
  <si>
    <t>1/2" IMPACT DEEP SOCKET 17MM</t>
  </si>
  <si>
    <t>STMT87506-8B</t>
  </si>
  <si>
    <t>1/2" IMPACT DEEP SOCKET 19MM</t>
  </si>
  <si>
    <t>STMT87507-8B</t>
  </si>
  <si>
    <t>1/2" IMPACT DEEP SOCKET 21 MM</t>
  </si>
  <si>
    <t>3/4" DRIVE SOCKET</t>
  </si>
  <si>
    <t>89-101</t>
  </si>
  <si>
    <t>19 PCS 3/4" DR METRIC 12 POINT SOCKET SET</t>
  </si>
  <si>
    <t>STMT91316-8B</t>
  </si>
  <si>
    <t>3/4" RATCHET WITH HANDLE</t>
  </si>
  <si>
    <t>STMT89319-8B</t>
  </si>
  <si>
    <t>3/4" 6PT SOCKET 19MM</t>
  </si>
  <si>
    <t>STMT89322-8B</t>
  </si>
  <si>
    <t>3/4" 6PT SOCKET 22MM</t>
  </si>
  <si>
    <t>STMT89324-8B</t>
  </si>
  <si>
    <t>3/4" 6PT SOCKET 24MM</t>
  </si>
  <si>
    <t>STMT89325-8B</t>
  </si>
  <si>
    <t>3/4" 6PT SOCKET 25MM</t>
  </si>
  <si>
    <t>STMT89327-8B</t>
  </si>
  <si>
    <t>3/4" 6PT SOCKET 27MM</t>
  </si>
  <si>
    <t>STMT89328-8B</t>
  </si>
  <si>
    <t>3/4" 6PT SOCKET 28MM</t>
  </si>
  <si>
    <t>STMT89330-8B</t>
  </si>
  <si>
    <t>3/4" 6PT SOCKET 30MM</t>
  </si>
  <si>
    <t>STMT89332-8B</t>
  </si>
  <si>
    <t>3/4" 6PT SOCKET 32MM</t>
  </si>
  <si>
    <t>STMT89333-8B</t>
  </si>
  <si>
    <t>3/4" 6PT SOCKET 33MM</t>
  </si>
  <si>
    <t>STMT89334-8B</t>
  </si>
  <si>
    <t>3/4" 6PT SOCKET 34MM</t>
  </si>
  <si>
    <t>STMT89336-8B</t>
  </si>
  <si>
    <t>3/4" 6PT SOCKET 36MM</t>
  </si>
  <si>
    <t>STMT89338-8B</t>
  </si>
  <si>
    <t>3/4" 6PT SOCKET 38MM</t>
  </si>
  <si>
    <t>STMT89341-8B</t>
  </si>
  <si>
    <t>3/4" 6PT SOCKET 41MM</t>
  </si>
  <si>
    <t>STMT89346-8B</t>
  </si>
  <si>
    <t>3/4" 6PT SOCKET 46MM</t>
  </si>
  <si>
    <t>STMT89350-8B</t>
  </si>
  <si>
    <t>3/4" 6PT SOCKET 50MM</t>
  </si>
  <si>
    <t>STMT89619-8B</t>
  </si>
  <si>
    <t>3/4" 12 PTS SOCKET 19MM</t>
  </si>
  <si>
    <t>STMT89624-8B</t>
  </si>
  <si>
    <t>3/4" 12 PTS SOCKET 24MM</t>
  </si>
  <si>
    <t>STMT89627-8B</t>
  </si>
  <si>
    <t>3/4" 12 PTS SOCKET 27MM</t>
  </si>
  <si>
    <t>STMT89628-8B</t>
  </si>
  <si>
    <t>3/4" 12 PTS SOCKET 28MM</t>
  </si>
  <si>
    <t>STMT89630-8B</t>
  </si>
  <si>
    <t>3/4" 12 PTS SOCKET 30MM</t>
  </si>
  <si>
    <t>STMT89636-8B</t>
  </si>
  <si>
    <t>3/4" 12 PTS SOCKET 36MM</t>
  </si>
  <si>
    <t>STMT89638-8B</t>
  </si>
  <si>
    <t>3/4" 12 PTS SOCKET 38MM</t>
  </si>
  <si>
    <t>STMT89650-8B</t>
  </si>
  <si>
    <t>3/4" 12 PTS SOCKET 50MM</t>
  </si>
  <si>
    <t>STMT89655-8B</t>
  </si>
  <si>
    <t>3/4" 12 PTS SOCKET 55MM</t>
  </si>
  <si>
    <t>STMT89307-8B</t>
  </si>
  <si>
    <t>3/4" EXTENSION 200MM</t>
  </si>
  <si>
    <t>STMT89308-8B</t>
  </si>
  <si>
    <t>3/4" EXTENSION 400MM</t>
  </si>
  <si>
    <t>STMT89303-8B</t>
  </si>
  <si>
    <t>3/4" SLIDING TEE</t>
  </si>
  <si>
    <t>STMT89302-8B</t>
  </si>
  <si>
    <t>3/4" SWIVEL HANDLE</t>
  </si>
  <si>
    <t>STMT88908-8B</t>
  </si>
  <si>
    <t>ADAPTER 3/4" DR F TO 1/2" DR M</t>
  </si>
  <si>
    <t>STMT93091-8B</t>
  </si>
  <si>
    <t>3/4" UNIVERSAL JOINT</t>
  </si>
  <si>
    <t>STANLEY TORQUE WRENCH - HIGH ACCURACY</t>
  </si>
  <si>
    <t>STMT73587-1-8</t>
  </si>
  <si>
    <t>1/4" TORQUE WRENCH 5-25 NM 3% AC</t>
  </si>
  <si>
    <t>STMT73588-1-8</t>
  </si>
  <si>
    <t>3/8" TORQUE WRENCH 10-50NM 3% AC</t>
  </si>
  <si>
    <t>STMT73589-1-8</t>
  </si>
  <si>
    <t>1/2" TORQUE WRENCH 20-100NM 3% AC</t>
  </si>
  <si>
    <t>STMT73590-1-8</t>
  </si>
  <si>
    <t>1/2" TORQUE WRENCH 40-200Nm 3% AC</t>
  </si>
  <si>
    <t>STMT73591-1-8</t>
  </si>
  <si>
    <t>1/2" TORQUE WRENCH 60-340Nm 3% AC</t>
  </si>
  <si>
    <t>STMT73592-1-8</t>
  </si>
  <si>
    <t>3/4" TORQUE WRENCH 150-750Nm 3% AC</t>
  </si>
  <si>
    <t>STANLEY TORQUE WRENCH</t>
  </si>
  <si>
    <t>1/4" TORQUE WRENCH 5-25 NM 4% AC</t>
  </si>
  <si>
    <t>3/8" TORQUE WRENCH 10-50NM 4% AC</t>
  </si>
  <si>
    <t>1/2" TORQUE WRENCH 20-100NM 4% AC</t>
  </si>
  <si>
    <t>1/2" TORQUE WRENCH 40-200Nm 4% AC</t>
  </si>
  <si>
    <t>1/2" TORQUE WRENCH 60-340Nm 4% AC</t>
  </si>
  <si>
    <t>3/4" TORQUE WRENCH 150-750Nm 4% AC</t>
  </si>
  <si>
    <t>BRITOOL TORQUE WRENCH</t>
  </si>
  <si>
    <t>AVT100A</t>
  </si>
  <si>
    <t>3/8" SQ. DR. TORQUE WRENCH (2.5-11NM)</t>
  </si>
  <si>
    <t>AVT300A</t>
  </si>
  <si>
    <t>3/8" SQ. DR. TORQUE WRENCH (5-33NM)</t>
  </si>
  <si>
    <t>EVT600A</t>
  </si>
  <si>
    <t>1/2" SQ DR TORQUE WRENCH (12-68NM)</t>
  </si>
  <si>
    <t>EVT1200A</t>
  </si>
  <si>
    <t>1/2" SQ DR TORQUE WRENCH (25-135NM)</t>
  </si>
  <si>
    <t>EVT2000A</t>
  </si>
  <si>
    <t>1/2" SQ DR TORQUE WRENCH (50-225NM)</t>
  </si>
  <si>
    <t>EVT3000A</t>
  </si>
  <si>
    <t>1/2" SQ DR TORQUE WRENCH (70-330NM)</t>
  </si>
  <si>
    <t>HVT5000</t>
  </si>
  <si>
    <t>3/4" SQ DR TORQUE WRENCH (140-560NM)</t>
  </si>
  <si>
    <t>HVT7200</t>
  </si>
  <si>
    <t>3/4" SQ DR TORQUE WRENCH (200-810NM)</t>
  </si>
  <si>
    <t>GVT8400</t>
  </si>
  <si>
    <t>1" SQ DR TORQUE WRENCH (480-940NM)</t>
  </si>
  <si>
    <t>AIR TOOLS</t>
  </si>
  <si>
    <t>IMPACT WRENCH</t>
  </si>
  <si>
    <t>1/2" MINI IMPACT WRENCH</t>
  </si>
  <si>
    <t>1/2" IMPACT WRENCH 610 N-M (450 FT-LBS)</t>
  </si>
  <si>
    <t>3/8" IMPACT WRENCH 244 N-M (180 FT-LBS)</t>
  </si>
  <si>
    <t>3/4" IMPACT WRENCH 1492 N-M (1.100 FT-LBS)</t>
  </si>
  <si>
    <t>RATCHET WRENCH</t>
  </si>
  <si>
    <t>1/2" RATCHET WRENCH 81.4 N-M (60 FT-LBS</t>
  </si>
  <si>
    <t>3/8" RATCHET WRENCH 81.4 N-M (60 FT-LBS)</t>
  </si>
  <si>
    <t>SPECIALITY TOOLS</t>
  </si>
  <si>
    <t>70746-S</t>
  </si>
  <si>
    <t>3 JAW GEAR PULLER 75MM</t>
  </si>
  <si>
    <t>70747-S</t>
  </si>
  <si>
    <t>3 JAW GEAR PULLER 100MM</t>
  </si>
  <si>
    <t>70748-S</t>
  </si>
  <si>
    <t>3 JAW GEAR PULLER 150MM</t>
  </si>
  <si>
    <t>70875-S</t>
  </si>
  <si>
    <t>3 JAW GEAR PULLER 200MM</t>
  </si>
  <si>
    <t>70876-S</t>
  </si>
  <si>
    <t>3 JAW GEAR PULLER 250MM</t>
  </si>
  <si>
    <t>70877-S</t>
  </si>
  <si>
    <t>3 JAW GEAR PULLER 300MM</t>
  </si>
  <si>
    <t>STMT78214-8</t>
  </si>
  <si>
    <t>36 blade COMBINATION FEELER GAUGE</t>
  </si>
  <si>
    <t>70115-S</t>
  </si>
  <si>
    <t>FEELER GAUGE 25 BLADES - 0.04 TO 1.00MM</t>
  </si>
  <si>
    <t>997694-S</t>
  </si>
  <si>
    <t>OIL FILTER WRENCH STRAP TYPE</t>
  </si>
  <si>
    <t>94-171</t>
  </si>
  <si>
    <t>5PC. EXTRACTORS SET</t>
  </si>
  <si>
    <t>ST90801CE</t>
  </si>
  <si>
    <t>BOTTLE JACK, LIFTING CAPACITY 8000KG-8</t>
  </si>
  <si>
    <t>ST92001CE</t>
  </si>
  <si>
    <t>BOTTLE JACK, LIFTING CAPACITY 20000KG-20 TON</t>
  </si>
  <si>
    <t>ST-93001CE</t>
  </si>
  <si>
    <t>BOTTLE JACK, LIFTING CAPACITY 30000KG-30 TON</t>
  </si>
  <si>
    <t>ST-95001CE</t>
  </si>
  <si>
    <t>BOTTLE JACK, LIFTING CAPACITY 50000KG-50 TON</t>
  </si>
  <si>
    <t>STMT81251-1</t>
  </si>
  <si>
    <t>FLOOR JACK 2T</t>
  </si>
  <si>
    <t>STHT80891-0</t>
  </si>
  <si>
    <t>FLAT TYRE REPAIR KIT</t>
  </si>
  <si>
    <t>STHT80894-1</t>
  </si>
  <si>
    <t>FOOT PUMP</t>
  </si>
  <si>
    <t>STHT80874-0</t>
  </si>
  <si>
    <t>DIGITAL TYRE PRESSURE GAUGE</t>
  </si>
  <si>
    <t>STHT80872-0</t>
  </si>
  <si>
    <t>AUTOMOTIVE MULTI TOOL 3 IN 1</t>
  </si>
  <si>
    <t>STHT80880-0</t>
  </si>
  <si>
    <t>Self Gripping Oil Filter Wrench</t>
  </si>
  <si>
    <t>STHT80890-0</t>
  </si>
  <si>
    <t>Wrench for Changing Tyres</t>
  </si>
  <si>
    <t>STMT81255-1</t>
  </si>
  <si>
    <t>PAIR OF 2T AXLE STANDS</t>
  </si>
  <si>
    <t>95-385-2V</t>
  </si>
  <si>
    <t>GREASE GUN HEAVY DUTY - 400GM</t>
  </si>
  <si>
    <t>STHT25114-0</t>
  </si>
  <si>
    <t>ST TELESCOPIC MAGNETIC PICK-UP TOOL</t>
  </si>
  <si>
    <t>79-058</t>
  </si>
  <si>
    <t>PRECISION AIR GUN 4 IN</t>
  </si>
  <si>
    <t>STMT78241-8</t>
  </si>
  <si>
    <t>ROUND INSPECTION MIRROR</t>
  </si>
  <si>
    <t>INSULATED TOOLS</t>
  </si>
  <si>
    <t>INSULATED TOOL SET</t>
  </si>
  <si>
    <t>STMT60175</t>
  </si>
  <si>
    <t>7PCS VDE SCREWDRIVER SET</t>
  </si>
  <si>
    <t>84-011</t>
  </si>
  <si>
    <t>VDE 3PCS SET (84-001,003,007)</t>
  </si>
  <si>
    <t>0-84-001</t>
  </si>
  <si>
    <t>VDE COMBINATION PLIERS 175MM</t>
  </si>
  <si>
    <t>0-84-002</t>
  </si>
  <si>
    <t>VDE COMBINATION PLIERS 200MM</t>
  </si>
  <si>
    <t>0-84-003</t>
  </si>
  <si>
    <t>VDE DIAGONAL PLIERS 175MM</t>
  </si>
  <si>
    <t>0-84-006</t>
  </si>
  <si>
    <t>VDE LONG NOSE PLIER 160MM</t>
  </si>
  <si>
    <t>0-84-008</t>
  </si>
  <si>
    <t>VDE BENT NOSE PLIERS - 200M</t>
  </si>
  <si>
    <t>0-84-010</t>
  </si>
  <si>
    <t>VDE WIRE STRIPPER PLIERS - 170MM</t>
  </si>
  <si>
    <t>0-84-294</t>
  </si>
  <si>
    <t>VDE WATERPUMP PLIERS - 255MM</t>
  </si>
  <si>
    <t>OPTICS, LASERS &amp; ELECTRONIC DEVICES</t>
  </si>
  <si>
    <t>OPTICAL LEVEL</t>
  </si>
  <si>
    <t>1-77-183</t>
  </si>
  <si>
    <t>OPTICAL LEVEL AL24G AUTOMATIC (DEGREES)</t>
  </si>
  <si>
    <t>1-77-182</t>
  </si>
  <si>
    <t>OPTICAL LEVEL AL24G AUTOMATIC (GONS) ↓</t>
  </si>
  <si>
    <t>1-77-159N</t>
  </si>
  <si>
    <t>AL24G OPTICAL LEVEL  (DEGREES) - SITE PACK SET WITH TRIPOD AND STAFF</t>
  </si>
  <si>
    <t>1-77-238</t>
  </si>
  <si>
    <t>OPTICAL LEVEL AL32XL AUTOMATIC (DEGREES)</t>
  </si>
  <si>
    <t>1-77-244</t>
  </si>
  <si>
    <t>32X optical level set (Degrees)</t>
  </si>
  <si>
    <t>1-77-162</t>
  </si>
  <si>
    <t>ALUMINIUM MEASURING STAFF 5M GD-II</t>
  </si>
  <si>
    <t>TRIPOD</t>
  </si>
  <si>
    <t>STHT77625-1</t>
  </si>
  <si>
    <t>TRIPOD FOR OPTICAL LEVEL (74-150CM)</t>
  </si>
  <si>
    <t>1-77-163</t>
  </si>
  <si>
    <t>TRIPOD FOR OPTICAL LEVEL (97-162 CM)</t>
  </si>
  <si>
    <t>1-77-128</t>
  </si>
  <si>
    <t>ADAPTER 1/4 "- 5/8"</t>
  </si>
  <si>
    <t>FMHT77165-0</t>
  </si>
  <si>
    <t>50M LASER DISTANCE MEASURER</t>
  </si>
  <si>
    <t>STHT77100-0</t>
  </si>
  <si>
    <t>30m Laser Distance Measurer</t>
  </si>
  <si>
    <t>STHT77065-0</t>
  </si>
  <si>
    <t>20m Laser Distance Measurer</t>
  </si>
  <si>
    <t>STANLEY LASER LEVEL</t>
  </si>
  <si>
    <t>0-77-260</t>
  </si>
  <si>
    <t>2-IN-1 LASER STUD FINDER &amp; LASER LEVEL</t>
  </si>
  <si>
    <t>STHT77498-1</t>
  </si>
  <si>
    <t>CUBIX CROSS LINE LASER - RED</t>
  </si>
  <si>
    <t>STHT77499-1</t>
  </si>
  <si>
    <t>CUBIX CROSS LINE LASER - GREEN</t>
  </si>
  <si>
    <t>STHT77502-1</t>
  </si>
  <si>
    <t>CROSS90 - CROSS LINE LASER WITH 90DEG LINE- RED</t>
  </si>
  <si>
    <t>STHT77592-1</t>
  </si>
  <si>
    <t>CROSS90 - CROSS LINE LASER WITH 90DEG LINE- GREEN</t>
  </si>
  <si>
    <t>STHT77514-1</t>
  </si>
  <si>
    <t>MULTILINE LASER - 4V1H</t>
  </si>
  <si>
    <t>1-77-132</t>
  </si>
  <si>
    <t>LINE LASER DETECTOR - RED FOR STHT77514-1</t>
  </si>
  <si>
    <t>STHT77503-1</t>
  </si>
  <si>
    <t>3 SPOT RED BEAM LASER LEVEL</t>
  </si>
  <si>
    <t>STHT77504-1</t>
  </si>
  <si>
    <t>360° CROSS LINE RED BEAM LASER LEVEL</t>
  </si>
  <si>
    <t>STHT77594-1</t>
  </si>
  <si>
    <t>360° CROSS LINE GREEN BEAM LASER LEVEL</t>
  </si>
  <si>
    <t>ELECTRONIC DEVICES</t>
  </si>
  <si>
    <t>0-77-030</t>
  </si>
  <si>
    <t>MOISTURE METER</t>
  </si>
  <si>
    <t>STHT77588-0</t>
  </si>
  <si>
    <t>STUD SENSOR (DETECTOR) S160 - 1.5 INCH ↓</t>
  </si>
  <si>
    <t>FMHT0-77407</t>
  </si>
  <si>
    <t>STUD FINDER (DETECTOR) S300 - 3 INCH</t>
  </si>
  <si>
    <t>STHT0-77365</t>
  </si>
  <si>
    <t>INFRARED THERMOMETER - UPTO 520 DEG CELCIUS</t>
  </si>
  <si>
    <t>ILLUMINATION</t>
  </si>
  <si>
    <t>FMHT81509-0</t>
  </si>
  <si>
    <t>STANLEY FATMAX 200 LM AAA HEAD LAMP</t>
  </si>
  <si>
    <t>MEASURING TAPES</t>
  </si>
  <si>
    <t>STHT43067-12</t>
  </si>
  <si>
    <t>TYLON SHORT TAPE RULE 5MX19MM</t>
  </si>
  <si>
    <t>STHT43066-12</t>
  </si>
  <si>
    <t>TYLON SHORT TAPE RULE 3MX13MM</t>
  </si>
  <si>
    <t>STHT36127-812</t>
  </si>
  <si>
    <t>STANLEY SHORT TAPE RULES 5M/16' X 19MM</t>
  </si>
  <si>
    <t>STHT36125-812</t>
  </si>
  <si>
    <t>STANLEY SHORT TAPE RULES 3M/10' X 13MM</t>
  </si>
  <si>
    <t>MEASURING WHEEL</t>
  </si>
  <si>
    <t>1-77-174</t>
  </si>
  <si>
    <t>MW40M MEASURING WHEEL 318MM-12</t>
  </si>
  <si>
    <t>1-77-175</t>
  </si>
  <si>
    <t>MW20M  Measuring Wheel</t>
  </si>
  <si>
    <t>43-609I</t>
  </si>
  <si>
    <t>9" XTREME TORPEDO LEVEL</t>
  </si>
  <si>
    <t>STHT42465-812</t>
  </si>
  <si>
    <t>9" DIE CAST TORPEDO LEVEL</t>
  </si>
  <si>
    <t>STHT42264-812</t>
  </si>
  <si>
    <t>9INCH TORPEDO LEVEL</t>
  </si>
  <si>
    <t>0-42-063</t>
  </si>
  <si>
    <t>DIGITAL LEVEL - 40CM</t>
  </si>
  <si>
    <t>0-42-065</t>
  </si>
  <si>
    <t>DIGITAL LEVEL - 60CM</t>
  </si>
  <si>
    <t>0-42-086</t>
  </si>
  <si>
    <t>DIGITAL LEVEL - 120CM</t>
  </si>
  <si>
    <t>0-42-087</t>
  </si>
  <si>
    <t>DIGITAL ANGLE LEVEL</t>
  </si>
  <si>
    <t>1-43-525</t>
  </si>
  <si>
    <t>LEVEL 60 CM EU MAGNETIC</t>
  </si>
  <si>
    <t>1-43-537</t>
  </si>
  <si>
    <t>LEVEL 90 CM EU MAGNETIC</t>
  </si>
  <si>
    <t>1-43-549</t>
  </si>
  <si>
    <t>LEVEL 120 CM EU MAGNETIC</t>
  </si>
  <si>
    <t>1-43-524</t>
  </si>
  <si>
    <t>LEVEL 60 CM EU</t>
  </si>
  <si>
    <t>1-43-536</t>
  </si>
  <si>
    <t>LEVEL 90 CM EU</t>
  </si>
  <si>
    <t>1-43-548</t>
  </si>
  <si>
    <t>LEVEL 120 CM EU</t>
  </si>
  <si>
    <t>1-43-572</t>
  </si>
  <si>
    <t>LEVEL 180 CM EU</t>
  </si>
  <si>
    <t>STHT43118-812</t>
  </si>
  <si>
    <t>CLASSIC BOX LEVEL 30CM</t>
  </si>
  <si>
    <t>STHT43103-812</t>
  </si>
  <si>
    <t>CLASSIC BOX LEVEL 60CM</t>
  </si>
  <si>
    <t>STHT43106-812</t>
  </si>
  <si>
    <t>CLASSIC BOX LEVEL 120CM</t>
  </si>
  <si>
    <t>STHT43105-812</t>
  </si>
  <si>
    <t>CLASSIC BOX LEVEL 100CM</t>
  </si>
  <si>
    <t>STHT42072-8</t>
  </si>
  <si>
    <t>LEVEL I-BEAM 300MM-12" WITH 3 VIALS</t>
  </si>
  <si>
    <t>STHT42074-8</t>
  </si>
  <si>
    <t>LEVEL I-BEAM 600MM-24 WITH 3 VIALS</t>
  </si>
  <si>
    <t>STHT42075-8</t>
  </si>
  <si>
    <t>LEVEL I-BEAM 900MM-36 WITH 3 VIALS</t>
  </si>
  <si>
    <t>STHT42076-8</t>
  </si>
  <si>
    <t>LEVEL I-BEAM 1200MM-48 WITH 3 VIALS</t>
  </si>
  <si>
    <t>47-443</t>
  </si>
  <si>
    <t>30M CHALK LINE SET</t>
  </si>
  <si>
    <t>0-47-465</t>
  </si>
  <si>
    <t>30M POWERWINDER CHALK LINE SET</t>
  </si>
  <si>
    <t>STHT47147</t>
  </si>
  <si>
    <t>COMPACT CHALK LINE REEL</t>
  </si>
  <si>
    <t>STHT47403-8</t>
  </si>
  <si>
    <t>STHT47404-8</t>
  </si>
  <si>
    <t>2-46-028</t>
  </si>
  <si>
    <t>300MM MET DIECAST COMB SQUARE</t>
  </si>
  <si>
    <t>1-45-685</t>
  </si>
  <si>
    <t>TRY SQUARE 250X140MM</t>
  </si>
  <si>
    <t>1-45-686</t>
  </si>
  <si>
    <t>TRY SQUARE 300X200MM</t>
  </si>
  <si>
    <t>1-45-687</t>
  </si>
  <si>
    <t>TRY SQUARE 400X200MM</t>
  </si>
  <si>
    <t>STHT46010</t>
  </si>
  <si>
    <t>12" DUAL-COLOR QUICK SQUARE</t>
  </si>
  <si>
    <t>STHT46011</t>
  </si>
  <si>
    <t>7" DUAL-COLOR QUICK SQUARE</t>
  </si>
  <si>
    <t>46-053</t>
  </si>
  <si>
    <t>ADJUSTABLE QUICK SQUARE</t>
  </si>
  <si>
    <t>45-500</t>
  </si>
  <si>
    <t>STEEL CARPENTER’S SQUARE – 16 X 24"</t>
  </si>
  <si>
    <t>2-46-500</t>
  </si>
  <si>
    <t>200MM TRY SQUARE - ABS</t>
  </si>
  <si>
    <t>PLUMB BOB</t>
  </si>
  <si>
    <t>0-47-973</t>
  </si>
  <si>
    <t>PLUMB BOB ARCHITECT 225G</t>
  </si>
  <si>
    <t>47-974</t>
  </si>
  <si>
    <t>BRASS PLUMB BOB – 453G</t>
  </si>
  <si>
    <t>COMPASS</t>
  </si>
  <si>
    <t>FMHT16579</t>
  </si>
  <si>
    <t>FM CHISEL COMPASS</t>
  </si>
  <si>
    <t>CALIPER</t>
  </si>
  <si>
    <t>1-35-603</t>
  </si>
  <si>
    <t>STEEL CALIPERS 150MM</t>
  </si>
  <si>
    <t>0-10-813</t>
  </si>
  <si>
    <t>QUICKSLIDE SPORT KNIFE CA</t>
  </si>
  <si>
    <t>FMHT0-10312</t>
  </si>
  <si>
    <t>PREMIUM POCKET KNIFE</t>
  </si>
  <si>
    <t>FMHT0-10311</t>
  </si>
  <si>
    <t>POCKET KNIFE</t>
  </si>
  <si>
    <t>0-10-253</t>
  </si>
  <si>
    <t>SKELETON POCKET KNIFE</t>
  </si>
  <si>
    <t>0-10-231</t>
  </si>
  <si>
    <t>ALL PURP KNIFE</t>
  </si>
  <si>
    <t>0-10-819</t>
  </si>
  <si>
    <t>HEAVY DUTY RETRACTABLE KNIFE</t>
  </si>
  <si>
    <t>0-10-818</t>
  </si>
  <si>
    <t>KNIFE FB 10-818 EU</t>
  </si>
  <si>
    <t>FMHT0-10288</t>
  </si>
  <si>
    <t>EXO RETRACTABLE KNIFE</t>
  </si>
  <si>
    <t>STHT10479-0</t>
  </si>
  <si>
    <t>RETRACTABLE BLADE UTILITY</t>
  </si>
  <si>
    <t>FMHT10369</t>
  </si>
  <si>
    <t>SQUEEZE BI-MATERIAL AUTO-RETRACT KNIFE</t>
  </si>
  <si>
    <t>FMHT10365-0</t>
  </si>
  <si>
    <t>TRI SLIDE BI-MATERIAL KNIFE</t>
  </si>
  <si>
    <t>0-10-778</t>
  </si>
  <si>
    <t>FATMAX RETRACTABLE KNIFE</t>
  </si>
  <si>
    <t>10-189C</t>
  </si>
  <si>
    <t>SAFETY KNIFE - SELF LOCK</t>
  </si>
  <si>
    <t>10-399</t>
  </si>
  <si>
    <t>SWIVEL-LOCK FIXED BLADE UTILITY KNIFE</t>
  </si>
  <si>
    <t>STHT10424-0</t>
  </si>
  <si>
    <t>COMPACT FIXED BLADE FOLDING KNIFE</t>
  </si>
  <si>
    <t>10-099</t>
  </si>
  <si>
    <t>CLASSIC 99 RETRACTABLE UTILITY KNIFE</t>
  </si>
  <si>
    <t>10-175</t>
  </si>
  <si>
    <t>RETRACTABLE UTILITY KNIFE, 156MM</t>
  </si>
  <si>
    <t>0-10-088</t>
  </si>
  <si>
    <t>RETRACTABLE KNIFE - ABS</t>
  </si>
  <si>
    <t>2-11-800</t>
  </si>
  <si>
    <t>10 PACK CARBIDE BLADES</t>
  </si>
  <si>
    <t>10</t>
  </si>
  <si>
    <t>11-921H</t>
  </si>
  <si>
    <t>HEAVY DUTY BLADES 3/4"- 19MM</t>
  </si>
  <si>
    <t>11-983A</t>
  </si>
  <si>
    <t>KNIFE-BLADE LRG HK BLD 19MM LEN(50MM)100PC</t>
  </si>
  <si>
    <t>11-921T</t>
  </si>
  <si>
    <t>10PACK HD UTILITY BLADES</t>
  </si>
  <si>
    <t>FMHT10592-0</t>
  </si>
  <si>
    <t>SFM 18MM INTEGRATED SNAP</t>
  </si>
  <si>
    <t>FMHT10594-0</t>
  </si>
  <si>
    <t>0-10-475</t>
  </si>
  <si>
    <t>FATMAX  9MM SNAP OFF BLAD</t>
  </si>
  <si>
    <t>0-10-481</t>
  </si>
  <si>
    <t>FATMAX 18MM SNAP OFF BLAD</t>
  </si>
  <si>
    <t>0-10-486</t>
  </si>
  <si>
    <t>FATMAX 25MM SNAP OFF BLAD</t>
  </si>
  <si>
    <t>0-10-018</t>
  </si>
  <si>
    <t>INTERLOCK SNAP OFF KNIFE - 18mm</t>
  </si>
  <si>
    <t>STHT10276-812</t>
  </si>
  <si>
    <t>18MM SNAP-OFF KNIFE ↓</t>
  </si>
  <si>
    <t>STHT10418-812</t>
  </si>
  <si>
    <t>SNAP-OFF KNIFE DYNAGRIP-18MM ↓</t>
  </si>
  <si>
    <t>STHT10425-812</t>
  </si>
  <si>
    <t>SNAP-OFF KNIFE DYNAGRIP - 25MM ↓</t>
  </si>
  <si>
    <t>STHT10322-800</t>
  </si>
  <si>
    <t>SLIDE LOCK SNAP OFF KNIFE 9MM</t>
  </si>
  <si>
    <t>10-131-S</t>
  </si>
  <si>
    <t>KNIFE S/O 9 MM</t>
  </si>
  <si>
    <t>10-143-S</t>
  </si>
  <si>
    <t>KNIFE S/O 18 MM</t>
  </si>
  <si>
    <t>STHT0-11818</t>
  </si>
  <si>
    <t>5 pack Carbide 18mm Snap</t>
  </si>
  <si>
    <t>STHT0-11825</t>
  </si>
  <si>
    <t>5PACK 25MM CARBIDE SNAP O</t>
  </si>
  <si>
    <t>11-301H</t>
  </si>
  <si>
    <t>KNIFE BLADE 18MM, LEN 110MM,10 DISP(100PC)</t>
  </si>
  <si>
    <t>0-11-300</t>
  </si>
  <si>
    <t>10 PACK 9MM SNAP OFF BLADE</t>
  </si>
  <si>
    <t>STHT10244</t>
  </si>
  <si>
    <t>SAFETY WRAP CUTTER 7"/179MM</t>
  </si>
  <si>
    <t>STHT10245</t>
  </si>
  <si>
    <t>SAFETY WRAP CUTTER REPLACEMENT BLADE</t>
  </si>
  <si>
    <t>STHT0-10192</t>
  </si>
  <si>
    <t>Laminate cutter</t>
  </si>
  <si>
    <t>STHT0-11941</t>
  </si>
  <si>
    <t>Laminate cutter blade</t>
  </si>
  <si>
    <t>STHT0-10194</t>
  </si>
  <si>
    <t>ROTARY CUTTER</t>
  </si>
  <si>
    <t>STHT0-11942</t>
  </si>
  <si>
    <t>Rotary Blade</t>
  </si>
  <si>
    <t>STHT10359</t>
  </si>
  <si>
    <t>DBL SIDED PULL CUTTER 1 PK ↓</t>
  </si>
  <si>
    <t>STHT10355</t>
  </si>
  <si>
    <t>SINGLE SIDED PULL CUTTER 1 PK</t>
  </si>
  <si>
    <t>0-11-325</t>
  </si>
  <si>
    <t>KNIFE-BLADE 25MM, LEN 110MM (10PCS/BOX)</t>
  </si>
  <si>
    <t>STHT10323-800</t>
  </si>
  <si>
    <t>SLIDE LOCK SNAP OFF KNIFE 18MM</t>
  </si>
  <si>
    <t>0-11-301</t>
  </si>
  <si>
    <t>10 PACK 18MM SNAP OFF BLADE</t>
  </si>
  <si>
    <t>STHT0-73872</t>
  </si>
  <si>
    <t>Hobby Knife Set</t>
  </si>
  <si>
    <t>STHT0-14102</t>
  </si>
  <si>
    <t>SCISSORS</t>
  </si>
  <si>
    <t>28-500</t>
  </si>
  <si>
    <t>RAZOR BLADE SCRAPER W/ 5 BLADES</t>
  </si>
  <si>
    <t>15-166</t>
  </si>
  <si>
    <t>HACKSAW-STLFRM,450MM-17 3/4,BLD-305MM-12"</t>
  </si>
  <si>
    <t>1-15-123</t>
  </si>
  <si>
    <t>HACKSAW WITH FLEXIBLE BLA</t>
  </si>
  <si>
    <t>15-265-23</t>
  </si>
  <si>
    <t>RUBBERGRIP HACKSAW ADJST FRM, BLD254MM-10"</t>
  </si>
  <si>
    <t>0-15-218</t>
  </si>
  <si>
    <t>HACKSAW-JUNIOR 150MM-6 BLADE LEN 254MM-10"</t>
  </si>
  <si>
    <t>0-20-807</t>
  </si>
  <si>
    <t>MINI HACKSAW</t>
  </si>
  <si>
    <t>GLASS CUTTER</t>
  </si>
  <si>
    <t>0-14-040</t>
  </si>
  <si>
    <t>GLASS CUTTER-STEEL WHEEL</t>
  </si>
  <si>
    <t>14-125</t>
  </si>
  <si>
    <t>GLASS CUTTER, OVERALL LENGTH 130MM 5 1/8''</t>
  </si>
  <si>
    <t>BOLT CUTTER</t>
  </si>
  <si>
    <t>14-308-23</t>
  </si>
  <si>
    <t>BOLT CUTTER, OVERALL LENGTH 203MM-8"</t>
  </si>
  <si>
    <t>14-312-23</t>
  </si>
  <si>
    <t>BOLT CUTTER, OVERALL LENGTH 305MM-12"</t>
  </si>
  <si>
    <t>14-314-23</t>
  </si>
  <si>
    <t>BOLT CUTTER, OVERALL LENGTH 355MM-14"</t>
  </si>
  <si>
    <t>14-318-23</t>
  </si>
  <si>
    <t>BOLT CUTTER-TUBULAR HANDLE, 457MM-18"</t>
  </si>
  <si>
    <t>14-324-23</t>
  </si>
  <si>
    <t>BOLT CUTTER-TUBULAR HANDLE, 609MM-24"</t>
  </si>
  <si>
    <t>14-330-23</t>
  </si>
  <si>
    <t>BOLT CUTTER-TUBULAR HANDLE,762MM-30"</t>
  </si>
  <si>
    <t>14-336-23</t>
  </si>
  <si>
    <t>BOLT CUTTER-TUBULAR HANDLE, 914MM-36"</t>
  </si>
  <si>
    <t>2-14-566</t>
  </si>
  <si>
    <t>AV. SNIPS LONG CUT BI-MAT</t>
  </si>
  <si>
    <t>2-14-562</t>
  </si>
  <si>
    <t>AV SNIPS LEFT CUT BI-MAT</t>
  </si>
  <si>
    <t>2-14-563</t>
  </si>
  <si>
    <t>AV SNIPS STRAIGHT CUT BI-MAT</t>
  </si>
  <si>
    <t>2-14-564</t>
  </si>
  <si>
    <t>AV SNIPS RIGHT CUT BI-MAT</t>
  </si>
  <si>
    <t>CABLE CUTTER</t>
  </si>
  <si>
    <t>84-258-23</t>
  </si>
  <si>
    <t>CABLE CUTTER, LEN 250MM-10, MAX 60SQ. MM</t>
  </si>
  <si>
    <t>2-14-556</t>
  </si>
  <si>
    <t>TIN SNIPS STRAIGHT BI-MAT 250MM</t>
  </si>
  <si>
    <t>14-163</t>
  </si>
  <si>
    <t>TINSNIPS W/O SPRING, 200MM-8''</t>
  </si>
  <si>
    <t>14-164</t>
  </si>
  <si>
    <t>TINSNIPS W/O SPRING, 250MM-10</t>
  </si>
  <si>
    <t>14-165</t>
  </si>
  <si>
    <t>TINSNIPS W/O SPRING, 300MM-12</t>
  </si>
  <si>
    <t>14-166</t>
  </si>
  <si>
    <t>TINSNIPS W/O SPRING, 350MM-14</t>
  </si>
  <si>
    <t>PIPE BENDER</t>
  </si>
  <si>
    <t>0-70-451</t>
  </si>
  <si>
    <t>Mini Pipe Bender - 6 8 10</t>
  </si>
  <si>
    <t>0-70-452</t>
  </si>
  <si>
    <t>Pipe Bender - 15 22mm</t>
  </si>
  <si>
    <t>PIPE CUTTER</t>
  </si>
  <si>
    <t>93-021-22</t>
  </si>
  <si>
    <t>TUBING CUTTER H/D, 3MM-1/8 TO 28MM-1 1/4</t>
  </si>
  <si>
    <t>14-442</t>
  </si>
  <si>
    <t>PIPE CUTTER 42MM</t>
  </si>
  <si>
    <t>0-70-447</t>
  </si>
  <si>
    <t>ADJUSTABLE PIPE CUTTER</t>
  </si>
  <si>
    <t>PLANES</t>
  </si>
  <si>
    <t>STHT12163-8</t>
  </si>
  <si>
    <t># 3 SMOOTH PLANE ↓</t>
  </si>
  <si>
    <t>STHT12164-8</t>
  </si>
  <si>
    <t># 4 SMOOTH PLANE ↓</t>
  </si>
  <si>
    <t>STHT12165-8</t>
  </si>
  <si>
    <t># 5 SMOOTH PLANE ↓</t>
  </si>
  <si>
    <t>1-19-800</t>
  </si>
  <si>
    <t>SAW STORAGE MITRE BOX WITH SAW</t>
  </si>
  <si>
    <t>STHT20373-LA</t>
  </si>
  <si>
    <t>HEAVY DUTY BI-MATERIAL HANDSAW 15” (380MM) ↓</t>
  </si>
  <si>
    <t>STHT20374-LA</t>
  </si>
  <si>
    <t>HEAVY DUTY BI-MATERIAL HANDSAW 18” (450MM)</t>
  </si>
  <si>
    <t>STHT20375-LA</t>
  </si>
  <si>
    <t>HEAVY DUTY BI-MATERIAL HANDSAW 20” (500MM) ↓</t>
  </si>
  <si>
    <t>STHT20376-LA</t>
  </si>
  <si>
    <t>HEAVY DUTY BI-MATERIAL HANDSAW 22” (600MM) ↓</t>
  </si>
  <si>
    <t>SHEARS</t>
  </si>
  <si>
    <t>14-302-23</t>
  </si>
  <si>
    <t>SHEARS-PRUNING BYPASS 8INCH</t>
  </si>
  <si>
    <t>STHT74995-8</t>
  </si>
  <si>
    <t>8INCH HEDGE SHEARS</t>
  </si>
  <si>
    <t>STHT0-14103</t>
  </si>
  <si>
    <t>Putty knife</t>
  </si>
  <si>
    <t>28-141</t>
  </si>
  <si>
    <t>STANLEY® NYLON HANDLE STIFF PUTTY KNIFE – 1-1/2"</t>
  </si>
  <si>
    <t>28-142</t>
  </si>
  <si>
    <t>STANLEY® NYLON HANDLE STIFF PUTTY KNIFE – 2"</t>
  </si>
  <si>
    <t>28-241</t>
  </si>
  <si>
    <t>STANLEY® NYLON HANDLE FLEXIBLE PUTTY KNIFE - 1-1/2"</t>
  </si>
  <si>
    <t>28-242</t>
  </si>
  <si>
    <t>STANLEY® NYLON HANDLE FLEXIBLE PUTTY KNIFE - 2"</t>
  </si>
  <si>
    <t>FILES</t>
  </si>
  <si>
    <t>0-22-441</t>
  </si>
  <si>
    <t>8/200MM HAND FILE BASTARD</t>
  </si>
  <si>
    <t>0-22-451</t>
  </si>
  <si>
    <t>8/200MM HAND FILE SECOND CUT</t>
  </si>
  <si>
    <t>0-22-499</t>
  </si>
  <si>
    <t>8/200MM HAND FILE SMOOTH</t>
  </si>
  <si>
    <t>0-22-443</t>
  </si>
  <si>
    <t>8/200MM ROUND FILE BASTARD</t>
  </si>
  <si>
    <t>0-22-444</t>
  </si>
  <si>
    <t>8/200MM ROUND FILE SECOND CUT</t>
  </si>
  <si>
    <t>0-22-456</t>
  </si>
  <si>
    <t>8/200MM HALF ROUND FILE SECOND CUT</t>
  </si>
  <si>
    <t>0-22-501</t>
  </si>
  <si>
    <t>8/200MM HALF ROUND FILE</t>
  </si>
  <si>
    <t>0-22-460</t>
  </si>
  <si>
    <t>8/200MM 3 SQUARE FILE BASTARD CUT</t>
  </si>
  <si>
    <t>0-22-462</t>
  </si>
  <si>
    <t>8/200MM 3 SQUARE FILE SECOND CUT</t>
  </si>
  <si>
    <t>0-22-464</t>
  </si>
  <si>
    <t>8/200MM 3 PC FILE SET (8” Hand File, 2nd cut, 8” Half Round, 2nd cut, 8” 3 Square File, 2nd cut)</t>
  </si>
  <si>
    <t>0-22-465</t>
  </si>
  <si>
    <t>8/200MM FLAT RASP BASTARD CUT</t>
  </si>
  <si>
    <t>0-22-467</t>
  </si>
  <si>
    <t>8/200MM FLAT RASP SECOND CUT</t>
  </si>
  <si>
    <t>0-22-469</t>
  </si>
  <si>
    <t>8/200MM HALF ROUND RASP BASTARD CUT</t>
  </si>
  <si>
    <t>0-22-471</t>
  </si>
  <si>
    <t>8/200MM HALF ROUND RASP SECOND CUT</t>
  </si>
  <si>
    <t>0-22-473</t>
  </si>
  <si>
    <t>8/200MM ROUND RASP BASTARD CUT</t>
  </si>
  <si>
    <t>0-22-475</t>
  </si>
  <si>
    <t>8/200MM ROUND RASP SECOND CUT</t>
  </si>
  <si>
    <t>0-22-477</t>
  </si>
  <si>
    <t>3PC SET 8 FLAT 1/2ROUND</t>
  </si>
  <si>
    <t>0-22-491</t>
  </si>
  <si>
    <t>8 CHAIN SAW FILE X 4</t>
  </si>
  <si>
    <t>0-22-500</t>
  </si>
  <si>
    <t>6 PCE NEEDLE FILE SET</t>
  </si>
  <si>
    <t>SURFORM</t>
  </si>
  <si>
    <t>5-21-122</t>
  </si>
  <si>
    <t>SURFORM COMBINED PLANE FILE ( Fits 5-21-293, 5-21-393, 5-21-299, 5-21-508)</t>
  </si>
  <si>
    <t>5-21-295</t>
  </si>
  <si>
    <t>SURFORM FLAT FILE - METAL (Fits 5-21-293, 5-21-393, 5-21-299, 5-21-508)</t>
  </si>
  <si>
    <t>5-21-296</t>
  </si>
  <si>
    <t>SURFORM STANDARD PLANE - METAL (Fits 5-21-293, 5-21-393, 5-21-299, 5-21-508)</t>
  </si>
  <si>
    <t>5-21-297</t>
  </si>
  <si>
    <t>SURFORM ROUND FILE (Fits 5-21-291)</t>
  </si>
  <si>
    <t>5-21-399</t>
  </si>
  <si>
    <t>SUFORM BLOCK PLANE - METAL (Fits 5-21-398)</t>
  </si>
  <si>
    <t>5-21-102</t>
  </si>
  <si>
    <t>SURFORM FLAT FILE - ABS (Fits 5-21-398)</t>
  </si>
  <si>
    <t>5-21-103</t>
  </si>
  <si>
    <t>SURFORM STANDARD FILE (5-21-293, 5-21-393, 5-21-299, 5-21-508)</t>
  </si>
  <si>
    <t>5-21-104</t>
  </si>
  <si>
    <t>SURFORM BLOCK PLANE - ABS (Fits 5-21-398)</t>
  </si>
  <si>
    <t>5-21-115</t>
  </si>
  <si>
    <t>SURFORM SHAVER (Fits 5-21-515)</t>
  </si>
  <si>
    <t>5-21-291</t>
  </si>
  <si>
    <t>250MM SURFORM ROUND BLADE</t>
  </si>
  <si>
    <t>5-21-293</t>
  </si>
  <si>
    <t>250MM SURFORM STANDARD BLADE</t>
  </si>
  <si>
    <t>5-21-299</t>
  </si>
  <si>
    <t>250MM SURFORM HALF ROUND BLADE</t>
  </si>
  <si>
    <t>5-21-393</t>
  </si>
  <si>
    <t>250MM SURFORM FINE FLAT BLADE 1</t>
  </si>
  <si>
    <t>5-21-398</t>
  </si>
  <si>
    <t>140MM SURFORM FINE FLAT BLADE 5</t>
  </si>
  <si>
    <t>5-21-508</t>
  </si>
  <si>
    <t>250MM SURFORM BLADE</t>
  </si>
  <si>
    <t>5-21-515</t>
  </si>
  <si>
    <t>SURFORM SHAVER BLADE</t>
  </si>
  <si>
    <t>22-314</t>
  </si>
  <si>
    <t>5 PC FILE SET - 22-171, 22-307, 22-306, 21-113, 22-311</t>
  </si>
  <si>
    <t>22-319</t>
  </si>
  <si>
    <t>4 PC FILE SET - 22-307, 22-306, 22-170, 22-311</t>
  </si>
  <si>
    <t>82-115</t>
  </si>
  <si>
    <t>PICK &amp; HOOK SET – 4 PC</t>
  </si>
  <si>
    <t>1-54-712</t>
  </si>
  <si>
    <t>340G/12OZ GRAPHITE BALL PEIN HAMMER</t>
  </si>
  <si>
    <t>1-54-716</t>
  </si>
  <si>
    <t>450G/16OZ GRAPHITE BALL PEIN HAMMER</t>
  </si>
  <si>
    <t>1-54-724</t>
  </si>
  <si>
    <t>640G/24OZ GRAPHITE BALL PEIN HAMMER</t>
  </si>
  <si>
    <t>1-54-732</t>
  </si>
  <si>
    <t>900G/32OZ GRAPHITE BALL PEIN HAMMER</t>
  </si>
  <si>
    <t>1-51-171</t>
  </si>
  <si>
    <t>CROSS PEIN HAMMER 100 GR</t>
  </si>
  <si>
    <t>1-51-172</t>
  </si>
  <si>
    <t>CROSS PEIN HAMMER 200 GR</t>
  </si>
  <si>
    <t>1-51-173</t>
  </si>
  <si>
    <t>CROSS PEIN HAMMER 300 GR</t>
  </si>
  <si>
    <t>1-51-174</t>
  </si>
  <si>
    <t>CROSS PEIN HAMMER 400 GR</t>
  </si>
  <si>
    <t>1-51-175</t>
  </si>
  <si>
    <t>CROSS PEIN HAMMER 500 GR</t>
  </si>
  <si>
    <t>54-106</t>
  </si>
  <si>
    <t>BALL PEIN HAMMER 110GMS-4 OZ</t>
  </si>
  <si>
    <t>54-107</t>
  </si>
  <si>
    <t>BALL PEIN HAMMER 220GMS-8 OZ</t>
  </si>
  <si>
    <t>54-111</t>
  </si>
  <si>
    <t>BALL PEIN HAMMER 340GMS-12 OZ</t>
  </si>
  <si>
    <t>54-114</t>
  </si>
  <si>
    <t>BALL PEIN HAMMER 450GMS-16 OZ</t>
  </si>
  <si>
    <t>54-115</t>
  </si>
  <si>
    <t>BALL PEIN HAMMER 680GMS-24 OZ</t>
  </si>
  <si>
    <t>54-118</t>
  </si>
  <si>
    <t>BALL PEIN HAMMER 900GMS-32 OZ</t>
  </si>
  <si>
    <t>XTHT1-51123</t>
  </si>
  <si>
    <t>WELDED R/CLAW HAMMER 12 Oz</t>
  </si>
  <si>
    <t>XTHT1-51148</t>
  </si>
  <si>
    <t>WELDED CURVE /CLAW HAMMER 12 Oz</t>
  </si>
  <si>
    <t>FMHT1-51276</t>
  </si>
  <si>
    <t>NEXT GEN 16OZ 453G RIP</t>
  </si>
  <si>
    <t>51-163</t>
  </si>
  <si>
    <t>ANTI-VIBE SMOOTH NAILING HAMMER RIP CLAW – 16 OZ.</t>
  </si>
  <si>
    <t>51-159</t>
  </si>
  <si>
    <t>WOOD HANDLE NAIL HAMMER 450GMS-16"</t>
  </si>
  <si>
    <t>51-186</t>
  </si>
  <si>
    <t>FIBREGLASS NAIL HAMMER 450GMS-16"</t>
  </si>
  <si>
    <t>51-187</t>
  </si>
  <si>
    <t>FIBREGLASS NAIL HAMMER 560GMS-20"</t>
  </si>
  <si>
    <t>51-152</t>
  </si>
  <si>
    <t>CLAW HAMMER STEEL SHAFT 220GMS-8"</t>
  </si>
  <si>
    <t>51-158</t>
  </si>
  <si>
    <t>CLAW HAMMER STEEL SHAFT 560GMS-20"</t>
  </si>
  <si>
    <t>STHT0-51906</t>
  </si>
  <si>
    <t>Stanley 200g/7oz Din Hammer</t>
  </si>
  <si>
    <t>STHT0-51907</t>
  </si>
  <si>
    <t>Stanley 300g/10oz Din Hammer</t>
  </si>
  <si>
    <t>STHT0-51908</t>
  </si>
  <si>
    <t>Stanley 500g/18oz Din Hammer</t>
  </si>
  <si>
    <t>STHT0-51909</t>
  </si>
  <si>
    <t>Stanley 800g/28oz Din Hammer</t>
  </si>
  <si>
    <t>STHT0-51910</t>
  </si>
  <si>
    <t>Stanley 1000g/35oz Din Hammer</t>
  </si>
  <si>
    <t>54-105</t>
  </si>
  <si>
    <t>CAMP AXE STEEL SHAFT 560GMS-20 OZ</t>
  </si>
  <si>
    <t>57-054</t>
  </si>
  <si>
    <t>SOFT FACE HAMMER W/WOOD HANDLE, 22MM</t>
  </si>
  <si>
    <t>57-055</t>
  </si>
  <si>
    <t>SOFT FACE HAMMER W/WOOD HANDLE, 28MM</t>
  </si>
  <si>
    <t>57-056-23</t>
  </si>
  <si>
    <t>SOFT FACE HAMMER W/WOOD HANDLE, 35MM</t>
  </si>
  <si>
    <t>57-057</t>
  </si>
  <si>
    <t>SOFT FACE HAMMER W/WOOD HANDLE, 45MM</t>
  </si>
  <si>
    <t>1-54-051</t>
  </si>
  <si>
    <t>CLUB HAMMER 1000 GR</t>
  </si>
  <si>
    <t>1-54-052</t>
  </si>
  <si>
    <t>CLUB HAMMER 1250 GR</t>
  </si>
  <si>
    <t>1-54-053</t>
  </si>
  <si>
    <t>CLUB HAMMER 1500 GR</t>
  </si>
  <si>
    <t>STHT0-54126</t>
  </si>
  <si>
    <t>HAMMER FIBREGLASS CLUB 10</t>
  </si>
  <si>
    <t>STHT0-54127</t>
  </si>
  <si>
    <t>HAMMER FIBREGLASS CLUB 12</t>
  </si>
  <si>
    <t>STHT0-54128</t>
  </si>
  <si>
    <t>HAMMER FIBREGLASS CLUB 15</t>
  </si>
  <si>
    <t>1-54-641</t>
  </si>
  <si>
    <t>CARPENTERS HAMMER 315 GR</t>
  </si>
  <si>
    <t>STHT0-51911</t>
  </si>
  <si>
    <t>STANLEY 200G ELECTRICIANS</t>
  </si>
  <si>
    <t>1-51-039</t>
  </si>
  <si>
    <t>RHIN HAMMER 500 GR</t>
  </si>
  <si>
    <t>1-51-937</t>
  </si>
  <si>
    <t>LATTHAMER</t>
  </si>
  <si>
    <t>1-54-022</t>
  </si>
  <si>
    <t>570G AV BRICKLAYER'S HAMMER</t>
  </si>
  <si>
    <t>FMHT51367-2</t>
  </si>
  <si>
    <t>DEMOLITION HAMMER</t>
  </si>
  <si>
    <t>95IB56400E</t>
  </si>
  <si>
    <t>SLEDGE HAMMER HICKORY HANDLE 1.36KGS-3LB</t>
  </si>
  <si>
    <t>95IB56401E</t>
  </si>
  <si>
    <t>SLEDGE HAMMER HICKORY HANDLE 1.81KGS-4LB</t>
  </si>
  <si>
    <t>95IB56608E</t>
  </si>
  <si>
    <t>SLEDGE HAMMER HICKORY HANDLE 3.62 KGS-8LB</t>
  </si>
  <si>
    <t>95IB56612E</t>
  </si>
  <si>
    <t>SLEDGE HAMMER HICKORY HANDLE 5.44 KGS-12LB</t>
  </si>
  <si>
    <t>57-530</t>
  </si>
  <si>
    <t>HAMMER COMPO CAST STD SOFTFACE,  283GM - 10 OZ</t>
  </si>
  <si>
    <t>57-531</t>
  </si>
  <si>
    <t>HAMMER COMPO CAST STD SOFTFACE, 510GM-18OZ</t>
  </si>
  <si>
    <t>57-532</t>
  </si>
  <si>
    <t>HAMMER COMPO CAST STD SOFTFACE, 595GM-21OZ</t>
  </si>
  <si>
    <t>57-533</t>
  </si>
  <si>
    <t>HAMMER COMPO CAST STD SOFTFACE, 1190GM-42OZ</t>
  </si>
  <si>
    <t>STHT57527-8</t>
  </si>
  <si>
    <t>RUBBER MALLET HAMMER 450GM-16OZ</t>
  </si>
  <si>
    <t>STHT57528-8</t>
  </si>
  <si>
    <t>RUBBER MALLET HAMMER 680GM-24OZ</t>
  </si>
  <si>
    <t>FMHT1-55009</t>
  </si>
  <si>
    <t>MOLDING BAR 10IN</t>
  </si>
  <si>
    <t>55-120</t>
  </si>
  <si>
    <t>FATMAX FUBAR III – 30"</t>
  </si>
  <si>
    <t>4-18-327</t>
  </si>
  <si>
    <t>BRICKSET 3X8.5/76</t>
  </si>
  <si>
    <t>4-18-328</t>
  </si>
  <si>
    <t>BRICKSET 4X8.5100</t>
  </si>
  <si>
    <t>4-18-297</t>
  </si>
  <si>
    <t>BRICK CHISEL  (4X8.5) 100X</t>
  </si>
  <si>
    <t>4-18-329</t>
  </si>
  <si>
    <t>CONCRETE CHISEL 3/4X12</t>
  </si>
  <si>
    <t>4-18-330</t>
  </si>
  <si>
    <t>ELECTRICIAN CHISEL 2-1/4X1</t>
  </si>
  <si>
    <t>4-18-332</t>
  </si>
  <si>
    <t>COLD CHISEL 1X1225</t>
  </si>
  <si>
    <t>4-18-333</t>
  </si>
  <si>
    <t>MASON CHISEL 45X250MM</t>
  </si>
  <si>
    <t>4-18-292</t>
  </si>
  <si>
    <t>UTILITY CHISEL 1-1/4X12 FLAT</t>
  </si>
  <si>
    <t>4-18-294</t>
  </si>
  <si>
    <t>MASON CHISEL 1-3/4X8-1/2</t>
  </si>
  <si>
    <t>0-58-120</t>
  </si>
  <si>
    <t>CENTER PUNCH 3 2MM</t>
  </si>
  <si>
    <t>16-228</t>
  </si>
  <si>
    <t>CENTER PUNCH, 8MM-5/16 X 115MM-4 1/2</t>
  </si>
  <si>
    <t>16-226</t>
  </si>
  <si>
    <t>6 PC PUNCH KIT</t>
  </si>
  <si>
    <t>16-299</t>
  </si>
  <si>
    <t>12 PC PUNCH &amp; CHISEL KIT</t>
  </si>
  <si>
    <t>4-18-298</t>
  </si>
  <si>
    <t>KIT 3PC COLD CHISEL</t>
  </si>
  <si>
    <t>4-18-286</t>
  </si>
  <si>
    <t>COLD CHISEL (3/8X5/16)</t>
  </si>
  <si>
    <t>4-18-287</t>
  </si>
  <si>
    <t>COLD CHISEL (1/2X6) 12X</t>
  </si>
  <si>
    <t>4-18-288</t>
  </si>
  <si>
    <t>COLD CHISEL (5/8X6 3/4)</t>
  </si>
  <si>
    <t>4-18-289</t>
  </si>
  <si>
    <t>COLD CHISEL (3/4X6 7/8)</t>
  </si>
  <si>
    <t>STHT16290-8</t>
  </si>
  <si>
    <t>COLD CHISEL (7/8X8) 22X</t>
  </si>
  <si>
    <t>4-18-291</t>
  </si>
  <si>
    <t>COLD CHISEL (1X12) 25X3</t>
  </si>
  <si>
    <t>2-16-270</t>
  </si>
  <si>
    <t>3PC F/MAX THRU TANG CHISEL</t>
  </si>
  <si>
    <t>0-16-128</t>
  </si>
  <si>
    <t>3PC CHISEL SET 12 18 25MM</t>
  </si>
  <si>
    <t>STHT16120-8</t>
  </si>
  <si>
    <t>WOOD CHISEL 1/4 SET 6-PIECE</t>
  </si>
  <si>
    <t>16-089</t>
  </si>
  <si>
    <t>WOOD CHISEL SET, 3 PCS</t>
  </si>
  <si>
    <t>FMHT16693-0</t>
  </si>
  <si>
    <t>UTILITY WRECKING CHISEL</t>
  </si>
  <si>
    <t>FMHT0-16067</t>
  </si>
  <si>
    <t>1"/25MM FM SIDE STRIKE CHISEL</t>
  </si>
  <si>
    <t>0-16-535</t>
  </si>
  <si>
    <t>5002 6MM BEVEL EDGE WOOD</t>
  </si>
  <si>
    <t>0-16-537</t>
  </si>
  <si>
    <t>J002 8MM BEVEL EDGE WOOD</t>
  </si>
  <si>
    <t>0-16-539</t>
  </si>
  <si>
    <t>5002 10MM BEVEL EDGE WOOD</t>
  </si>
  <si>
    <t>0-16-540</t>
  </si>
  <si>
    <t>5002 12MM BEVEL EDGE WOOD</t>
  </si>
  <si>
    <t>0-16-545</t>
  </si>
  <si>
    <t>5002 18MM BEVEL EDGE WOOD</t>
  </si>
  <si>
    <t>0-16-548</t>
  </si>
  <si>
    <t>5002 20MM BEVEL EDGE WOOD</t>
  </si>
  <si>
    <t>0-16-551</t>
  </si>
  <si>
    <t>5002 25MM BEVEL EDGE WOOD</t>
  </si>
  <si>
    <t>0-16-554</t>
  </si>
  <si>
    <t>5002 32MM BEVEL EDGE WOOD</t>
  </si>
  <si>
    <t>0-16-558</t>
  </si>
  <si>
    <t>5002 38MM BEVEL EDGE WOOD</t>
  </si>
  <si>
    <t>0-83-031</t>
  </si>
  <si>
    <t>MAXSTEEL "G" CLAMP, 25MM/1"</t>
  </si>
  <si>
    <t>0-83-032</t>
  </si>
  <si>
    <t>MAXSTEEL "G" CLAMP 50MM/2"</t>
  </si>
  <si>
    <t>0-83-033</t>
  </si>
  <si>
    <t>MAXSTEEL "G" CLAMP 75MM/3"</t>
  </si>
  <si>
    <t>0-83-034</t>
  </si>
  <si>
    <t>MAXSTEEL "G" CLAMP 100MM/4"</t>
  </si>
  <si>
    <t>0-83-035</t>
  </si>
  <si>
    <t>MAXSTEEL "G" CLAMP 150MM/6"</t>
  </si>
  <si>
    <t>VICE</t>
  </si>
  <si>
    <t>1-83-069</t>
  </si>
  <si>
    <t>MAXSTEEL MULTI ANGLE VICE</t>
  </si>
  <si>
    <t>1-83-065</t>
  </si>
  <si>
    <t>MAXSTEEL® BENCH VISE - LIGHT DUTY</t>
  </si>
  <si>
    <t>1-83-066</t>
  </si>
  <si>
    <t>HEAVY DUTY BENCH VICE 4"</t>
  </si>
  <si>
    <t>1-83-067</t>
  </si>
  <si>
    <t>HEAVY DUTY BENCH VICE 5"</t>
  </si>
  <si>
    <t>1-83-068</t>
  </si>
  <si>
    <t>HEAVY DUTY BENCH VICE 6"</t>
  </si>
  <si>
    <t>TRIGGER CLAMP</t>
  </si>
  <si>
    <t>9-83-079</t>
  </si>
  <si>
    <t>25MM/1"METAL SPRING CLAMP(MERCH X50)</t>
  </si>
  <si>
    <t>9-83-080</t>
  </si>
  <si>
    <t>50MM/2METAL SPRING CLAMP(MERCH X30)</t>
  </si>
  <si>
    <t>FMHT0-83231</t>
  </si>
  <si>
    <t>FM S TRIGGER CLAMP</t>
  </si>
  <si>
    <t>FMHT0-83232</t>
  </si>
  <si>
    <t>FM M TRIGGER CLAMP - 150MM</t>
  </si>
  <si>
    <t>FMHT0-83233</t>
  </si>
  <si>
    <t>FM M TRIGGER CLAMP - 300MM</t>
  </si>
  <si>
    <t>FMHT0-83234</t>
  </si>
  <si>
    <t>FM L TRIGGER CLAMP - 150MM</t>
  </si>
  <si>
    <t>FMHT0-83235</t>
  </si>
  <si>
    <t>FM L TRIGGER CLAMP - 300MM</t>
  </si>
  <si>
    <t>FMHT0-83236</t>
  </si>
  <si>
    <t>FM L TRIGGER CLAMP - 600MM</t>
  </si>
  <si>
    <t>FMHT0-83237</t>
  </si>
  <si>
    <t>FM L TRIGGER CLAMP - 900MM</t>
  </si>
  <si>
    <t>FMHT0-83238</t>
  </si>
  <si>
    <t>FM XL TRIGGER CLAMP - 150MM</t>
  </si>
  <si>
    <t>FMHT0-83239</t>
  </si>
  <si>
    <t>FM XL TRIGGER CLAMP - 300MM</t>
  </si>
  <si>
    <t>FMHT0-83240</t>
  </si>
  <si>
    <t>FM XL TRIGGER CLAMP - 600MM</t>
  </si>
  <si>
    <t>FMHT0-83241</t>
  </si>
  <si>
    <t>FM XL TRIGGER CLAMP - 900MM</t>
  </si>
  <si>
    <t>FMHT0-83242</t>
  </si>
  <si>
    <t>FM XL TRIGGER CLAMP - 1250MM</t>
  </si>
  <si>
    <t>F-CLAMP</t>
  </si>
  <si>
    <t>FMHT0-83244</t>
  </si>
  <si>
    <t>HEAVY DUTY CLUTCH LOCK F CLAMP 200MM</t>
  </si>
  <si>
    <t>FMHT0-83245</t>
  </si>
  <si>
    <t>HEAVY DUTY CLUTCH LOCK F CLAMP 400MM</t>
  </si>
  <si>
    <t>FMHT0-83246</t>
  </si>
  <si>
    <t>HEAVY DUTY CLUTCH LOCK F CLAMP 600MM</t>
  </si>
  <si>
    <t>FMHT0-83247</t>
  </si>
  <si>
    <t>HEAVY DUTY CLUTCH LOCK F CLAMP 800MM</t>
  </si>
  <si>
    <t>BAND CLAMP</t>
  </si>
  <si>
    <t>0-83-100</t>
  </si>
  <si>
    <t>0-83-121</t>
  </si>
  <si>
    <t>CORNER CLAMP - LIGHT DUTY</t>
  </si>
  <si>
    <t>0-83-122</t>
  </si>
  <si>
    <t>CORNER CLAMP - HEAVY DUTY</t>
  </si>
  <si>
    <t>SUCTION CUP</t>
  </si>
  <si>
    <t>2-14-053</t>
  </si>
  <si>
    <t>LIFTING SUCTION CUP</t>
  </si>
  <si>
    <t>2-14-054</t>
  </si>
  <si>
    <t>DOUBLE LIFTING SUCTION CUP</t>
  </si>
  <si>
    <t>SAW HORSE</t>
  </si>
  <si>
    <t>1-92-980</t>
  </si>
  <si>
    <t>TELESCOPIC LEGS SAWHORSE</t>
  </si>
  <si>
    <t>1-97-475</t>
  </si>
  <si>
    <t>FOLD UP LEGS SAWHORSE</t>
  </si>
  <si>
    <t>STST1-70355</t>
  </si>
  <si>
    <t>JUNIOR SAWHORSE</t>
  </si>
  <si>
    <t>WORK BENCH</t>
  </si>
  <si>
    <t>STST83800-1</t>
  </si>
  <si>
    <t>DOUBLE HEIGHT Workbench &amp; Vice</t>
  </si>
  <si>
    <t>FMST1-75672</t>
  </si>
  <si>
    <t>EXPRESS FOLDING WORKBENCH</t>
  </si>
  <si>
    <t>STST83492-1</t>
  </si>
  <si>
    <t xml:space="preserve"> Essential workbench</t>
  </si>
  <si>
    <t>TOOL TROLLEY</t>
  </si>
  <si>
    <t>93-547-23ID</t>
  </si>
  <si>
    <t>7 DRAWER ROLLER CABINET (674X459X857MM)</t>
  </si>
  <si>
    <t>STST74306-1</t>
  </si>
  <si>
    <t>27" ROLLER CABINET - 7 DRAWER</t>
  </si>
  <si>
    <t>93-557L</t>
  </si>
  <si>
    <t>ROLLING CABINET 7 DRAWERS - RED</t>
  </si>
  <si>
    <t>STST98182-1</t>
  </si>
  <si>
    <t>26" - 6 DRAWERS ROLLER CABINET</t>
  </si>
  <si>
    <t>STST74305-1</t>
  </si>
  <si>
    <t>5 DRAWER STANLEY CABINET</t>
  </si>
  <si>
    <t>STMT1-74305</t>
  </si>
  <si>
    <t>4 draw Metal trolley with cabinet - yellow</t>
  </si>
  <si>
    <t>STMT1-75063</t>
  </si>
  <si>
    <t>4 Drawer Trolley</t>
  </si>
  <si>
    <t>FMST1-71966</t>
  </si>
  <si>
    <t xml:space="preserve">FATMAX PRO-STACK SHALLOW BOX </t>
  </si>
  <si>
    <t>FMST1-71967</t>
  </si>
  <si>
    <t>FATMAX PRO-STACK SHALLOW BOX  W/ORGANIZER</t>
  </si>
  <si>
    <t>FMST1-71968</t>
  </si>
  <si>
    <t>FATMAX PRO-STACK DEEP DRAWER</t>
  </si>
  <si>
    <t>FMST1-71972</t>
  </si>
  <si>
    <t>FATMAX PRO-STACK CART</t>
  </si>
  <si>
    <t>FMST1-71981</t>
  </si>
  <si>
    <t>FATMAX PRO-STACK COMBO</t>
  </si>
  <si>
    <t>FMST1-72365</t>
  </si>
  <si>
    <t>FATMAX PRO-STACK FOAM INSERT</t>
  </si>
  <si>
    <t>FMST1-75753</t>
  </si>
  <si>
    <t>FATMAX PRO-STACK MOBILE TROLLEY</t>
  </si>
  <si>
    <t>FMST1-75794</t>
  </si>
  <si>
    <t>FATMAX PRO-STACK HARD TOTE</t>
  </si>
  <si>
    <t>FMST1-75796</t>
  </si>
  <si>
    <t>FATMAX PRO-STACK DEEP BOX</t>
  </si>
  <si>
    <t>FMST1-80107</t>
  </si>
  <si>
    <t>FATMAX PRO-STACK TOWER</t>
  </si>
  <si>
    <t>FMST82967-1</t>
  </si>
  <si>
    <t>FATMAX PRO-STACK ORGANISER</t>
  </si>
  <si>
    <t>FMST1-80103</t>
  </si>
  <si>
    <t>FATMAX PRO-STACK MOBILE MODULE</t>
  </si>
  <si>
    <t>FMST83297-1</t>
  </si>
  <si>
    <t>FATMAX PRO-STACK SOFT BAG</t>
  </si>
  <si>
    <t>PORTABLE STORAGE</t>
  </si>
  <si>
    <t>STST1-80151</t>
  </si>
  <si>
    <t>ESSENTIAL 3IN1 ROLLING WORKSTATION</t>
  </si>
  <si>
    <t>STST1-80150</t>
  </si>
  <si>
    <t>ESSENTIAL JOB CHEST</t>
  </si>
  <si>
    <t>1-94-738</t>
  </si>
  <si>
    <t>5 TRAY METAL TOOL BOX</t>
  </si>
  <si>
    <t>STST83397-1</t>
  </si>
  <si>
    <t>STANLEY PLASTIC CANTILEVER TOOL BOX</t>
  </si>
  <si>
    <t>FMST81083-1</t>
  </si>
  <si>
    <t>STANLEY 25 inch Step tool box</t>
  </si>
  <si>
    <t>1-95-615</t>
  </si>
  <si>
    <t>STANLEY FATMAX 20 inch METAL PLASTIC TOOLBOX</t>
  </si>
  <si>
    <t>1-95-616</t>
  </si>
  <si>
    <t>STANLEY FATMAX 23 inch METAL PLASTIC TOOLBOX</t>
  </si>
  <si>
    <t>1-95-617</t>
  </si>
  <si>
    <t>STANLEY FATMAX 26 inch METAL PLASTIC TOOLBOX</t>
  </si>
  <si>
    <t>1-79-216</t>
  </si>
  <si>
    <t>STANLEY 16 inch One touch tool box</t>
  </si>
  <si>
    <t>1-79-217</t>
  </si>
  <si>
    <t>STANLEY 19 inch One touch tool box</t>
  </si>
  <si>
    <t>1-79-218</t>
  </si>
  <si>
    <t>STANLEY 24 inch One touch tool box</t>
  </si>
  <si>
    <t>1-92-905</t>
  </si>
  <si>
    <t>JUMBO TOOL BOX, 410MM-16" ↓</t>
  </si>
  <si>
    <t>1-92-906</t>
  </si>
  <si>
    <t>JUMBO TOOL BOX, 485MM-19" ↓</t>
  </si>
  <si>
    <t>STST1-75515</t>
  </si>
  <si>
    <t>12.5'' TOOLBOX METAL LATCH</t>
  </si>
  <si>
    <t>STST1-75518</t>
  </si>
  <si>
    <t>16'' ESSENTIAL TOOLBOX METAL LATCHES</t>
  </si>
  <si>
    <t>STST1-75521</t>
  </si>
  <si>
    <t>19'' TOOLBOX METAL LATCHES</t>
  </si>
  <si>
    <t>1-71-948</t>
  </si>
  <si>
    <t>13" PLASTIC TOOL BOX</t>
  </si>
  <si>
    <t>1-71-949</t>
  </si>
  <si>
    <t>16" PLASTIC TOOL BOX</t>
  </si>
  <si>
    <t>1-71-950</t>
  </si>
  <si>
    <t>19" PLASTIC TOOL BOX</t>
  </si>
  <si>
    <t>1-71-951</t>
  </si>
  <si>
    <t>22" PLASTIC TOOL BOX ↓</t>
  </si>
  <si>
    <t>STST1-71962</t>
  </si>
  <si>
    <t>CLICK 'N CONNECT DEEP TOOL BOX &amp; ORGANIZER</t>
  </si>
  <si>
    <t>ORGANIZER</t>
  </si>
  <si>
    <t>FMST81077-1</t>
  </si>
  <si>
    <t>FATMAX FLIP BIN ORGANIZER</t>
  </si>
  <si>
    <t>1-97-518</t>
  </si>
  <si>
    <t>FATMAX PRO ORGANIZER</t>
  </si>
  <si>
    <t>STST1-75540</t>
  </si>
  <si>
    <t>SORTMASTER MULTILEVEL ORGANIZER</t>
  </si>
  <si>
    <t>STST1-70720</t>
  </si>
  <si>
    <t>SORTMASTER - ORGANIZER LIGHT</t>
  </si>
  <si>
    <t>1-97-483</t>
  </si>
  <si>
    <t>SORTMASTER JUNIOR BLK/YEL</t>
  </si>
  <si>
    <t>1-94-745</t>
  </si>
  <si>
    <t>SORT MASTER 90D ANGLE ORGANIZER</t>
  </si>
  <si>
    <t>STST73822-8</t>
  </si>
  <si>
    <t>POLY SMALL ORGANIZER</t>
  </si>
  <si>
    <t>STST73823-8</t>
  </si>
  <si>
    <t>POLY MEDIUM ORGANIZER</t>
  </si>
  <si>
    <t>STST73824-8</t>
  </si>
  <si>
    <t>POLY LARGE ORGANIZER ↓</t>
  </si>
  <si>
    <t>FMST1-80146</t>
  </si>
  <si>
    <t>FATMAX QUICK ACCESS TOTE</t>
  </si>
  <si>
    <t>1-93-951</t>
  </si>
  <si>
    <t>FATMAX OPEN TOTE TOOL BAG</t>
  </si>
  <si>
    <t>1-96-182</t>
  </si>
  <si>
    <t>Essential 16" Open Tote</t>
  </si>
  <si>
    <t>1-70-319</t>
  </si>
  <si>
    <t>Essential 20" Open Tote</t>
  </si>
  <si>
    <t>SOFT STORAGE</t>
  </si>
  <si>
    <t>FMST1-80147</t>
  </si>
  <si>
    <t>FATMAX QUICK ACCESS OPEN BAG</t>
  </si>
  <si>
    <t>FMST1-73607</t>
  </si>
  <si>
    <t>FATMAX MULTI ACCESS TOOL BAG</t>
  </si>
  <si>
    <t>1-93-950</t>
  </si>
  <si>
    <t>FATMAX 18" TOOL BAG</t>
  </si>
  <si>
    <t>STST1-73615</t>
  </si>
  <si>
    <t>Essential 14" folded tool bag with sleeve</t>
  </si>
  <si>
    <t>1-96-193</t>
  </si>
  <si>
    <t>Essential 16" Rigid Multipurp Tool Bag</t>
  </si>
  <si>
    <t>93-222</t>
  </si>
  <si>
    <t>NYLON TOOL BAG, WATER PROOF, 252MM-10"</t>
  </si>
  <si>
    <t>93-223</t>
  </si>
  <si>
    <t>NYLON TOOL BAG, WATER PROOF, 305MM-12"</t>
  </si>
  <si>
    <t>93-224</t>
  </si>
  <si>
    <t>NYLON TOOL BAG, WATER PROOF, 460MM-18"</t>
  </si>
  <si>
    <t>93-225</t>
  </si>
  <si>
    <t>NYLON TOOL BAG, WATER PROOF, 660MM-26"</t>
  </si>
  <si>
    <t>STST516126</t>
  </si>
  <si>
    <t>OPEN MOUTH BAG 16"</t>
  </si>
  <si>
    <t>STST512114</t>
  </si>
  <si>
    <t>OPEN MOUTH BAG 12"</t>
  </si>
  <si>
    <t>STST1-72335</t>
  </si>
  <si>
    <t>BACKPACK FOR TOOLS</t>
  </si>
  <si>
    <t>1-95-611</t>
  </si>
  <si>
    <t>FATMAX BACKPACK</t>
  </si>
  <si>
    <t>FMST1-80148</t>
  </si>
  <si>
    <t>FATMAX BAG ON WHEELS  </t>
  </si>
  <si>
    <t>FMST1-80144</t>
  </si>
  <si>
    <t>FATMAX QUICK ACCESS BACKPACK</t>
  </si>
  <si>
    <t>FMST82706-1</t>
  </si>
  <si>
    <t>FATMAX DUFFLE BAG</t>
  </si>
  <si>
    <t>FMST514196</t>
  </si>
  <si>
    <t>BACKPACK ON WHEELS</t>
  </si>
  <si>
    <t>STST83307-1</t>
  </si>
  <si>
    <t xml:space="preserve">ESSENTIAL BACKPACK ON WHEELS </t>
  </si>
  <si>
    <t>FMST1-71181</t>
  </si>
  <si>
    <t>FATMAX TOOL VEST</t>
  </si>
  <si>
    <t>STST511304</t>
  </si>
  <si>
    <t>TOOL APRON</t>
  </si>
  <si>
    <t>1-93-601</t>
  </si>
  <si>
    <t>Essential Toolroll</t>
  </si>
  <si>
    <t>1-93-980</t>
  </si>
  <si>
    <t xml:space="preserve">Storage Box- 30 BIN SYTEM </t>
  </si>
  <si>
    <t>1-93-981</t>
  </si>
  <si>
    <t xml:space="preserve">Storage Box  -39 BIN SYTEM </t>
  </si>
  <si>
    <t>KNEE PAD</t>
  </si>
  <si>
    <t>FMST82961-1</t>
  </si>
  <si>
    <t>Hardshell Knee pads</t>
  </si>
  <si>
    <t>FMST82960-1</t>
  </si>
  <si>
    <t>STABILIZED KNEE PADS WITH GEL</t>
  </si>
  <si>
    <t>FMST82962-1</t>
  </si>
  <si>
    <t>SOFT FLOORING KNEE PADS</t>
  </si>
  <si>
    <t>BLACK &amp; DECKER</t>
  </si>
  <si>
    <t>BMT154C</t>
  </si>
  <si>
    <t xml:space="preserve">154 PC HAND TOOL KIT </t>
  </si>
  <si>
    <t>BMT126C</t>
  </si>
  <si>
    <t xml:space="preserve">126 PC HAND TOOL KIT </t>
  </si>
  <si>
    <t>BMT108C</t>
  </si>
  <si>
    <t xml:space="preserve">108 PC HAND TOOL KIT </t>
  </si>
  <si>
    <t>BD75913</t>
  </si>
  <si>
    <t>6 PC TOOLS KIT</t>
  </si>
  <si>
    <t>BD75915</t>
  </si>
  <si>
    <t>5 PC TOOLS KIT</t>
  </si>
  <si>
    <t>BD75919</t>
  </si>
  <si>
    <t>3 PC TOOLS KIT</t>
  </si>
  <si>
    <t>SCREWDRIVER SETS</t>
  </si>
  <si>
    <t>BDHT68127</t>
  </si>
  <si>
    <t>MULTIBIT RATCHETING SD WITH 10 BITS</t>
  </si>
  <si>
    <t>BDHT62296</t>
  </si>
  <si>
    <t>SCREWDRIVER PH1 X 100MM</t>
  </si>
  <si>
    <t>BDHT62297</t>
  </si>
  <si>
    <t>SCREWDRIVER PH2 X 150MM</t>
  </si>
  <si>
    <t>BDHT62298</t>
  </si>
  <si>
    <t>SCREWDRIVER STANDARD 5 X 100MM</t>
  </si>
  <si>
    <t>BDHT62299</t>
  </si>
  <si>
    <t>SCREWDRIVER STANDARD 6.5 X 150MM</t>
  </si>
  <si>
    <t>BDHT81593</t>
  </si>
  <si>
    <t>8PCS HEXKEY SET</t>
  </si>
  <si>
    <t>BDHT81584</t>
  </si>
  <si>
    <t>160MM DIAGONAL CUTTING PLIERS ↓</t>
  </si>
  <si>
    <t>BDHT81586</t>
  </si>
  <si>
    <t>160MM LONG NOSE PLIERS ↓</t>
  </si>
  <si>
    <t>OTHERS</t>
  </si>
  <si>
    <t>BDHT81570</t>
  </si>
  <si>
    <t>HALF-OPEN CAULKING GUN</t>
  </si>
  <si>
    <t>BDHT20344</t>
  </si>
  <si>
    <t>300MM METAL HACKSAW</t>
  </si>
  <si>
    <t>MITRE SAW</t>
  </si>
  <si>
    <t>BDHT20346</t>
  </si>
  <si>
    <t>MITRE BOX WITH SAW</t>
  </si>
  <si>
    <t>BDHT81569</t>
  </si>
  <si>
    <t>UNIVERSAL SCISSORS</t>
  </si>
  <si>
    <t>BDHT43188</t>
  </si>
  <si>
    <t>BOX BEAM LEVEL 40CM</t>
  </si>
  <si>
    <t>BDHT43189</t>
  </si>
  <si>
    <t>BOX BEAM LEVEL 60CM</t>
  </si>
  <si>
    <t>BDHT43190</t>
  </si>
  <si>
    <t>BOX BEAM LEVEL 100CM</t>
  </si>
  <si>
    <t>BDHT22144</t>
  </si>
  <si>
    <t>200MM 2ND CUT FLAT FILE</t>
  </si>
  <si>
    <t>BDHT22145</t>
  </si>
  <si>
    <t>200MM 2ND CUT ROUND FILE</t>
  </si>
  <si>
    <t>BDHT22146</t>
  </si>
  <si>
    <t>200MM 2ND CUT HALF ROUND FILE</t>
  </si>
  <si>
    <t>BDHT22147</t>
  </si>
  <si>
    <t>200MM 2ND CUT TRIANGLE FILE</t>
  </si>
  <si>
    <t>BDHT22148</t>
  </si>
  <si>
    <t>6 PCS NEEDLE FILE SET</t>
  </si>
  <si>
    <t>BDHT51394</t>
  </si>
  <si>
    <t>300G FIBERGLASS HANDLE DIN HAMMER ↓</t>
  </si>
  <si>
    <t>BDHT51395</t>
  </si>
  <si>
    <t>500G FIBERGLASS HANDLE DIN HAMMER ↓</t>
  </si>
  <si>
    <t>BDHT16695</t>
  </si>
  <si>
    <t>12MM WOOD CHISEL</t>
  </si>
  <si>
    <t>BDHT16696</t>
  </si>
  <si>
    <t>18MM WOOD CHISEL</t>
  </si>
  <si>
    <t>BDHT16697</t>
  </si>
  <si>
    <t>25MM WOOD CHISEL</t>
  </si>
  <si>
    <t>WALL PANEL</t>
  </si>
  <si>
    <t>BDST73832-8</t>
  </si>
  <si>
    <t>WALL PANEL B&amp;D</t>
  </si>
  <si>
    <t>BDST73829-8</t>
  </si>
  <si>
    <t>BDST73828-8</t>
  </si>
  <si>
    <t>BD MEDIUM PORTABLE CABINET↓</t>
  </si>
  <si>
    <t>BDST73827-8</t>
  </si>
  <si>
    <t>BD LARGE PORTABLE CABINET↓</t>
  </si>
  <si>
    <t>BST81541</t>
  </si>
  <si>
    <t>BD PLASTIC CANTILEVER 17"</t>
  </si>
  <si>
    <t>WOKHOLDING &amp; CLAMPS</t>
  </si>
  <si>
    <t>WORKBENCH</t>
  </si>
  <si>
    <t>WM301-XJ</t>
  </si>
  <si>
    <t>WORKMATE WM301 WORKBENCH - 160 KG</t>
  </si>
  <si>
    <t>WM825-XJ</t>
  </si>
  <si>
    <t>WORKMATE WM825 WORKBENCH - 250 KG</t>
  </si>
  <si>
    <t>Hand Tools Price list</t>
  </si>
  <si>
    <t>BONDED</t>
  </si>
  <si>
    <t>NPI</t>
  </si>
  <si>
    <t>STA8060B50</t>
  </si>
  <si>
    <t xml:space="preserve">105 x 1.0 x 16 inox cutting wheel Imported Box of 50 </t>
  </si>
  <si>
    <t>DWA8060B50</t>
  </si>
  <si>
    <t>100 mm X 1.0 mm Cutoff Wheel Imported Box of 50</t>
  </si>
  <si>
    <t>DWA8060-IN</t>
  </si>
  <si>
    <t>100 mm X 1.2 mm Cutoff Wheel</t>
  </si>
  <si>
    <t>DWA8051-IN</t>
  </si>
  <si>
    <t>105 x 1.8 x 22.23 Metal Cutting wheel t1 (LONG LIFE)</t>
  </si>
  <si>
    <t>DWA4520F</t>
  </si>
  <si>
    <t>100 mm X 3.0 mm Cutoff Wheel</t>
  </si>
  <si>
    <t>DT34404</t>
  </si>
  <si>
    <t>100 X 4.0mm DC Wheel</t>
  </si>
  <si>
    <t>DWA4500-IN</t>
  </si>
  <si>
    <t>100 x 5.0x 16 metal RED Grinding Wheel t27</t>
  </si>
  <si>
    <t>STA4500-IN</t>
  </si>
  <si>
    <t>100 x 6 x 16 metal grinding wheel</t>
  </si>
  <si>
    <t>STA4500S</t>
  </si>
  <si>
    <t>100 x 6 x 16 Inox grinding wheel</t>
  </si>
  <si>
    <t>DT34406</t>
  </si>
  <si>
    <t>100 mm X 6.0 mm DCD</t>
  </si>
  <si>
    <t>DWA8062-IN</t>
  </si>
  <si>
    <t>125 mm X 1.2 mm Cutoff Wheel</t>
  </si>
  <si>
    <t>DWA8052</t>
  </si>
  <si>
    <t>125 mm X 1.6 mm Cutoff Wheel</t>
  </si>
  <si>
    <t>STA4522-IN</t>
  </si>
  <si>
    <t>125 x 3 x 22 metal cutting wheel</t>
  </si>
  <si>
    <t>DWA4522</t>
  </si>
  <si>
    <t>125X3X22.23 metal Cutting Wheel T 27</t>
  </si>
  <si>
    <t>STA4502A-IN</t>
  </si>
  <si>
    <t>125 x 6 x 22 metal grinding wheel</t>
  </si>
  <si>
    <t>DW4543</t>
  </si>
  <si>
    <t>125 mm X 6.0 mm DCD</t>
  </si>
  <si>
    <t>DWA8922-IN</t>
  </si>
  <si>
    <t>180 x 1.6 x 22.23 INOX SS Cutting wheel t1</t>
  </si>
  <si>
    <t>STA0411-IN</t>
  </si>
  <si>
    <t>180 x 3.0 x 22 metal cutting wheel</t>
  </si>
  <si>
    <t>DWA4524F</t>
  </si>
  <si>
    <t>180 mm X 3.0 mm Cutoff Wheel</t>
  </si>
  <si>
    <t>DW44560</t>
  </si>
  <si>
    <t>180 mm X 3.2 mm Cutoff Wheel ( Made in Europe)</t>
  </si>
  <si>
    <t>DW4547-IN</t>
  </si>
  <si>
    <t>DC Wheel 180 X 6.3 X 22.23 mm A24TBF</t>
  </si>
  <si>
    <t>STA0414-IN</t>
  </si>
  <si>
    <t>180 x 6 x 22 metal grinding wheel</t>
  </si>
  <si>
    <t>DWA4547-IN</t>
  </si>
  <si>
    <t>180 x 6.7 x 22.23 Metal RED Grinding wheel t27</t>
  </si>
  <si>
    <t>DWA4525IA-AE</t>
  </si>
  <si>
    <t xml:space="preserve"> 230 x 3 x 22 metal cutting wheel t27 </t>
  </si>
  <si>
    <t>DW4549</t>
  </si>
  <si>
    <t>DC Wheel  230 X 6.3 X 22.23 mm A24NBF</t>
  </si>
  <si>
    <t>STA8011R-IN</t>
  </si>
  <si>
    <t>355 x 2.8 x 25.4 Metal Cutting Wheel - Box of 10</t>
  </si>
  <si>
    <t>DWA8011B20</t>
  </si>
  <si>
    <t>355 x 3 x 25.4 metal cutting wheel - Fast Cutting Box of 20</t>
  </si>
  <si>
    <t>DWA8011R</t>
  </si>
  <si>
    <t>355 mm X 3.0 mm Rough Cutting  Wheel- Box of 25</t>
  </si>
  <si>
    <t>DWA8011S-IN</t>
  </si>
  <si>
    <t>355 mm X 2.8 mm Smooth Chopsaw Wheel- Box of 25</t>
  </si>
  <si>
    <t>BONDED ABRASIVE Total</t>
  </si>
  <si>
    <t>COATED ABRASIVE</t>
  </si>
  <si>
    <t>D32-IN</t>
  </si>
  <si>
    <t>ALO Fiber Disc G36 100 X 16</t>
  </si>
  <si>
    <t>D34-IN</t>
  </si>
  <si>
    <t>ALO Fiber Disc G60 100 X 16</t>
  </si>
  <si>
    <t>D35-IN</t>
  </si>
  <si>
    <t>ALO Fiber Disc G80 100 X 16</t>
  </si>
  <si>
    <t>D36-IN</t>
  </si>
  <si>
    <t>ALO Fiber Disc G120 100 X 16</t>
  </si>
  <si>
    <t>D22-IN</t>
  </si>
  <si>
    <t>ALO Fiber Disc G36 125 X 22.23</t>
  </si>
  <si>
    <t>D24-IN</t>
  </si>
  <si>
    <t>ALO Fiber Disc G60 125 X 22.23</t>
  </si>
  <si>
    <t>D25-IN</t>
  </si>
  <si>
    <t>ALO Fiber Disc G80 125 X 22.23</t>
  </si>
  <si>
    <t>D26-IN</t>
  </si>
  <si>
    <t>ALO Fiber Disc G120 125 X 22.23</t>
  </si>
  <si>
    <t>D2-IN</t>
  </si>
  <si>
    <t>ALO Fiber Disc G36 180 X 22.23</t>
  </si>
  <si>
    <t>D4-IN</t>
  </si>
  <si>
    <t>ALO Fiber Disc G60 180 X 22.23</t>
  </si>
  <si>
    <t>D5-IN</t>
  </si>
  <si>
    <t>ALO Fiber Disc G80 180 X 22.23</t>
  </si>
  <si>
    <t>D6-IN</t>
  </si>
  <si>
    <t>ALO Fiber Disc G120 180 X 22.23</t>
  </si>
  <si>
    <t>DZC32-IN</t>
  </si>
  <si>
    <t>ZIR Fiber Disc G36 100 X 16</t>
  </si>
  <si>
    <t>DZC33-IN</t>
  </si>
  <si>
    <t>ZIR Fiber Disc G60 100 X 16</t>
  </si>
  <si>
    <t>DZC22-IN</t>
  </si>
  <si>
    <t>ZIR Fiber Disc G36 125 X 22.23</t>
  </si>
  <si>
    <t>DZC23-IN</t>
  </si>
  <si>
    <t>ZIR Fiber Disc G60 125 X 22.23</t>
  </si>
  <si>
    <t>DZC10-IN</t>
  </si>
  <si>
    <t>ZIR Fiber Disc G120 180 X 22.23</t>
  </si>
  <si>
    <t>DZC2-IN</t>
  </si>
  <si>
    <t>ZIR Fiber Disc G36 180 X 22.23</t>
  </si>
  <si>
    <t>DZC3-IN</t>
  </si>
  <si>
    <t>ZIR Fiber Disc G60 180 X 22.23</t>
  </si>
  <si>
    <t>DZC9-IN</t>
  </si>
  <si>
    <t>ZIR Fiber Disc G80 180 X 22.23</t>
  </si>
  <si>
    <t>COATED ABRASIVE Total</t>
  </si>
  <si>
    <t>MARBLE CUTTING BLADE</t>
  </si>
  <si>
    <t>DW47402MB25-IN</t>
  </si>
  <si>
    <t>Bulk Pack 25pc -4" MCB - 110mm x 20 for Marble</t>
  </si>
  <si>
    <t>DW47402M-IN</t>
  </si>
  <si>
    <t>4" MCB - 110mm x 20  (Segment Height 10 mm) for Marble</t>
  </si>
  <si>
    <t>DW47401MB25-IN</t>
  </si>
  <si>
    <t>Bulk Pack 25pc -4" MCB - 110mm x 20  Continuous for Marble</t>
  </si>
  <si>
    <t>DW47401M-IN</t>
  </si>
  <si>
    <t>4" MCB - 110mm x 20  Continuous ( Segment Height 9 mm) for Marble</t>
  </si>
  <si>
    <t>DW47402GB25-IN</t>
  </si>
  <si>
    <t>Bulk Pack 25pc -4" MCB - 110mm x 20  for Granite</t>
  </si>
  <si>
    <t>DW47402G-IN</t>
  </si>
  <si>
    <t>4" MCB - 110mm x 20  (Segment Height 10 mm) for Granite</t>
  </si>
  <si>
    <t>DW47502MB25-IN</t>
  </si>
  <si>
    <t>Bulk Pack 25pc -5" MCB - 125mm x 22.23  for Marble</t>
  </si>
  <si>
    <t>DW47502M-IN</t>
  </si>
  <si>
    <t>5" MCB - 125mm x 22.23  (Segment Height 10 mm) for Marble</t>
  </si>
  <si>
    <t>DW47502GB25-IN</t>
  </si>
  <si>
    <t>Bulk Pack 25pc -5" MCB - 125mm x 22.23 for Granite</t>
  </si>
  <si>
    <t>DW47502G-IN</t>
  </si>
  <si>
    <t>5" MCB - 125mm x 22.23  (Segment Height 10 mm) for Granite</t>
  </si>
  <si>
    <t>DX3781</t>
  </si>
  <si>
    <t xml:space="preserve"> 9" MCB - 230mm X 22.23 mm- LASER BLADE CONCRETE</t>
  </si>
  <si>
    <t>STA47402B-AE-IN</t>
  </si>
  <si>
    <t>4" (105mm) x 0.080 x 7mm x 20mm,Segmented</t>
  </si>
  <si>
    <t>STA47702L-IN</t>
  </si>
  <si>
    <t>7" (180mm) x 0.080 x 7mm x 20mm,Segmented</t>
  </si>
  <si>
    <t>STA47902L</t>
  </si>
  <si>
    <t>9" (230mm) x 0.095 x 5mm x 20mm,Segmented</t>
  </si>
  <si>
    <t>TURBO / PROCLEAN  WHEELS</t>
  </si>
  <si>
    <t>DX3101</t>
  </si>
  <si>
    <t>PORCELAIN TILES Thin Cutter  100X1.2X 20mm (Industrial Grade)</t>
  </si>
  <si>
    <t>DX3121</t>
  </si>
  <si>
    <t>PORCELAIN TILES Thin Cutter 115X1.2X 22.23mm (Industrial Grade)</t>
  </si>
  <si>
    <t>DX3161</t>
  </si>
  <si>
    <t>PORCELAIN TILES Thin Cutter 180X1.4X 22.23mm (Industrial Grade)</t>
  </si>
  <si>
    <t>DX4061</t>
  </si>
  <si>
    <t>180 MM TURBO GRINDING WHEEL FOR CONCRETE</t>
  </si>
  <si>
    <t>DX4001</t>
  </si>
  <si>
    <t>100MM TURBO GRINDING WHEELS FOR CONCRETE</t>
  </si>
  <si>
    <t>CUP WHEELS/ WIRE BRUSH</t>
  </si>
  <si>
    <t>DT3500-QZ</t>
  </si>
  <si>
    <t>BRUSH WIRE T/KNOT 65- M14</t>
  </si>
  <si>
    <t>DT3489-QZ</t>
  </si>
  <si>
    <t>Crimped wire cup brush A No 100 x M14</t>
  </si>
  <si>
    <t>DT3501-QZ</t>
  </si>
  <si>
    <t>Twist knot wire cup brush 100 M14</t>
  </si>
  <si>
    <t>DT3502-QZ</t>
  </si>
  <si>
    <t>WHEEL, WIRE, TWISTED KNOT - 115 mm</t>
  </si>
  <si>
    <t>DW4772T-AE</t>
  </si>
  <si>
    <t>100mm double row diamond cup wheel</t>
  </si>
  <si>
    <t>DW4774T-AE</t>
  </si>
  <si>
    <t>115mm double row diamond cup wheel</t>
  </si>
  <si>
    <t>DW4777T-AE</t>
  </si>
  <si>
    <t>125mm double row diamond cup wheel</t>
  </si>
  <si>
    <t>DW4775T-AE</t>
  </si>
  <si>
    <t>180mm double row diamond cup wheel</t>
  </si>
  <si>
    <t>CSB</t>
  </si>
  <si>
    <t>DW03430-IN</t>
  </si>
  <si>
    <t>110mm 30T TCT Saw Blade</t>
  </si>
  <si>
    <t>DW03410-IN</t>
  </si>
  <si>
    <t>110mm 40T TCT Saw Blade</t>
  </si>
  <si>
    <t>DW03540-IN</t>
  </si>
  <si>
    <t>125mm 40T TCT Saw Blade</t>
  </si>
  <si>
    <t>STA15325B20</t>
  </si>
  <si>
    <t>165mm X20mm Bore X 24T CSB</t>
  </si>
  <si>
    <t>DT4062-B1</t>
  </si>
  <si>
    <t>180mm 40T TCT Saw Blade</t>
  </si>
  <si>
    <t>DW03760-IN</t>
  </si>
  <si>
    <t>180mm 60T TCT Saw Blade</t>
  </si>
  <si>
    <t>CSB -ECO</t>
  </si>
  <si>
    <t>STA7747-AE</t>
  </si>
  <si>
    <t>7-1/4" 140T HSS General Purpose Saw Blade for Wood</t>
  </si>
  <si>
    <t>DT99563-QZ</t>
  </si>
  <si>
    <t>XR- Xtreme Series 190MM X 30MM Bore X 36T CSB</t>
  </si>
  <si>
    <t>DT99564-QZ</t>
  </si>
  <si>
    <t>XR- Xtreme Series 190MM X 30MM Bore X 60T CSB</t>
  </si>
  <si>
    <t>STA7740-AE</t>
  </si>
  <si>
    <t>10" 32T Saw Blade - Carded - Mitre Saw</t>
  </si>
  <si>
    <t>STA7770</t>
  </si>
  <si>
    <t>10" 60T Saw Blade - Carded - Mitre Saw</t>
  </si>
  <si>
    <t>DW03210-IN</t>
  </si>
  <si>
    <t>Saw Blade 10" 80T Aluminum</t>
  </si>
  <si>
    <t>DW03220-IN</t>
  </si>
  <si>
    <t>Saw Blade 10" 100T Aluminum</t>
  </si>
  <si>
    <t>DW03225-IN</t>
  </si>
  <si>
    <t>Saw Blade 10" 120T Aluminum</t>
  </si>
  <si>
    <t>DW03230-IN</t>
  </si>
  <si>
    <t>Saw Blade 12" 80T Aluminum</t>
  </si>
  <si>
    <t>DW03240-IN</t>
  </si>
  <si>
    <t>Saw Blade 12" 100T Aluminum</t>
  </si>
  <si>
    <t>Saw Blade 12" 120T Aluminum</t>
  </si>
  <si>
    <t>DW03250-IN</t>
  </si>
  <si>
    <t>Saw Blade 14" 80T Aluminum</t>
  </si>
  <si>
    <t>DW03260-IN</t>
  </si>
  <si>
    <t>Saw Blade 14" 100T Aluminum</t>
  </si>
  <si>
    <t>DW03265-IN</t>
  </si>
  <si>
    <t>Saw Blade 14" 120T Aluminum</t>
  </si>
  <si>
    <t>CIRCULAR SAW / MITRE SAW BLADES Total</t>
  </si>
  <si>
    <t>Wooden Self Cut Bits</t>
  </si>
  <si>
    <t>Irwin</t>
  </si>
  <si>
    <t>IR BLUE GROOVE 4X FLAT    6MM X 157MM</t>
  </si>
  <si>
    <t>IR BLUE GROOVE 4X FLAT     8MM X 152MM</t>
  </si>
  <si>
    <t>IR BLUE GROOVE 4X FLAT     10MM X 152MM</t>
  </si>
  <si>
    <t>IR BLUE GROOVE 4X FLAT     12MM X 152MM</t>
  </si>
  <si>
    <t>IR BLUE GROOVE 4X FLAT    13MM X 157MM</t>
  </si>
  <si>
    <t>IR BLUE GROOVE 4X FLAT    14MM X 157MM</t>
  </si>
  <si>
    <t>IR BLUE GROOVE 4X FLAT    16MM X 157MM</t>
  </si>
  <si>
    <t>IR BLUE GROOVE 4X FLAT    18MM X 157MM</t>
  </si>
  <si>
    <t>IR BLUE GROOVE 4X FLAT    19MM X 157MM</t>
  </si>
  <si>
    <t>IR BLUE GROOVE 4X FLAT    32MM X 157MM</t>
  </si>
  <si>
    <t>Wooden Self Cut Bits TOTAL</t>
  </si>
  <si>
    <t>HOLESAW</t>
  </si>
  <si>
    <t>LENOX</t>
  </si>
  <si>
    <t>1L ARBOR, Hollow Hex Shank Type , 1/2"  &amp; larger Shank Size , Fits Holesaw with Dia ( 14.3-30.2 MM), Adjustable Pilot Bit</t>
  </si>
  <si>
    <t>2L ARBOR, Solid Hex Shank Type , 1/2"  &amp; larger Shank Size , Fits Holesaw with Dia ( 31.8-152.4MM), For enlarging holes</t>
  </si>
  <si>
    <t>3L ARBOR, Solid Hex Shank Type , 1/2"  &amp; larger Shank Size , Fits Holesaw with  Dia ( 31.8-152.4MM), Solid Shank</t>
  </si>
  <si>
    <t>4L ARBOR, 3 sided Shank Type , 1/4"  &amp; larger Shank Size , Fits Holesaw with Dia ( 14.3-30.2 MM), Adjustable Pilot Bit + 3 flats on Shank</t>
  </si>
  <si>
    <t>5L ARBOR, HEX Shank Type , 3/8"  &amp; larger Shank Size , Fits Holesaw with  Dia ( 14.3-30.2 MM), Used for 9A-19A arbored hole saws</t>
  </si>
  <si>
    <t>6L ARBOR, HEX Shank Type , 3/8"  &amp; larger Shank Size , Fits Holesaw with  Dia ( 31.8-152.4 MM), Quick change arbor</t>
  </si>
  <si>
    <t>7L ARBOR, HEX Shank Type , 3/8"  &amp; larger Shank Size , Fits Holesaw with  Dia ( 38.1-152.4 MM), Plug ejection feature</t>
  </si>
  <si>
    <t>3001010L</t>
  </si>
  <si>
    <t>HOLESAW T3 10L,     5/8  ,            16MM 1/BX</t>
  </si>
  <si>
    <t>3001111L</t>
  </si>
  <si>
    <t>HOLESAW T3 11L,    11/16,          17MM  1/BX</t>
  </si>
  <si>
    <t>3001212L</t>
  </si>
  <si>
    <t>HOLESAW T3 12L,      3/4,             19MM 1/BX</t>
  </si>
  <si>
    <t>3001313L</t>
  </si>
  <si>
    <t>HOLESAW T3 13L ,    13/16,          21MM 1/BX</t>
  </si>
  <si>
    <t>3001414L</t>
  </si>
  <si>
    <t>HOLESAW T3 14L,      7/8,              22MM 1/BX</t>
  </si>
  <si>
    <t>3001515L</t>
  </si>
  <si>
    <t>HOLESAW T3 15L  ,   15/16 ,         24MM 1/BX</t>
  </si>
  <si>
    <t>3001616L</t>
  </si>
  <si>
    <t>HOLESAW T3 16L,     1",                 25MM 1/BX</t>
  </si>
  <si>
    <t>3001717L</t>
  </si>
  <si>
    <t>HOLESAW T3 17L  ,   11/16,           27MM 1/BX</t>
  </si>
  <si>
    <t>3001818L</t>
  </si>
  <si>
    <t>HOLESAW T3 18L  ,   11/8,             29MM  1/BX</t>
  </si>
  <si>
    <t>3001919L</t>
  </si>
  <si>
    <t>HOLESAW T3 19L      13/16            30MM 1/BX</t>
  </si>
  <si>
    <t>3002020L</t>
  </si>
  <si>
    <t>HOLESAW T3 20L      11/4               32MM 1/BX</t>
  </si>
  <si>
    <t>3002121L</t>
  </si>
  <si>
    <t>HOLESAW T3 21L     15/16             33MM 1/BX</t>
  </si>
  <si>
    <t>3002222L</t>
  </si>
  <si>
    <t>HOLESAW T3 22L     1 3/8               35MM 1/BX</t>
  </si>
  <si>
    <t>3002323L</t>
  </si>
  <si>
    <t>HOLESAW T3 23L     17/16              37MM 1/BX</t>
  </si>
  <si>
    <t>3002424L</t>
  </si>
  <si>
    <t>HOLESAW T3 24L        11/2             38MM 1/BX</t>
  </si>
  <si>
    <t>3002525L</t>
  </si>
  <si>
    <t>HOLESAW T3 25L       19/16           40MM 1/BX</t>
  </si>
  <si>
    <t>3002626L</t>
  </si>
  <si>
    <t>HOLESAW T3 26L       15/8             41MM 1/BX</t>
  </si>
  <si>
    <t>3002727L</t>
  </si>
  <si>
    <t>HOLESAW T3 27L      1 11/16        43MM 1/BX</t>
  </si>
  <si>
    <t>3002828L</t>
  </si>
  <si>
    <t>HOLESAW T3 28L      1 3/4             44MM 1/BX</t>
  </si>
  <si>
    <t>3002929L</t>
  </si>
  <si>
    <t>HOLESAW T3 29L      1 13/16        46MM 1/BX</t>
  </si>
  <si>
    <t>3003030L</t>
  </si>
  <si>
    <t>HOLESAW T3 30L      1 7/8             48MM 1/BX</t>
  </si>
  <si>
    <t>3003232L</t>
  </si>
  <si>
    <t>HOLESAW T3 32L        2                  51MM 1/BX</t>
  </si>
  <si>
    <t>3003333L</t>
  </si>
  <si>
    <t>HOLESAW T3 33L     2 1/16           52MM 1/BX</t>
  </si>
  <si>
    <t>3003434L</t>
  </si>
  <si>
    <t>HOLESAW T3 34L     2 1/8             54MM 1/BX</t>
  </si>
  <si>
    <t>3003636L</t>
  </si>
  <si>
    <t>HOLESAW T3 36L     2 1/4             57MM 1/BX</t>
  </si>
  <si>
    <t>3003838L</t>
  </si>
  <si>
    <t>HOLESAW T3 38L     2 3/8             60MM 1/BX</t>
  </si>
  <si>
    <t>3004040L</t>
  </si>
  <si>
    <t>HOLESAW T3 40L      2 1/2            64MM 1/BX</t>
  </si>
  <si>
    <t>3004141L</t>
  </si>
  <si>
    <t>HOLESAW T3 41L      2 9/16          65MM 1/BX</t>
  </si>
  <si>
    <t>3004242L</t>
  </si>
  <si>
    <t>HOLESAW T3 42L      2 5/8            67MM 1/BX</t>
  </si>
  <si>
    <t>3004343L</t>
  </si>
  <si>
    <t>HOLESAW T3 43L                           68MM 1/BX</t>
  </si>
  <si>
    <t>3004444L</t>
  </si>
  <si>
    <t>HOLESAW T3 44L      2 3/4           70MM 1/BX</t>
  </si>
  <si>
    <t>3004646L</t>
  </si>
  <si>
    <t>HOLESAW T3 46L      2 7/8           73MM 1/BX</t>
  </si>
  <si>
    <t>3004848L</t>
  </si>
  <si>
    <t>HOLESAW T3 48L        3                76MM 1/BX</t>
  </si>
  <si>
    <t>3005050L</t>
  </si>
  <si>
    <t>HOLESAW T3 50L        3 1/8         79MM 1/BX</t>
  </si>
  <si>
    <t>3005252L</t>
  </si>
  <si>
    <t>HOLESAW T3 52L        3 1/4         83MM 1/BX</t>
  </si>
  <si>
    <t>3005454L</t>
  </si>
  <si>
    <t>HOLESAW T3 54L        3 3/8         86MM 1/BX</t>
  </si>
  <si>
    <t>3005656L</t>
  </si>
  <si>
    <t>HOLESAW T3 56L        3 1/2         89MM 1/BX</t>
  </si>
  <si>
    <t>3005858L</t>
  </si>
  <si>
    <t>HOLESAW T3 58L        3 5/8         92MM 1/BX</t>
  </si>
  <si>
    <t>3006060L</t>
  </si>
  <si>
    <t>HOLESAW T3 60L        3 3/4        95MM 1/BX</t>
  </si>
  <si>
    <t>3006262L</t>
  </si>
  <si>
    <t>HOLESAW T3 62L        3 7/8        98MM 1/BX</t>
  </si>
  <si>
    <t>3006464L</t>
  </si>
  <si>
    <t>HOLESAW T3 64L        4              102MM 1/BX</t>
  </si>
  <si>
    <t>3006666L</t>
  </si>
  <si>
    <t>HOLESAW T3 66L       4 1/8        105MM 1/BX</t>
  </si>
  <si>
    <t>3006868L</t>
  </si>
  <si>
    <t>HOLESAW T3 68L       4 1/4        108MM 1/BX</t>
  </si>
  <si>
    <t>3007070L</t>
  </si>
  <si>
    <t>HOLESAW T3 70L       4 3/8        111MM 1/BX</t>
  </si>
  <si>
    <t>3007272L</t>
  </si>
  <si>
    <t>HOLESAW T3 72L       4 1/2        114MM 1/BX</t>
  </si>
  <si>
    <t>3007474L</t>
  </si>
  <si>
    <t>HOLESAW T3 74L       4 5/8        118MM 1 /BX</t>
  </si>
  <si>
    <t>3007676L</t>
  </si>
  <si>
    <t>HOLESAW T3 76L       4 3/4        121MM 1/BX</t>
  </si>
  <si>
    <t>3008080L</t>
  </si>
  <si>
    <t>HOLESAW T3 80L           5            127MM 1/BX</t>
  </si>
  <si>
    <t>3008888L</t>
  </si>
  <si>
    <t>HOLESAW T3 88L         5 1/2      140MM 1/BX</t>
  </si>
  <si>
    <t>3009696L</t>
  </si>
  <si>
    <t>HOLESAW T3 96L         6             152MM 1/BX</t>
  </si>
  <si>
    <t>HOLESAW Total</t>
  </si>
  <si>
    <t>MASONRY BITS</t>
  </si>
  <si>
    <t>DW530500C-B1</t>
  </si>
  <si>
    <t>Masonry Bit 5,0 mm x 85,0 mm</t>
  </si>
  <si>
    <t>DW530600C-B1</t>
  </si>
  <si>
    <t>Masonry Bit 6,0 mm x 100,0 mm</t>
  </si>
  <si>
    <t>DW530650C-B1</t>
  </si>
  <si>
    <t>Masonry Bit 6,5 mm x 100,0 mm</t>
  </si>
  <si>
    <t>DW530800C-B1</t>
  </si>
  <si>
    <t>Masonry Bit 8,0 mm x 120,0 mm</t>
  </si>
  <si>
    <t>DW531000C-B1</t>
  </si>
  <si>
    <t>Masonry Bit 10,0 mm x 120,0 mm</t>
  </si>
  <si>
    <t>DW531200C-B1</t>
  </si>
  <si>
    <t>Masonry Bit 12,0 mm x 150,0 mm</t>
  </si>
  <si>
    <t>IRWIN</t>
  </si>
  <si>
    <t>IRWIN MASONRY 3.0 X 70 X CYL</t>
  </si>
  <si>
    <t>IR MASONRY 3.5X75XCYL</t>
  </si>
  <si>
    <t>IR MASONRY 4.5X85XCYL</t>
  </si>
  <si>
    <t>IR MASONRY 5.0 X90XCYL</t>
  </si>
  <si>
    <t>IR MASONRY 5.5 X 95 X CYL</t>
  </si>
  <si>
    <t>IR MASONRY 5.5 X 160 X CYL</t>
  </si>
  <si>
    <t>IR MASONRY 6.0X100XCYL</t>
  </si>
  <si>
    <t>IR MASONRY 6.0X160XCYL</t>
  </si>
  <si>
    <t>IR MASONRY 6.5 X 105 X CYL</t>
  </si>
  <si>
    <t>IR MASONRY 8.0X120XCYL</t>
  </si>
  <si>
    <t>IR MASONRY 8.5X125XCYL</t>
  </si>
  <si>
    <t>IR MASONRY 10.0 X 140 X CYL</t>
  </si>
  <si>
    <t>IR MASONRY 11.0 X 160 X CYL</t>
  </si>
  <si>
    <t>IR MASONRY 12.0 X 160 X 10</t>
  </si>
  <si>
    <t>IR MASONRY 13.0 X 160 X CYL</t>
  </si>
  <si>
    <t>IR MASONRY 16.0 X 160 X 10</t>
  </si>
  <si>
    <t>IR MASONRY 22.0X160X13</t>
  </si>
  <si>
    <t>MASONRY BITS Total</t>
  </si>
  <si>
    <t>SDS PLUS ECO</t>
  </si>
  <si>
    <t>STA54002-IN</t>
  </si>
  <si>
    <t>SDS Hammer  Ø5mm x 110mm</t>
  </si>
  <si>
    <t>STA54012-IN</t>
  </si>
  <si>
    <t>SDS Hammer  Ø6mm x 110mm</t>
  </si>
  <si>
    <t>STA54032-IN</t>
  </si>
  <si>
    <t>SDS Hammer  Ø6mm x 160mm</t>
  </si>
  <si>
    <t>STA54022-IN</t>
  </si>
  <si>
    <t>SDS Hammer  Ø8mm x 110mm</t>
  </si>
  <si>
    <t>STA54037-IN</t>
  </si>
  <si>
    <t>SDS Hammer  Ø8mm x 160mm</t>
  </si>
  <si>
    <t>STA54057-IN</t>
  </si>
  <si>
    <t>SDS Hammer  Ø8mm x 210mm</t>
  </si>
  <si>
    <t>STA54027-IN</t>
  </si>
  <si>
    <t>SDS Hammer  Ø10mm x 110mm</t>
  </si>
  <si>
    <t>STA54042-IN</t>
  </si>
  <si>
    <t>SDS Hammer  Ø10mm x 160mm</t>
  </si>
  <si>
    <t>STA54062-IN</t>
  </si>
  <si>
    <t>SDS Hammer  Ø10mm x 210mm</t>
  </si>
  <si>
    <t>STA54047-IN</t>
  </si>
  <si>
    <t>SDS Hammer  Ø12mm x 160mm</t>
  </si>
  <si>
    <t>STA54067-IN</t>
  </si>
  <si>
    <t>SDS Hammer  Ø12mm x 210mm</t>
  </si>
  <si>
    <t>STA54097-IN</t>
  </si>
  <si>
    <t>SDS Hammer  Ø12mm x 260mm</t>
  </si>
  <si>
    <t>STA54122-IN</t>
  </si>
  <si>
    <t>SDS Hammer  Ø12mm x 450mm</t>
  </si>
  <si>
    <t>STA54052-IN</t>
  </si>
  <si>
    <t>SDS Hammer  Ø14mm x 160mm</t>
  </si>
  <si>
    <t>STA54077</t>
  </si>
  <si>
    <t>SDS Hammer  Ø16mm x 210mm</t>
  </si>
  <si>
    <t>STA54107-IN</t>
  </si>
  <si>
    <t>SDS Hammer  Ø16mm x 310mm</t>
  </si>
  <si>
    <t>STA54127-IN</t>
  </si>
  <si>
    <t>SDS Hammer  Ø16mm x 450mm</t>
  </si>
  <si>
    <t>STA54112</t>
  </si>
  <si>
    <t>SDS Hammer  Ø18mm x 310mm</t>
  </si>
  <si>
    <t>STA54087-IN</t>
  </si>
  <si>
    <t>SDS Hammer  Ø20mm x 210mm</t>
  </si>
  <si>
    <t>STA54137-IN</t>
  </si>
  <si>
    <t>SDS Hammer  Ø20mm x 450mm</t>
  </si>
  <si>
    <t>SDS PLUS- Professional</t>
  </si>
  <si>
    <t>DW00701-B1</t>
  </si>
  <si>
    <t>5x 110  SDS+ Bit</t>
  </si>
  <si>
    <t>DW00702-B1</t>
  </si>
  <si>
    <t>6x 110  SDS+ Bit</t>
  </si>
  <si>
    <t>DW00703-B1</t>
  </si>
  <si>
    <t>6x 160  SDS+ Bit</t>
  </si>
  <si>
    <t>DW00705-B1</t>
  </si>
  <si>
    <t>8x 110  SDS+ Bit</t>
  </si>
  <si>
    <t>DW00706-B1</t>
  </si>
  <si>
    <t>8x 160  SDS+ Bit</t>
  </si>
  <si>
    <t>DW00707-AE</t>
  </si>
  <si>
    <t>8x 210  SDS+ Bit</t>
  </si>
  <si>
    <t>DW00708-B1</t>
  </si>
  <si>
    <t>10x 110  SDS+ Bit</t>
  </si>
  <si>
    <t>DW00709-B1</t>
  </si>
  <si>
    <t>10x 160  SDS+ Bit</t>
  </si>
  <si>
    <t>DW00710-AE</t>
  </si>
  <si>
    <t>10x 210  SDS+ Bit</t>
  </si>
  <si>
    <t>DW00712-B1</t>
  </si>
  <si>
    <t>12x 160  SDS+ Bit</t>
  </si>
  <si>
    <t>DW00736-AE</t>
  </si>
  <si>
    <t>12x 210  SDS+ Bit</t>
  </si>
  <si>
    <t>DW00739-AE</t>
  </si>
  <si>
    <t>12x 260  SDS+ Bit</t>
  </si>
  <si>
    <t>DW00713-B1</t>
  </si>
  <si>
    <t>12x 460  SDS+ Bit</t>
  </si>
  <si>
    <t>DW00716-AE</t>
  </si>
  <si>
    <t>14x 160  SDS+ Bit</t>
  </si>
  <si>
    <t>DW00717-B1</t>
  </si>
  <si>
    <t>16x 160  SDS+ Bit</t>
  </si>
  <si>
    <t>DW00718-AE</t>
  </si>
  <si>
    <t>16x 210  SDS+ Bit</t>
  </si>
  <si>
    <t>DW00719-AE</t>
  </si>
  <si>
    <t>16x 300  SDS+ Bit</t>
  </si>
  <si>
    <t>DW00720-AE</t>
  </si>
  <si>
    <t>16x 460  SDS+ Bit</t>
  </si>
  <si>
    <t>DW00721-AE</t>
  </si>
  <si>
    <t>18x 210  SDS+ Bit</t>
  </si>
  <si>
    <t>DW00725-AE</t>
  </si>
  <si>
    <t>20x 210  SDS+ Bit</t>
  </si>
  <si>
    <t>DW00726-B1</t>
  </si>
  <si>
    <t>20x 300  SDS+ Bit</t>
  </si>
  <si>
    <t>DW00727-AE</t>
  </si>
  <si>
    <t>20x 460  SDS+ Bit</t>
  </si>
  <si>
    <t>SDS PLUS- EXTREME</t>
  </si>
  <si>
    <t>DT9504-QZ</t>
  </si>
  <si>
    <t>BIT, SDS+ EXTREME  5 x 110</t>
  </si>
  <si>
    <t>DT9505-QZ</t>
  </si>
  <si>
    <t>IT, SDS+ EXTREME 5x160x100</t>
  </si>
  <si>
    <t>DT9514-QZ</t>
  </si>
  <si>
    <t>BIT, SDS+ EXTREME 6 x 110</t>
  </si>
  <si>
    <t>DT9515-QZ</t>
  </si>
  <si>
    <t>IT, SDS+ EXTREME 6x160x100</t>
  </si>
  <si>
    <t>DT9520-QZ</t>
  </si>
  <si>
    <t>BIT, SDS+ EXTREME 6.5 x 160</t>
  </si>
  <si>
    <t>DT9519-QZ</t>
  </si>
  <si>
    <t>BIT, SDS+ EXTREME 6.5 x 110</t>
  </si>
  <si>
    <t>DT9525-QZ</t>
  </si>
  <si>
    <t>SDS Plus extreme series bit   7 x 100 x 160 mm</t>
  </si>
  <si>
    <t>DT9528-QZ</t>
  </si>
  <si>
    <t>BIT, SDS+ EXTREME 8 x 110</t>
  </si>
  <si>
    <t>DT9529-QZ</t>
  </si>
  <si>
    <t>SDS+ Extreme 8 X 160</t>
  </si>
  <si>
    <t>DT9539-QZ</t>
  </si>
  <si>
    <t>SDS Plus extreme series bit  10 x 50 x 110 mm</t>
  </si>
  <si>
    <t>DT9540-QZ</t>
  </si>
  <si>
    <t>SDS Plus extreme series bit  10 x 100 x 160 mm</t>
  </si>
  <si>
    <t>DT9541-QZ</t>
  </si>
  <si>
    <t>SDS Plus extreme series bit  10 x 150 x 210 mm</t>
  </si>
  <si>
    <t>DT9542-QZ</t>
  </si>
  <si>
    <t>SDS Plus extreme series bit  10 x 200 x 260  mm</t>
  </si>
  <si>
    <t>DT9553-QZ</t>
  </si>
  <si>
    <t>SDS Plus extreme series bit  12 x 150 x 200 mm</t>
  </si>
  <si>
    <t>DT9552-QZ</t>
  </si>
  <si>
    <t>SDS Plus extreme series bit  12 x 100 x 160 mm</t>
  </si>
  <si>
    <t>DT9554-QZ</t>
  </si>
  <si>
    <t>SDS Plus extreme series bit  12 x 200 x 260 mm</t>
  </si>
  <si>
    <t>DT9555-QZ</t>
  </si>
  <si>
    <t>SDS Plus extreme series bit  12 x 250 x 300  mm</t>
  </si>
  <si>
    <t>DT9566-QZ</t>
  </si>
  <si>
    <t>SDS Plus extreme series bit  14 x 100 x 160 mm</t>
  </si>
  <si>
    <t>DT9578-QZ</t>
  </si>
  <si>
    <t>SDS Plus extreme series bit  16 x 100 x 160 mm</t>
  </si>
  <si>
    <t>DT9580-QZ</t>
  </si>
  <si>
    <t>SDS Plus extreme series bit  16 x 200 x 260 mm</t>
  </si>
  <si>
    <t>DT9581-QZ</t>
  </si>
  <si>
    <t>SDS Plus extreme series bit  16 x 250 x 300 mm</t>
  </si>
  <si>
    <t>DT9582-QZ</t>
  </si>
  <si>
    <t>SDS Plus extreme series bit  16 x 400 x 450 mm</t>
  </si>
  <si>
    <t>DT9590-QZ</t>
  </si>
  <si>
    <t>BIT, SDS+ EXTREME 18 x 450 mm</t>
  </si>
  <si>
    <t>DT9599-QZ</t>
  </si>
  <si>
    <t>BIT, SDS+ EXTREME 20 x 450 mm</t>
  </si>
  <si>
    <t>DT9604-QZ</t>
  </si>
  <si>
    <t>BIT, SDS+ EXTREME 22 x 450 mm</t>
  </si>
  <si>
    <t>DT9610-QZ</t>
  </si>
  <si>
    <t>BIT, SDS+ EXTREME 24 x 450 mm</t>
  </si>
  <si>
    <t>SDS PLUS Total</t>
  </si>
  <si>
    <t>SDS MAX -2 Cutter</t>
  </si>
  <si>
    <t>DT9400-QZ</t>
  </si>
  <si>
    <t>SDS MAX  12x340 2 CUTTER</t>
  </si>
  <si>
    <t>DT9401-QZ</t>
  </si>
  <si>
    <t>SDS Max 12x540 2-cutter</t>
  </si>
  <si>
    <t>DT9405-QZ</t>
  </si>
  <si>
    <t>SDS Max 14x340 2-cutter</t>
  </si>
  <si>
    <t>DT9406-QZ</t>
  </si>
  <si>
    <t>SDS Max, 14 * 540 2-cutteR</t>
  </si>
  <si>
    <t>DT60201-XJ</t>
  </si>
  <si>
    <t>16mm x 540mm x 400mm SDS max 2 CUTTER</t>
  </si>
  <si>
    <t>DT60202-XJ</t>
  </si>
  <si>
    <t>18mm x 340mm x 200mm SDS max 2 CUTTER</t>
  </si>
  <si>
    <t>DT60204-XJ</t>
  </si>
  <si>
    <t>20mm x 340mm x 200mm SDS max 2 CUTTER</t>
  </si>
  <si>
    <t>DT60205-XJ</t>
  </si>
  <si>
    <t>20mm x 540mm x 400mm SDS max 2 CUTTER</t>
  </si>
  <si>
    <t>DT60207-XJ</t>
  </si>
  <si>
    <t>22mm x 540mm x 400mm SDS max 2 CUTTER</t>
  </si>
  <si>
    <t>DT60208-XJ</t>
  </si>
  <si>
    <t>24mm x 340mm x 200mm SDS max 2 CUTTER</t>
  </si>
  <si>
    <t>DT60209-XJ</t>
  </si>
  <si>
    <t>24mm x 540mm x 400mm SDS max 2 CUTTER</t>
  </si>
  <si>
    <t>DT60210-XJ</t>
  </si>
  <si>
    <t>25mm x 340mm x 200mm SDS max 2 CUTTER</t>
  </si>
  <si>
    <t>DT60212-XJ</t>
  </si>
  <si>
    <t>26mm x 340mm x 200mm SDS max 2 CUTTER</t>
  </si>
  <si>
    <t>DT60213-XJ</t>
  </si>
  <si>
    <t>26mm x 540mm x 400mm SDS max 2 CUTTER</t>
  </si>
  <si>
    <t>DT60214-XJ</t>
  </si>
  <si>
    <t>28mm x 380mm x 250mm SDS max 2 CUTTER</t>
  </si>
  <si>
    <t>DT60216-XJ</t>
  </si>
  <si>
    <t>28mm x 670mm x 550mm SDS max 2 CUTTER</t>
  </si>
  <si>
    <t>DT60217-XJ</t>
  </si>
  <si>
    <t>30mm x 380mm x 250mm SDS max 2 CUTTER</t>
  </si>
  <si>
    <t>DT60218-XJ</t>
  </si>
  <si>
    <t>30mm x 570mm x 450mm SDS max 2 CUTTER</t>
  </si>
  <si>
    <t>DT60219-XJ</t>
  </si>
  <si>
    <t>32mm x 380mm x 250mm SDS max 2 CUTTER</t>
  </si>
  <si>
    <t>DT60220-XJ</t>
  </si>
  <si>
    <t>32mm x 570mm x 450mm SDS max 2 CUTTER</t>
  </si>
  <si>
    <t>SDS MAX -4 Cutter</t>
  </si>
  <si>
    <t>DT9409-QZ</t>
  </si>
  <si>
    <t>SDS MAX, 4 CUTTER, 16 x 340</t>
  </si>
  <si>
    <t>DT9410-QZ</t>
  </si>
  <si>
    <t>SDS Max 16x540 4-cutter</t>
  </si>
  <si>
    <t>DT9411-QZ</t>
  </si>
  <si>
    <t>SDS Max 18x340 4-cutter</t>
  </si>
  <si>
    <t>DT9412-QZ</t>
  </si>
  <si>
    <t>SDS Max 18x540 4-cutter</t>
  </si>
  <si>
    <t>DT9414-QZ</t>
  </si>
  <si>
    <t>SDS Max 19x540 4-cutter</t>
  </si>
  <si>
    <t>DT9415-QZ</t>
  </si>
  <si>
    <t>SDS Max 19x670 4-cutter</t>
  </si>
  <si>
    <t>DT9416-QZ</t>
  </si>
  <si>
    <t>SDS MAX 20x340 4-cutter</t>
  </si>
  <si>
    <t>DT9417-QZ</t>
  </si>
  <si>
    <t>SDS Max 20x540 4-cutter</t>
  </si>
  <si>
    <t>DT9419-QZ</t>
  </si>
  <si>
    <t>SDS Max 22x340 4-cutter</t>
  </si>
  <si>
    <t>DT9420-QZ</t>
  </si>
  <si>
    <t>SDS Max 22x540 4-cutter</t>
  </si>
  <si>
    <t>DT9422-QZ</t>
  </si>
  <si>
    <t>SDS Max 24x340 4-cutter</t>
  </si>
  <si>
    <t>DT9423-QZ</t>
  </si>
  <si>
    <t>SDS Max 24x540 4-cutter</t>
  </si>
  <si>
    <t>DT9424-QZ</t>
  </si>
  <si>
    <t>SDS Max 25x340 4-cutter</t>
  </si>
  <si>
    <t>DT9425-QZ</t>
  </si>
  <si>
    <t>SDS Max 25x540 4-cutter</t>
  </si>
  <si>
    <t>DT9427-QZ</t>
  </si>
  <si>
    <t>SDS Max 26x340 4-cutter</t>
  </si>
  <si>
    <t>DT9428-QZ</t>
  </si>
  <si>
    <t>SDS Max 26x540 4-cutter</t>
  </si>
  <si>
    <t>DT9429-QZ</t>
  </si>
  <si>
    <t>SDS Max 28x380 4-cutter</t>
  </si>
  <si>
    <t>DT9430-QZ</t>
  </si>
  <si>
    <t>SDS Max 28x570 4-cutter</t>
  </si>
  <si>
    <t>DT9431-QZ</t>
  </si>
  <si>
    <t>SDS Max 28x670 4-cutter</t>
  </si>
  <si>
    <t>DT9432-QZ</t>
  </si>
  <si>
    <t>SDS Max  30 x 380 4-cutter</t>
  </si>
  <si>
    <t>DT9433-QZ</t>
  </si>
  <si>
    <t>SDS Max 30x570 4-cutter</t>
  </si>
  <si>
    <t>DT9434-QZ</t>
  </si>
  <si>
    <t>SDS MAX 32 x 380 4-cutter</t>
  </si>
  <si>
    <t>DT9435-QZ</t>
  </si>
  <si>
    <t>SDS MAX 32 X 400x 570  4 cutter</t>
  </si>
  <si>
    <t>DT9436-QZ</t>
  </si>
  <si>
    <t>SDS Max 32x920 4-cutter</t>
  </si>
  <si>
    <t>DT9437-QZ</t>
  </si>
  <si>
    <t>BIT, SDS MAX, 4 CUTTER 35 x 380</t>
  </si>
  <si>
    <t>DT9438-QZ</t>
  </si>
  <si>
    <t>BIT, SDS MAX, 4 CUTTER 35 x 570</t>
  </si>
  <si>
    <t>DT9439-QZ</t>
  </si>
  <si>
    <t>SDS Max 35x670 4-cutter</t>
  </si>
  <si>
    <t>DT9440-QZ</t>
  </si>
  <si>
    <t>BIT, SDS MAX, 4 CUTTER 36 x 570</t>
  </si>
  <si>
    <t>DT9441-QZ</t>
  </si>
  <si>
    <t>SDS Max 38x380 4-cutter</t>
  </si>
  <si>
    <t>DT9443-QZ</t>
  </si>
  <si>
    <t>SDS Max 38x670 4-cutter</t>
  </si>
  <si>
    <t>DT9444-QZ</t>
  </si>
  <si>
    <t>BIT, SDS MAX 40 x 380 4 CUTTER</t>
  </si>
  <si>
    <t>DT9445-QZ</t>
  </si>
  <si>
    <t>SDS Max 40x570 4-cutter</t>
  </si>
  <si>
    <t>DT9446-QZ</t>
  </si>
  <si>
    <t>BIT, SDS MAX 40 x 920 4 CUTTER</t>
  </si>
  <si>
    <t>DT9448-QZ</t>
  </si>
  <si>
    <t>SDS Max 45x570 4-cutter</t>
  </si>
  <si>
    <t>DT9449-QZ</t>
  </si>
  <si>
    <t>SDS Max 50x570 4-cutter</t>
  </si>
  <si>
    <t>DT9450-QZ</t>
  </si>
  <si>
    <t>SDS Max 52x570 4-cutter</t>
  </si>
  <si>
    <t>SDS MAX -XLR SERIES</t>
  </si>
  <si>
    <t>DT60800-QZ</t>
  </si>
  <si>
    <t>SDS MAX 12X340mm- XLR Series</t>
  </si>
  <si>
    <t>DT60805-QZ</t>
  </si>
  <si>
    <t>SDS MAX 14X340mm-XLR Series</t>
  </si>
  <si>
    <t>DT60832-QZ</t>
  </si>
  <si>
    <t>SDS MAX 30X380X250mm- XLR Series</t>
  </si>
  <si>
    <t>DT60834-QZ</t>
  </si>
  <si>
    <t>SDS MAX 32X380X250mm- XLR Series</t>
  </si>
  <si>
    <t>DT60844-QZ</t>
  </si>
  <si>
    <t>SDS MAX 40X380X250mm- XLR Series</t>
  </si>
  <si>
    <t>DT60845-QZ</t>
  </si>
  <si>
    <t>SDS MAX 40mm x 570mm x 450mm - XLR Series</t>
  </si>
  <si>
    <t>SDS MAX BITS Total</t>
  </si>
  <si>
    <t>CHISELS ECO</t>
  </si>
  <si>
    <t>STA54406-IN</t>
  </si>
  <si>
    <t>14 mm SDS PLUS ROUND BODY FLAT CHISEL,SDS+,Flat 20 mm,14x250x20</t>
  </si>
  <si>
    <t>STA54401-IN</t>
  </si>
  <si>
    <t>14 mm SDS PLUS ROUND BODY POINT CHISEL,SDS+,Point,14x250</t>
  </si>
  <si>
    <t>STA54501</t>
  </si>
  <si>
    <t>17mm x280mm Hex Shank Chisel - Pointed</t>
  </si>
  <si>
    <t>STA54476</t>
  </si>
  <si>
    <t>17mm x280mm Hex Shank Chisel - Flat</t>
  </si>
  <si>
    <t>CHISELS -PROFESSIONAL</t>
  </si>
  <si>
    <t>DT6905-B1</t>
  </si>
  <si>
    <t>17 mm HEX POINTED CHISEL - 400 mm</t>
  </si>
  <si>
    <t>DT6902-B1</t>
  </si>
  <si>
    <t>17 mm HEX FLAT CHISEL – 400 mm</t>
  </si>
  <si>
    <t>STA54496-IN</t>
  </si>
  <si>
    <t>17mm X450mm Hex Shank Pointed  Chisel</t>
  </si>
  <si>
    <t>STA54481</t>
  </si>
  <si>
    <t>17x450x25mm Hex Shank Flat Chisel</t>
  </si>
  <si>
    <t>STA54426-IN</t>
  </si>
  <si>
    <t>18 mm x300x25mm SDS MAX FLAT</t>
  </si>
  <si>
    <t>STA54416-IN</t>
  </si>
  <si>
    <t>18 mm x 300 SDS MAX ROUND BODY PONT CHISEL</t>
  </si>
  <si>
    <t>STA54421-IN</t>
  </si>
  <si>
    <t>18 mm X 400 SDS MAX ROUND BODY PONT CHISEL,SDS MAX</t>
  </si>
  <si>
    <t>STA54431-IN</t>
  </si>
  <si>
    <t>18 mm x400x25mm SDS MAX FLAT</t>
  </si>
  <si>
    <t>DWA0805-IN</t>
  </si>
  <si>
    <t>18 mm X 400 SDS MAX CHISEL Pointed</t>
  </si>
  <si>
    <t>DWA0807-B1</t>
  </si>
  <si>
    <t>18 mm X 400 X 25 mm  SDS MAX CHISEL  FLAT</t>
  </si>
  <si>
    <t>DWA0805B10</t>
  </si>
  <si>
    <t>SDS MAX POINT CHISEL 18X 400mm ( Bulk Pack )</t>
  </si>
  <si>
    <t>DWA0807B10</t>
  </si>
  <si>
    <t>SDS MAX FLAT CHISEL 18X 400mm ( Bulk Pack )</t>
  </si>
  <si>
    <t>CHISELS -EXTREME</t>
  </si>
  <si>
    <t>DT6821-QZ</t>
  </si>
  <si>
    <t>18 MM X 400MM SDS MAX Pointed</t>
  </si>
  <si>
    <t>DT6823-QZ</t>
  </si>
  <si>
    <t>18 MM X  400MM X 25 mm SDS MAX FLAT</t>
  </si>
  <si>
    <t>DT8087-QZ</t>
  </si>
  <si>
    <t>18 mm SDS MAX CHISEL 600MM POINT</t>
  </si>
  <si>
    <t>DT8088-QZ</t>
  </si>
  <si>
    <t>18 mm SDS MAX CHISEL 600X 25mm  FLAT</t>
  </si>
  <si>
    <t>STA54471-IN</t>
  </si>
  <si>
    <t>19 mm x 300 X 25mm Hex Shank Chisel,HEX,Flat</t>
  </si>
  <si>
    <t>STA54466-IN</t>
  </si>
  <si>
    <t>19 mm x300mm Hex Shank Chisel,HEX,Pointed</t>
  </si>
  <si>
    <t>STA54441-IN</t>
  </si>
  <si>
    <t>19 mm x400 Hex Shank Chisel,HEX,Point</t>
  </si>
  <si>
    <t>DWA0809-IN</t>
  </si>
  <si>
    <t xml:space="preserve">19 mm X 400 mm HEX POINTED CHISEL </t>
  </si>
  <si>
    <t>DT6942-QZ</t>
  </si>
  <si>
    <t>19 MMX 400 mm X 25 mm HEX FLAT CHISEL</t>
  </si>
  <si>
    <t>STA54446-IN</t>
  </si>
  <si>
    <t>19 mm x600 Hex Shank Chisel,HEX,Point</t>
  </si>
  <si>
    <t>DT6940-QZ</t>
  </si>
  <si>
    <t>19 mm X 400 MM HEX CHISEL POINTED</t>
  </si>
  <si>
    <t>DWA0810-IN</t>
  </si>
  <si>
    <t>19 mm X 600 mm HEX POINTED CHISEL</t>
  </si>
  <si>
    <t>DWA0810B10</t>
  </si>
  <si>
    <t xml:space="preserve"> HEX POINT CHISEL 19X 600mm ( Bulk Pack of 10)</t>
  </si>
  <si>
    <t>DT6941-QZ</t>
  </si>
  <si>
    <t>19 mm X 600 MM HEX CHISEL POINTED</t>
  </si>
  <si>
    <t>DT6943-QZ</t>
  </si>
  <si>
    <t>19 mm X 600 mm X 25 mm HEX FLAT CHISEL</t>
  </si>
  <si>
    <t>DT6927-QZ</t>
  </si>
  <si>
    <t xml:space="preserve">28 mm X 400 mm Hex Chisel Pointed </t>
  </si>
  <si>
    <t>DT6929-QZ</t>
  </si>
  <si>
    <t>28 mm X 350 mm X 25 mm HEX FLAT CHISEL</t>
  </si>
  <si>
    <t>DT6808-QZ</t>
  </si>
  <si>
    <t>30 mm HEX  X 410mm Pointed Chisel for 16kg hammer</t>
  </si>
  <si>
    <t>DT6838-QZ</t>
  </si>
  <si>
    <t>45 mm BUSH HAMMER CHISEL SDS MAX STEEL-240 mm</t>
  </si>
  <si>
    <t>CHISELS Total</t>
  </si>
  <si>
    <t>METAL MAX</t>
  </si>
  <si>
    <t>DW8540-IN</t>
  </si>
  <si>
    <t>EXTREME METAL DIAMOND CUTOFF 4" AGX 30X Life</t>
  </si>
  <si>
    <t>DW8545-IN</t>
  </si>
  <si>
    <t>EXTREME METAL DIAMOND CUTOFF 4.5" AGX 30X Life</t>
  </si>
  <si>
    <t>DW8570-IN</t>
  </si>
  <si>
    <t>EXTREME METAL DIAMOND CUTOFF 7" AG X 30X Life</t>
  </si>
  <si>
    <t>DW8590-IN</t>
  </si>
  <si>
    <t>EXTREME METAL DIAMOND CUTOFF 9" AG X 30X Life</t>
  </si>
  <si>
    <t>DW8500-IN</t>
  </si>
  <si>
    <t>355 mm Diamond Chopsaw Wheel 100X Life</t>
  </si>
  <si>
    <t>LENOX CUTOFF WHEEL AG 4" 100 X 1.3 X 16"</t>
  </si>
  <si>
    <t>LENOX CUTOFF WHEEL AG 5" 125 X 1.3 X 22.23</t>
  </si>
  <si>
    <t>LENOX CUTOFF WHEEL AG 6" 150 X 1.3 X 22.23</t>
  </si>
  <si>
    <t>LENOX CUTOFF WHEEL AG  7" 180 X 1.6 X 22.23</t>
  </si>
  <si>
    <t>LENOX CUTOFF WHEEL AG 9"  230 X 35 X 2.1</t>
  </si>
  <si>
    <t>LENOX CUTOFF WHEEL CH 12" 307 X 3.2 X 25.4</t>
  </si>
  <si>
    <t>LENOX CUTOFF WHEEL GS 12" 307 X 3.7 X 25.4</t>
  </si>
  <si>
    <t>LENOX CUTOFF WHEEL CH 14" 357 X 3.2 X 25.4</t>
  </si>
  <si>
    <t>LENOX CUTOFF WHEEL GS 14"  357 X 3.7 X 25.4</t>
  </si>
  <si>
    <t>METAL MAX Total</t>
  </si>
  <si>
    <t>CORE BITS Total</t>
  </si>
  <si>
    <t>HSS BITS</t>
  </si>
  <si>
    <t>STA50004B10-IN</t>
  </si>
  <si>
    <t>HSS 1mm Pack of (10)</t>
  </si>
  <si>
    <t>STA50009B10-IN</t>
  </si>
  <si>
    <t>HSS 1.5mm Pack of (10)</t>
  </si>
  <si>
    <t>STA50014B10</t>
  </si>
  <si>
    <t>HSS 2mm Pack of (10)</t>
  </si>
  <si>
    <t>STA50024B10</t>
  </si>
  <si>
    <t>HSS2.5mm Pack of (10)</t>
  </si>
  <si>
    <t>STA50029B10</t>
  </si>
  <si>
    <t>HSS3mm Pack of (10)</t>
  </si>
  <si>
    <t>STA50039B10-IN</t>
  </si>
  <si>
    <t>HSS 3.5mm Pack of (10)</t>
  </si>
  <si>
    <t>STA50034B10-IN</t>
  </si>
  <si>
    <t>HSS3.2mm Pack of (10)</t>
  </si>
  <si>
    <t>STA50044B10-IN</t>
  </si>
  <si>
    <t>HSS 4mm Pack of (10)</t>
  </si>
  <si>
    <t>STA50059B10-IN</t>
  </si>
  <si>
    <t>HSS 4.5mm Pack of (10)</t>
  </si>
  <si>
    <t>STA50069B10-IN</t>
  </si>
  <si>
    <t>HSS 5mm Pack of (10)</t>
  </si>
  <si>
    <t>STA50074B10-IN</t>
  </si>
  <si>
    <t>HSS 5.5mm Pack of (10)</t>
  </si>
  <si>
    <t>STA50079B10-IN</t>
  </si>
  <si>
    <t>HSS 6mm Pack of (10)</t>
  </si>
  <si>
    <t>STA50089B10-IN</t>
  </si>
  <si>
    <t>HSS 6.5mm Pack of (10)</t>
  </si>
  <si>
    <t>STA50094B10-IN</t>
  </si>
  <si>
    <t>HSS 7mm Pack of (10)</t>
  </si>
  <si>
    <t>STA50099B10</t>
  </si>
  <si>
    <t>HSS 7.5mm Pack of (10)</t>
  </si>
  <si>
    <t>STA50104B05-IN</t>
  </si>
  <si>
    <t>HSS 8mm Pack of (5)</t>
  </si>
  <si>
    <t>STA50109B05-IN</t>
  </si>
  <si>
    <t>HSS 8.5mm Pack of (5)</t>
  </si>
  <si>
    <t>STA50119B05-IN</t>
  </si>
  <si>
    <t>HSS 9mm Pack of (5)</t>
  </si>
  <si>
    <t>STA50124B05-IN</t>
  </si>
  <si>
    <t>HSS 9.5mm Pack of (5)</t>
  </si>
  <si>
    <t>STA50134B05-IN</t>
  </si>
  <si>
    <t>HSS 10mm Pack of (5)</t>
  </si>
  <si>
    <t>STA50139B05-IN</t>
  </si>
  <si>
    <t>HSS 10.5mm Pack of (5)</t>
  </si>
  <si>
    <t>STA50144B05-IN</t>
  </si>
  <si>
    <t>HSS 11mm Pack of (5)</t>
  </si>
  <si>
    <t>STA50149B05-IN</t>
  </si>
  <si>
    <t>HSS 11.5mm Pack of (5)</t>
  </si>
  <si>
    <t>STA50154B05-IN</t>
  </si>
  <si>
    <t>HSS 12mm Pack of (5)</t>
  </si>
  <si>
    <t>STA50159B05-IN</t>
  </si>
  <si>
    <t>HSS 12.5mm Pack of (5)</t>
  </si>
  <si>
    <t>STA50164B05-IN</t>
  </si>
  <si>
    <t>HSS 13mm Pack of (5)</t>
  </si>
  <si>
    <t>HSS BITS Total</t>
  </si>
  <si>
    <t>JIGSAW BLADES</t>
  </si>
  <si>
    <t>DT2166-QZ</t>
  </si>
  <si>
    <t xml:space="preserve"> BLADE , JIGSAW T144D  ( 5 pcs / Pk)- WOOD</t>
  </si>
  <si>
    <t>DT2160-QZ</t>
  </si>
  <si>
    <t>BLADE,  JIGSAW  T118A   ( 5 pcs / Pk )-METAL</t>
  </si>
  <si>
    <t>DT2161-QZ</t>
  </si>
  <si>
    <t>BLADE,  JIGSAW  T118B  ( 5 pcs / Pk) - Metal</t>
  </si>
  <si>
    <t>DT2163-QZ</t>
  </si>
  <si>
    <t>BLADE,  JIGSAW  T127D  ( 5 pcs / Pk) - Metal</t>
  </si>
  <si>
    <t>DT2077-QZ</t>
  </si>
  <si>
    <t>BLADE,  JIGSAW  T244D  ( 5 pcs / Pk) - Wood</t>
  </si>
  <si>
    <t>DT2169-QZ</t>
  </si>
  <si>
    <t xml:space="preserve">BLADE,  JIGSAW  T344D   ( 5 pcs / Pk ) </t>
  </si>
  <si>
    <t>DT2059-QZ</t>
  </si>
  <si>
    <t xml:space="preserve">BLADE,  JIGSAW  T345XF  ( 5 pcs / Pk ) </t>
  </si>
  <si>
    <t>DT2085-QZ</t>
  </si>
  <si>
    <t xml:space="preserve">BLADE, JIGSAW T318A   ( 5 pcs / Pk) </t>
  </si>
  <si>
    <t>Lenox</t>
  </si>
  <si>
    <t>20764C543SA</t>
  </si>
  <si>
    <t>LENOX HCS  JIG SAW BLADE Different Size 5pc  KIT</t>
  </si>
  <si>
    <t>DT2186-QZ</t>
  </si>
  <si>
    <t>BLADE, JIGSAW   T144D HCS-WOOD PACK OF 100/Box</t>
  </si>
  <si>
    <t>JIGSAW BLADES Total</t>
  </si>
  <si>
    <t>RECIPSAW</t>
  </si>
  <si>
    <t>20550414R</t>
  </si>
  <si>
    <t>RECIPS 414R 4X3/4X035X14 5/PK for Metal Cutting</t>
  </si>
  <si>
    <t>20564614R</t>
  </si>
  <si>
    <t>RECIPS 614R 6X3/4X035X14 5/PK for Metal Cutting</t>
  </si>
  <si>
    <t>20566618R</t>
  </si>
  <si>
    <t>Z LX BIM RECIP 152MMX19X0.9MM 18TPI 5/PK for Metal Cutting</t>
  </si>
  <si>
    <t>20568624R</t>
  </si>
  <si>
    <t>Z LX BIM RECIP 152X19X0.9MM 24TPI 5/PK</t>
  </si>
  <si>
    <t>20562610R</t>
  </si>
  <si>
    <t>Z LX BIM RECIP 152X19X0.9MM 10TPI 5/PK.</t>
  </si>
  <si>
    <t>20560606R</t>
  </si>
  <si>
    <t>Z LX BIM RECIPS 152X19X0.9 5/PK for Wood</t>
  </si>
  <si>
    <t>20575634R</t>
  </si>
  <si>
    <t>Z LX BIM RECIP 634R 152X19X1.3 4TPI 5/PK for Wood</t>
  </si>
  <si>
    <t>20578818R</t>
  </si>
  <si>
    <t>RECIPS 818R 8X3/4X035X18 5/PK for Meta Cutting</t>
  </si>
  <si>
    <t>20579824R</t>
  </si>
  <si>
    <t>Z LX BIM RECIP 203X19X0.9MM 24TPI 5/PK for Metal Cutting</t>
  </si>
  <si>
    <t>20577850R</t>
  </si>
  <si>
    <t>Z LX BIM RECIP 203x19X1.3 10/14TPI 5/PK.</t>
  </si>
  <si>
    <t>20580810R</t>
  </si>
  <si>
    <t>Z LX BIM RECIP 203X19X1.3MM 10TPI 5/PK.</t>
  </si>
  <si>
    <t>20582956R</t>
  </si>
  <si>
    <t>Z LX BIM RECIP 229X19X1.3MM 6TPI 5/PK for Wood</t>
  </si>
  <si>
    <t>20506100RG</t>
  </si>
  <si>
    <t>LX CBD GRIT RECIP 254X19X1.3MM 2/PK</t>
  </si>
  <si>
    <t>20585156R</t>
  </si>
  <si>
    <t>Z LX BIM RECIP 305X19X1.3MM 6TPI 5/PK for Wood</t>
  </si>
  <si>
    <t>DT2361-QZ</t>
  </si>
  <si>
    <t>152mm recip for metal ( 5 pcs / box )</t>
  </si>
  <si>
    <t>DT99554-QZ</t>
  </si>
  <si>
    <t>XR- Xtreme Series  152MM 6IN 6TPI WOOD RE (5pc/Box)</t>
  </si>
  <si>
    <t>21067614GR</t>
  </si>
  <si>
    <t>Z LX POWERARC RECIP 152X19X0.9 14T 5/PK</t>
  </si>
  <si>
    <t>21069618GR</t>
  </si>
  <si>
    <t>Z LX POWERARC RECIP 152X19X0.9 18T 5/PK.</t>
  </si>
  <si>
    <t>21072624GR</t>
  </si>
  <si>
    <t>Z LX POWERARC RECIP 152X19X0.9 24T 5/PK</t>
  </si>
  <si>
    <t>21061156GR</t>
  </si>
  <si>
    <t>GOLD RECIPS 156GR 12X3/4X050X6 5PK</t>
  </si>
  <si>
    <t>GOLD RECIPS STR 810GR 8X3/4X050X10 5PK</t>
  </si>
  <si>
    <t>21073824GR</t>
  </si>
  <si>
    <t>Z GOLD RECIPS 824GR 8 X3/4 X035X24 5/PK</t>
  </si>
  <si>
    <t>21062956GR</t>
  </si>
  <si>
    <t>Z LX POWERARC RECIP 229X19X1.3 6TPI 5/PK</t>
  </si>
  <si>
    <t>RECIPSAW BLADES Total</t>
  </si>
  <si>
    <t>PROMO-LINE/COMBINATION SETS</t>
  </si>
  <si>
    <t>X56035-QZ</t>
  </si>
  <si>
    <t>STD Masonry  4,5,6,8,10</t>
  </si>
  <si>
    <t>DT6952-QZ</t>
  </si>
  <si>
    <t>CASSETTE, 5 PIECE MASONRY DRILLS</t>
  </si>
  <si>
    <t>DT60302-QZ</t>
  </si>
  <si>
    <t xml:space="preserve">SDS+ 6pc Drill Bit Set </t>
  </si>
  <si>
    <t>STA81005-XJ</t>
  </si>
  <si>
    <t>HCS Holesaw set 25/32/38/45/50/56/62mm depth of cut 41mm</t>
  </si>
  <si>
    <t>A7197-XJ</t>
  </si>
  <si>
    <t>Precision Pen Driver 12 in 1 Set</t>
  </si>
  <si>
    <t>Z 19PC S/Driving Blister + KC9006</t>
  </si>
  <si>
    <t>A7074-XJ</t>
  </si>
  <si>
    <t>Black and Decker 20 Piece screwdriving bits and Magnetic drive guide</t>
  </si>
  <si>
    <t>DT5911-QZ</t>
  </si>
  <si>
    <t>HSS - R 10 PCE SET</t>
  </si>
  <si>
    <t>DT5912-QZ</t>
  </si>
  <si>
    <t>HSS-R 13 PCE SET</t>
  </si>
  <si>
    <t>DT5913-QZ</t>
  </si>
  <si>
    <t>HSS - R 19 PCE SET</t>
  </si>
  <si>
    <t>DT5930-QZ</t>
  </si>
  <si>
    <t>SET, 29PC HSS-R</t>
  </si>
  <si>
    <t>DT5921-QZ</t>
  </si>
  <si>
    <t>HSS- G CASS 10 PC</t>
  </si>
  <si>
    <t>DT5923-QZ</t>
  </si>
  <si>
    <t>HSS-G 19 pc  SET</t>
  </si>
  <si>
    <t>DT5929-QZ</t>
  </si>
  <si>
    <t>SET, 29PC HSS-G</t>
  </si>
  <si>
    <t>STA7221-XJ</t>
  </si>
  <si>
    <t>16 Piece Drilling and Screwdriving Set</t>
  </si>
  <si>
    <t>A7186-XJ</t>
  </si>
  <si>
    <t>16pc Mixed Accessory Set</t>
  </si>
  <si>
    <t>A7224-XJ</t>
  </si>
  <si>
    <t>Black + Decker A7224 SOS/Torch/Vest Accessories Kit 35 Pieces</t>
  </si>
  <si>
    <t>A7234-XJ</t>
  </si>
  <si>
    <t>BLACK+DECKER 45PC SCREWDRIVER+DRILL SET</t>
  </si>
  <si>
    <t>A7104-XJ</t>
  </si>
  <si>
    <t>56 PCS (L2) SCREWDRIVING</t>
  </si>
  <si>
    <t>A7188-XJ</t>
  </si>
  <si>
    <t>Black and Decker 50 Piece Mixed Accessory Set</t>
  </si>
  <si>
    <t>A7200-XJ</t>
  </si>
  <si>
    <t>BLACK+DECKER 109 PC Mixed Accessory SET</t>
  </si>
  <si>
    <t>STA62635-XJ</t>
  </si>
  <si>
    <t>Stanley Kroc Set - 17 Piece Screwdriver Set</t>
  </si>
  <si>
    <t>STA60490-XJ</t>
  </si>
  <si>
    <t>STA60490-XJ Stanley 31 Piece Colour Ring Screwdriver Set</t>
  </si>
  <si>
    <t>STA60525-XJ</t>
  </si>
  <si>
    <t>Stanley 29 piece Bit Set +1 Magnetic Bit Holder 60mm</t>
  </si>
  <si>
    <t>STA88556-XJ</t>
  </si>
  <si>
    <t xml:space="preserve">STANLEY® FATMAX® 8-Piece Flat Wood Drill Bit Set </t>
  </si>
  <si>
    <t>STA7184-XJ</t>
  </si>
  <si>
    <t>NEW Family set - 70 piece with Titanium</t>
  </si>
  <si>
    <t>DT71507-QZ</t>
  </si>
  <si>
    <t>27 pc Compact Rapid Load BO Drill Drive</t>
  </si>
  <si>
    <t>DT71563-QZ</t>
  </si>
  <si>
    <t>100pc Drill Drive set</t>
  </si>
  <si>
    <t>A7142-XJ</t>
  </si>
  <si>
    <t>31 Pce Automobile Maintenance Set</t>
  </si>
  <si>
    <t>A7144-XJ</t>
  </si>
  <si>
    <t>71PC AUTOMOBILE ACC SET(P</t>
  </si>
  <si>
    <t>DT7506-QZ</t>
  </si>
  <si>
    <t>17pcs Socket Set( 6, 8,10,11,12,13,14….)</t>
  </si>
  <si>
    <t>PROMO-LINE / COMBINATION SETS Total</t>
  </si>
  <si>
    <t>SCREWDRIVER BITS</t>
  </si>
  <si>
    <t>DT7225-QZ</t>
  </si>
  <si>
    <t>50mm Torsion bit Pozi Pz1 x 5</t>
  </si>
  <si>
    <t>DT7226-QZ</t>
  </si>
  <si>
    <t>50mm Torsion Pozi  PZ2 X5 </t>
  </si>
  <si>
    <t>DT7245-QZ</t>
  </si>
  <si>
    <t>50mm Torsion bit Phillips Ph1 x 5</t>
  </si>
  <si>
    <t>DT7246-QZ</t>
  </si>
  <si>
    <t>50mm Torsion bit Phillips Ph2 x 5</t>
  </si>
  <si>
    <t>DT7203-QZ</t>
  </si>
  <si>
    <t>110MM POZI PZ2 X5</t>
  </si>
  <si>
    <t>DT7204-QZ</t>
  </si>
  <si>
    <t>110mm Phillips Ph2 x5</t>
  </si>
  <si>
    <t>DT7290-QZ</t>
  </si>
  <si>
    <t>70MM TORX BIT T10 X5</t>
  </si>
  <si>
    <t>DT7291-QZ</t>
  </si>
  <si>
    <t>70mm Torx Bit T15 x5</t>
  </si>
  <si>
    <t>DT7292-QZ</t>
  </si>
  <si>
    <t>70mm Torx Bit T20 x 5</t>
  </si>
  <si>
    <t>DT7293-QZ</t>
  </si>
  <si>
    <t>70mm Torx Bit T25 x 5</t>
  </si>
  <si>
    <t>DT7295-QZ</t>
  </si>
  <si>
    <t>70mm Torx Bit T30 X 5</t>
  </si>
  <si>
    <t>DT7500-QZ</t>
  </si>
  <si>
    <t>MAGNETIC BIT HOLDER</t>
  </si>
  <si>
    <t>DWA00003</t>
  </si>
  <si>
    <t>65 mm PH2-PH2 D-end S2 BITS SET (10PC)</t>
  </si>
  <si>
    <t>DWA00001</t>
  </si>
  <si>
    <t>110mm PH2-PH2 D-end S2 BITS SET (5PC)</t>
  </si>
  <si>
    <t>DW00001M-IN</t>
  </si>
  <si>
    <t>Magnetic 110mm PH2-PH2 D-end S2 BITS SET (5PC)</t>
  </si>
  <si>
    <t>DW00003M-IN</t>
  </si>
  <si>
    <t>Magnetic 65 mm PH2-PH2 D-end S2 BITS SET (10PC)</t>
  </si>
  <si>
    <t>SCREWDRIVER BITS Total</t>
  </si>
  <si>
    <t>NUT DRIVERS</t>
  </si>
  <si>
    <t>DT7401-QZ</t>
  </si>
  <si>
    <t>MAGNETIC HEX NUT DRIVER 7MM</t>
  </si>
  <si>
    <t>DT7402-QZ</t>
  </si>
  <si>
    <t>MAGNETIC HEX NUT DRIVER 8MM</t>
  </si>
  <si>
    <t>DT7403-QZ</t>
  </si>
  <si>
    <t>MAGNETIC HEX NUT DRIVER 10MM</t>
  </si>
  <si>
    <t>DT7404-QZ</t>
  </si>
  <si>
    <t>MAGNETIC HEX NUT DRIVER 13MM</t>
  </si>
  <si>
    <t>NUT DRIVERS TOTAL</t>
  </si>
  <si>
    <t>Multi Tool Accessories</t>
  </si>
  <si>
    <t>DT20715-QZ</t>
  </si>
  <si>
    <t>Multi-Tool Accessory 5 pc set for DCS355</t>
  </si>
  <si>
    <t xml:space="preserve">82023100 </t>
  </si>
  <si>
    <t>DT20712-QZ</t>
  </si>
  <si>
    <t>Multi Material Blade 102mm</t>
  </si>
  <si>
    <t>DT20716-QZ</t>
  </si>
  <si>
    <t>Flexible Scraper Blade</t>
  </si>
  <si>
    <t>DT20719-QZ</t>
  </si>
  <si>
    <t>Abrasive Sanding Surface for DCS355/ Universal ( Carbide Rasp)</t>
  </si>
  <si>
    <t>DT20709-QZ</t>
  </si>
  <si>
    <t>Blade DCS355 (22 TPI Titanium Coated  SEMI-CIRCLE BLADE for Wood &amp; Nails )/ Universal</t>
  </si>
  <si>
    <t>DT20700-QZ</t>
  </si>
  <si>
    <t>MULTI TOOL SANDING PLATTEN For DCS355</t>
  </si>
  <si>
    <t>DT20705-QZ</t>
  </si>
  <si>
    <t>65 mm X 43 mm  Wide Fast Cut Wood Blade for DCS355</t>
  </si>
  <si>
    <t>Multi Tool Accessories TOTAL</t>
  </si>
  <si>
    <t>Nails &amp; Fastening</t>
  </si>
  <si>
    <t>DCN8901020</t>
  </si>
  <si>
    <t>1005 x DCN890 20 x 2.6mm Std Nails</t>
  </si>
  <si>
    <t>DCN8901025</t>
  </si>
  <si>
    <t>1005 x DCN890 25 x 2.6mm Std Nails</t>
  </si>
  <si>
    <t>DCN8901040</t>
  </si>
  <si>
    <t>1005 x DCN890 40 x 2.6mm Std Nails</t>
  </si>
  <si>
    <t>DCN8901050</t>
  </si>
  <si>
    <t>510 x DCN890 50 x 2.6mm Std Nails</t>
  </si>
  <si>
    <t>DCN8901055</t>
  </si>
  <si>
    <t>510 x DCN890 55 x 2.6mm Std Nails</t>
  </si>
  <si>
    <t>DCN8903013</t>
  </si>
  <si>
    <t>1000 x DCN890 13 x 3mm XH Nails</t>
  </si>
  <si>
    <t>DCN8903017</t>
  </si>
  <si>
    <t>1005 x DCN890 17 x 3mm XH Nails</t>
  </si>
  <si>
    <t>DCN8903022</t>
  </si>
  <si>
    <t>1005 x DCN890 22 x 3mm XH Nails</t>
  </si>
  <si>
    <t>DCN8903043</t>
  </si>
  <si>
    <t>510 x DCN890 43 x 3mm XH Nails</t>
  </si>
  <si>
    <t>DCN8903048</t>
  </si>
  <si>
    <t>510 x DCN890 48 x 3mm XH Nails</t>
  </si>
  <si>
    <t>DNBA1632GZ</t>
  </si>
  <si>
    <t>2500x 16GA 20 DEG FINISH NAIL 32MM GALV 2.5M</t>
  </si>
  <si>
    <t>DNBA1650GZ</t>
  </si>
  <si>
    <t>2500 X 16GA 20 DEG FINISH NAIL 50MM GALV 2.5M</t>
  </si>
  <si>
    <t>DNBA1663GZ</t>
  </si>
  <si>
    <t>2500 X 16GA 20 DEG FINISH NAIL 63MM GALV 2.5M</t>
  </si>
  <si>
    <t>Nails &amp; Fastening TOTAL</t>
  </si>
  <si>
    <t>OTHER ACCESSORIES</t>
  </si>
  <si>
    <t>DT2974-QZ</t>
  </si>
  <si>
    <t>17" CLASS 12 POROTON ALLIGATOR TCT</t>
  </si>
  <si>
    <t>DE7330-XJ</t>
  </si>
  <si>
    <t>Dewalt Planer Blades for DW733</t>
  </si>
  <si>
    <t>DT7030-QZ</t>
  </si>
  <si>
    <t>ADAPTOR CHUCK SDS</t>
  </si>
  <si>
    <t>DT4951-QZ</t>
  </si>
  <si>
    <t>MIXER TOOL</t>
  </si>
  <si>
    <t>DT8473-QZ</t>
  </si>
  <si>
    <t>BAND SAW BLADE FOR DW876</t>
  </si>
  <si>
    <t>OTHER ACCESSORIES Total</t>
  </si>
  <si>
    <t>FASTENERS</t>
  </si>
  <si>
    <t>DFC1310150</t>
  </si>
  <si>
    <t>PV 50 PRO 345ML</t>
  </si>
  <si>
    <t>DFC1230100</t>
  </si>
  <si>
    <t>AC100-PRO - 345ML Adhsv Ctrdg</t>
  </si>
  <si>
    <t>DFC1110050</t>
  </si>
  <si>
    <t>PURE150-PRO - 585ML Adhsv Ctrdg</t>
  </si>
  <si>
    <t>DFC1610050</t>
  </si>
  <si>
    <t>360 ml Manual Adhesive Dispensing Tool</t>
  </si>
  <si>
    <t>DFC1610350</t>
  </si>
  <si>
    <t>585 ml Manual Adhesive Dispensing Tool</t>
  </si>
  <si>
    <t>DFC4130000</t>
  </si>
  <si>
    <t>STM 8x110 - Chisel Cut X 10 PCs</t>
  </si>
  <si>
    <t>DFC4130050</t>
  </si>
  <si>
    <t>STM 10x130 - Chisel Cut X 10 PCs</t>
  </si>
  <si>
    <t>DFC4130100</t>
  </si>
  <si>
    <t>STM 12x160 -  Chisel Cut  X 10 PCs</t>
  </si>
  <si>
    <t>DFC4130150</t>
  </si>
  <si>
    <t>STM 16x190 -  Chisel Cut  X 10 PCs</t>
  </si>
  <si>
    <t>DFC4130200</t>
  </si>
  <si>
    <t>STM 20x260 - Chisel Cut  X 5 PCs</t>
  </si>
  <si>
    <t>DFC4130250</t>
  </si>
  <si>
    <t>STM 24x300 - Chisel Cut X 5 PCs</t>
  </si>
  <si>
    <t>DFC4130300</t>
  </si>
  <si>
    <t>STM 8x110 - Straight Cut  X 10 PCs</t>
  </si>
  <si>
    <t>DFC4130350</t>
  </si>
  <si>
    <t>STM 10x130--Straight Cut  X 10 PCs</t>
  </si>
  <si>
    <t>DFC4130450</t>
  </si>
  <si>
    <t>STM 12x165 - Straight Cut  X 10 PCs</t>
  </si>
  <si>
    <t>DFC4130600</t>
  </si>
  <si>
    <t>STM 16x190 - Straight Cut  X 10 PCs</t>
  </si>
  <si>
    <t>DFC4130700</t>
  </si>
  <si>
    <t>STM 20x260  -Straight Cut  X 5 PCs</t>
  </si>
  <si>
    <t>DFC4130800</t>
  </si>
  <si>
    <t>STM 24x300 - Straight Cut  X 5 PCs</t>
  </si>
  <si>
    <t>FASTENERS Total</t>
  </si>
  <si>
    <t>DCF911P2-IN</t>
  </si>
  <si>
    <t>DCF922M2-B1</t>
  </si>
  <si>
    <t>DCF922N-B1</t>
  </si>
  <si>
    <t> 20VMax 1/2inch BL CompactImpact Wrench</t>
  </si>
  <si>
    <t>20V MAX 1/2" COMPACT IMPACT WR - DETENT</t>
  </si>
  <si>
    <t>Price List W.E.F 1st April 2023</t>
  </si>
  <si>
    <t>New MRP per unit ( w.e.f 1st April 2023)</t>
  </si>
  <si>
    <t>Robo Vac</t>
  </si>
  <si>
    <t>BRVA425B00</t>
  </si>
  <si>
    <t>14.4 VOLTS 2600AH ROBOT VAC - BLACK</t>
  </si>
  <si>
    <t>BRVA425B10</t>
  </si>
  <si>
    <t>14.4 VOLTS 2600AH ROBOT VAC - WHITE</t>
  </si>
  <si>
    <t>BEPW1600-IN</t>
  </si>
  <si>
    <t>1600 PSI 110 Bar Hor. Pressure Washer</t>
  </si>
  <si>
    <t>BEPW1600H-IN</t>
  </si>
  <si>
    <t>BEPW1750-IN</t>
  </si>
  <si>
    <t>1740 PSI 120 Bar Pressure Washer</t>
  </si>
  <si>
    <t>BEPW1800T-IN</t>
  </si>
  <si>
    <t>1810 PSI 125 Bar Pressure Washer</t>
  </si>
  <si>
    <t>BEPW2200-IN</t>
  </si>
  <si>
    <t>2175 PSI 150 Bar Pressure Washer</t>
  </si>
  <si>
    <t>WDA320B-B1</t>
  </si>
  <si>
    <t>PLIER GROOVE LOCK 250MM</t>
  </si>
  <si>
    <t>NVB115JM-B1</t>
  </si>
  <si>
    <t>3.6V 1.5Ah Hand Vac Gen2 J</t>
  </si>
  <si>
    <t>NVB115J-B1</t>
  </si>
  <si>
    <t>1800W Wet and Dry Vacuum Cleaner</t>
  </si>
  <si>
    <t>BDB530-IN</t>
  </si>
  <si>
    <t>PD1420LP-B1</t>
  </si>
  <si>
    <t>14.4V Lithium Flexi</t>
  </si>
  <si>
    <t>PV1020L-B1</t>
  </si>
  <si>
    <t>10.8V Lithium Pivot III</t>
  </si>
  <si>
    <t>PV1820LF-B1</t>
  </si>
  <si>
    <t>18V Li-Ion Pivot Vac</t>
  </si>
  <si>
    <t>PD1200AV-B1</t>
  </si>
  <si>
    <t xml:space="preserve"> Flexi Auto Vac</t>
  </si>
  <si>
    <t>PV1200AV-B1</t>
  </si>
  <si>
    <t>Pivot Auto Vac</t>
  </si>
  <si>
    <t>STHT89883-812</t>
  </si>
  <si>
    <t>Product Heading</t>
  </si>
  <si>
    <t>New Part Number</t>
  </si>
  <si>
    <t>New MRP</t>
  </si>
  <si>
    <t>TOUGHSYSTEM 2.0 SHALLOW TRAY</t>
  </si>
  <si>
    <t>TOUGHSYSTEM 2.0 DEEP TRAY</t>
  </si>
  <si>
    <t>TOUGHSYSTEM 2.0 HALF WIDTH DEEP ORGANISER</t>
  </si>
  <si>
    <t>TSTAK CLIPBOARD</t>
  </si>
  <si>
    <t xml:space="preserve">100 M LASER DISTANCE MEASURER </t>
  </si>
  <si>
    <t xml:space="preserve">50 M LASER DISTANCE MEASURER </t>
  </si>
  <si>
    <t>30M LASER DISTANCE MEASURER</t>
  </si>
  <si>
    <t xml:space="preserve">CROSS LINE LASER </t>
  </si>
  <si>
    <t xml:space="preserve">CROSS LINE LASER - GREEN </t>
  </si>
  <si>
    <t xml:space="preserve">MULTILINE 3 BEAM LASER  </t>
  </si>
  <si>
    <t xml:space="preserve">MULTI-BEAM 5 POINTS LASER </t>
  </si>
  <si>
    <t>360° MULTILINE LINE LASER 12V</t>
  </si>
  <si>
    <t>LASER DETECTOR</t>
  </si>
  <si>
    <t>FLAT HEAD TRIPOD WITH BUBBLE VIAL</t>
  </si>
  <si>
    <t>DEADBOLT FOLDING RETRACTABLE BLADE UTILITY KNIFE</t>
  </si>
  <si>
    <t>DEADBOLT RETRACTABLE BLADE UTILITY KNIFE</t>
  </si>
  <si>
    <t>PREMIUM FOLDING POCKET KNIFE</t>
  </si>
  <si>
    <t>FIXED BLADE UTILITY KNIFE</t>
  </si>
  <si>
    <t>RETRACTABLE BLADE UTILITY KNIFE</t>
  </si>
  <si>
    <t>FOLDING FIXED BLADE UTILITY KNIFE</t>
  </si>
  <si>
    <t>INSTANT CHANGE RETRACTABLE BLADE UTILITY KNIFE</t>
  </si>
  <si>
    <t>TUNGSTEN CARBIDE UTILITY BLADES</t>
  </si>
  <si>
    <t>INDUCTION HARDENED UTILITY BLADES</t>
  </si>
  <si>
    <t>SNAP-OFF KNIFE WITH AUTO-LOCK SLIDER</t>
  </si>
  <si>
    <t xml:space="preserve">SNAP-OFF KNIFE WITH AUTO-LOCK SLIDER 18mm  </t>
  </si>
  <si>
    <t>SNAP-OFF KNIFE WITH AUTO-LOCK SLIDER 25mm  ↓</t>
  </si>
  <si>
    <t>SNAP-OFF KNIFE WITH THUMB WHEEL LOCK</t>
  </si>
  <si>
    <t>SNAP-OFF KNIFE WITH THUMB WHEEL LOCK 25mm  ↓</t>
  </si>
  <si>
    <t>SNAP-OFF KNIFE WITH THUMB WHEEL LOCK 18mm  ↓</t>
  </si>
  <si>
    <t>INDUCTION HARDENED SNAP OFF BLADES</t>
  </si>
  <si>
    <t>3Pk 18mm SO Induction Hardened Blade  ↓</t>
  </si>
  <si>
    <t>MULTI PURPOSE SAW  ↓</t>
  </si>
  <si>
    <t>AVIATION SNIP</t>
  </si>
  <si>
    <t>METAL-WORKING CLAMP</t>
  </si>
  <si>
    <t>1 PC STEEL HAMMER</t>
  </si>
  <si>
    <t>SLEDGE HAMMER</t>
  </si>
  <si>
    <t>3.6KG SLEDGE HAMMER  ↓</t>
  </si>
  <si>
    <t>WELD HAMMER</t>
  </si>
  <si>
    <t>DRILLING HAMMER</t>
  </si>
  <si>
    <t>BRICKLAYER HAMMER</t>
  </si>
  <si>
    <t>624GM Demolition Hammer ↓</t>
  </si>
  <si>
    <t>CAMP AXE</t>
  </si>
  <si>
    <t>SIDE STRIKE CHISEL ↓</t>
  </si>
  <si>
    <t>SIDE STRIKE CHISEL SET</t>
  </si>
  <si>
    <t>FLAT BAR</t>
  </si>
  <si>
    <t>MOLDING BAR</t>
  </si>
  <si>
    <t>CLAW BAR</t>
  </si>
  <si>
    <t>WRECKING BAR</t>
  </si>
  <si>
    <t>CHALK REEL</t>
  </si>
  <si>
    <t>RAFTER SQUARE</t>
  </si>
  <si>
    <t>TORPEDO LEVEL</t>
  </si>
  <si>
    <t>BILLET LEVEL</t>
  </si>
  <si>
    <t>BOX BEAM LEVEL</t>
  </si>
  <si>
    <t>4PC SCREWDRIVER SET</t>
  </si>
  <si>
    <t>4 PC SCREWDRIVER SET ↓</t>
  </si>
  <si>
    <t>6PC SCREWDRIVER SET</t>
  </si>
  <si>
    <t>6PC Screwdriver SET SL/PH ↓</t>
  </si>
  <si>
    <t>STRIKING SCREWDRIVER SET</t>
  </si>
  <si>
    <t>RATCHETING (STUBBY) SPANNER SET</t>
  </si>
  <si>
    <t>COMBINATION SPANNER SET</t>
  </si>
  <si>
    <t>205PC TOOLS SET</t>
  </si>
  <si>
    <t>22PC 1/2" SOCKET SET</t>
  </si>
  <si>
    <t>37 PC 1/4" SOCKET SET</t>
  </si>
  <si>
    <t>50 PC 1/4" SOCKET SET</t>
  </si>
  <si>
    <t>10PC 1/2" DEEP SOCKET SET</t>
  </si>
  <si>
    <t>7PC 1/2" DEEP IMPACT SOCKET SET</t>
  </si>
  <si>
    <t>TELECOM KIT</t>
  </si>
  <si>
    <t>53PC Telecommunication Tool Set</t>
  </si>
  <si>
    <t>132 PCS HOMEOWNER TOOL SET</t>
  </si>
  <si>
    <t>30PC HOME TOOL SET</t>
  </si>
  <si>
    <t>47PC HOME TOOL SET</t>
  </si>
  <si>
    <t>DOUBLE OPEN END SPANNER - CRV</t>
  </si>
  <si>
    <t>DOUBLE OPEN END - JUMBO SPANNER</t>
  </si>
  <si>
    <t>DOUBLE OPEN END SPANNER SET - CRV</t>
  </si>
  <si>
    <t>DOUBLE OPEN END SPANNER - ANSI</t>
  </si>
  <si>
    <t>DOUBLE OPEN END SPANNER SET - ANSI</t>
  </si>
  <si>
    <t>COMBINATION SPANNER - CRV</t>
  </si>
  <si>
    <t>COMBINATION SPANNER SET - CRV</t>
  </si>
  <si>
    <t>FLEX RATCHETING SPANNER</t>
  </si>
  <si>
    <t>FATMAX COMBINATION - RATCHETING SPANNER</t>
  </si>
  <si>
    <t>COMBINATION - RATCHETING SPANNER</t>
  </si>
  <si>
    <t>COMBINATION SPANNER (INCHES) - ANSI</t>
  </si>
  <si>
    <t>COMBINATION SPANNER SET - ANSI</t>
  </si>
  <si>
    <t>SLIMLINE COMBINATION SPANNER SET</t>
  </si>
  <si>
    <t>SHALLOW OFFSET RING SPANNER - CRV</t>
  </si>
  <si>
    <t>DEEP OFFSET RING SPANNER - CRV</t>
  </si>
  <si>
    <t>SHALLOW OFFSET RING SPANNER SET - CRV</t>
  </si>
  <si>
    <t>OFFSET RING SPANNER - ANSI</t>
  </si>
  <si>
    <t>OFFSET RING SPANNER SET - ANSI</t>
  </si>
  <si>
    <t>ANGLED SPANNER</t>
  </si>
  <si>
    <t>QUICK ADJUST ADJUSTABLE WRENCH</t>
  </si>
  <si>
    <t>MAXSTEEL ADJUSTABLE WRENCH</t>
  </si>
  <si>
    <t>ADJUSTABLE SPANNER - PHOSPHATE</t>
  </si>
  <si>
    <t>ADJUSTABLE SPANNER - CHROME</t>
  </si>
  <si>
    <t>HD ADJUSTABLE SPANNER</t>
  </si>
  <si>
    <t>PIPE WRENCH - STILLSON</t>
  </si>
  <si>
    <t>PIPE WRENCH - HEAVY DUTY</t>
  </si>
  <si>
    <t>OPEN END SLOGGING SPANNER</t>
  </si>
  <si>
    <t>SLOGGING RING SPANNER</t>
  </si>
  <si>
    <t>SLOGGING RING SPANNER 41MM ↓</t>
  </si>
  <si>
    <t>SLOGGING RING SPANNER 60MM ↓</t>
  </si>
  <si>
    <t>SLOGGING RING SPANNER 70MM ↓</t>
  </si>
  <si>
    <t>6-IN-1 MULTIUSE UNIVERSAL PLIER</t>
  </si>
  <si>
    <t>CONTROLGRIP COMBINATION PLIER</t>
  </si>
  <si>
    <t>BASIC LONG NOSE PLIER</t>
  </si>
  <si>
    <t>CONTROLGRIP LONGNOSE PLIER</t>
  </si>
  <si>
    <t>CONTROLGRIP BENTNOSE PLIER</t>
  </si>
  <si>
    <t>BASIC LINESMAN PLIER</t>
  </si>
  <si>
    <t>5-IN-1 MULTIUSE DIAGONAL CUTTING PLIER</t>
  </si>
  <si>
    <t>CONTROLGRIP CUTTING PLIER</t>
  </si>
  <si>
    <t>CONTROLGRIP END CUTTING PLIER</t>
  </si>
  <si>
    <t>BASIC PLIER SET</t>
  </si>
  <si>
    <t>WIRE CUTTER</t>
  </si>
  <si>
    <t>WATER PUMP PLIER - GROOVE JOINT</t>
  </si>
  <si>
    <t>CONTROLGRIP WATER PUMP PLIER</t>
  </si>
  <si>
    <t>PUSHLOCK WATER PUMP PLIER</t>
  </si>
  <si>
    <t>CIRCLIP PLIER - BENT EXTERNAL</t>
  </si>
  <si>
    <t>CIRCLIP PLIER - BENT INTERNAL</t>
  </si>
  <si>
    <t>CIRCLIP PLIER - STRAIGHT INTERNAL</t>
  </si>
  <si>
    <t>CIRCLIP PLIER - STRAIGHT EXTERNAL</t>
  </si>
  <si>
    <t>COMBINATION CIRCLIP PLIER</t>
  </si>
  <si>
    <t>LOCKING PLIER - CURVED JAW</t>
  </si>
  <si>
    <t>LOCKING PLIER - STRAIGHT JAW</t>
  </si>
  <si>
    <t>LOCKING PLIER - LONG NOSE</t>
  </si>
  <si>
    <t>POWER ASSISTED SCREWDRIVER</t>
  </si>
  <si>
    <t>39 PC PISTOLGRIP SCREWDRIVER SET</t>
  </si>
  <si>
    <t>25 PC PISTOLGRIP SCREWDRIVER SET</t>
  </si>
  <si>
    <t>14 IN 1 FOLDING LOCKING MULTI TOOL</t>
  </si>
  <si>
    <t>6PC C/GRIP SCREWDRIVER SET - MAINTENANCE</t>
  </si>
  <si>
    <t>6PC C/GRIP SCREWDRIVER SET</t>
  </si>
  <si>
    <t>35IN1 SCREWDRIVER SET</t>
  </si>
  <si>
    <t>10 PC MULTIBIT RATCHETING SCREWDRIVER</t>
  </si>
  <si>
    <t>29 PC SCREWDRIVER INSERT BIT SET</t>
  </si>
  <si>
    <t>MULTIBIT STUBBY RATCHETING SCREWDRIVER</t>
  </si>
  <si>
    <t>MULTIBIT STUBBY SCREWDRIVER</t>
  </si>
  <si>
    <t>MULTIBIT PRECISION SCREWDRIVER SET</t>
  </si>
  <si>
    <t>PRECISION SCREWDRIVER SET</t>
  </si>
  <si>
    <t>FATMAX SCREWDRIVER - STANDARD</t>
  </si>
  <si>
    <t>FATMAX SCREWDRIVER - PHILIPS</t>
  </si>
  <si>
    <t>FATMAX SCREWDRIVER - POZI DRIVE</t>
  </si>
  <si>
    <t>FATMAX SCREWDRIVER - TAMPER PROOF TORX</t>
  </si>
  <si>
    <t>FATMAX SCREWDRIVER - NUTDRIVER</t>
  </si>
  <si>
    <t>C/GRIP SCREWDRIVER - STANDARD</t>
  </si>
  <si>
    <t>C/GRIP SCREWDRIVER - PHILLIPS</t>
  </si>
  <si>
    <t>C/GRIP SCREWDRIVER - TORX</t>
  </si>
  <si>
    <t>FIX BAR SCREWDRIVERS - STANDARD</t>
  </si>
  <si>
    <t>FIX BAR SCREWDRIVERS - PHILLIPS</t>
  </si>
  <si>
    <t>2-IN 1 SCREWDRIVERS</t>
  </si>
  <si>
    <t>LINESMAN TESTER</t>
  </si>
  <si>
    <t>HEX KEY SETS - BLACK FINISH</t>
  </si>
  <si>
    <t>8PC LONG HEX KEY SET</t>
  </si>
  <si>
    <t>8 PC METRIC FOLDING HEX KEY SET</t>
  </si>
  <si>
    <t>9 PC SAE FOLDING HEX KEY SET</t>
  </si>
  <si>
    <t>12PC LONG BALL POINT HEX KEY - INCHES</t>
  </si>
  <si>
    <t>9PC EXTRA LONG BALL POINT HEX -METRIC</t>
  </si>
  <si>
    <t>9 PC LONG SPHERICAL HEAD HEX KEY SET - METRIC</t>
  </si>
  <si>
    <t>8PC LONG SPHERICAL HEX KEY SET</t>
  </si>
  <si>
    <t>8PC LONG TAMPERPROOF TORX HEXKEY SET</t>
  </si>
  <si>
    <t>9PC LONG TORX KEY SET</t>
  </si>
  <si>
    <t>LONG SPHERICAL HEX KEYS - METRIC</t>
  </si>
  <si>
    <t>LONG SPHERICAL HEX KEYS - INCHES</t>
  </si>
  <si>
    <t>LONG BALL END HEX KEY</t>
  </si>
  <si>
    <t>LONG HEX KEY</t>
  </si>
  <si>
    <t>6PC  P-HANDLE HEXKEY METRIC</t>
  </si>
  <si>
    <t>BALL HEAD T-HANDLE HEX KEY METRIC</t>
  </si>
  <si>
    <t>2-WAY T-HANDLE HEX KEY</t>
  </si>
  <si>
    <t>GLUE GUN - STANDARD</t>
  </si>
  <si>
    <t>GLUE GUN - CORDLESS</t>
  </si>
  <si>
    <t>SWIVEL HEAD RIVETERS</t>
  </si>
  <si>
    <t>FIXED HEAD RIVETERS</t>
  </si>
  <si>
    <t>STAPLE GUN</t>
  </si>
  <si>
    <t>1/4" 6 PT STANDARD SOCKET</t>
  </si>
  <si>
    <t>1/4" DRIVE SOCKET ACCESSORIES</t>
  </si>
  <si>
    <t>24PC 3/8 SQ DR. 6PT SOCKET SET METRIC</t>
  </si>
  <si>
    <t>3/8" 6 PT STANDARD SOCKET</t>
  </si>
  <si>
    <t>3/8" DRIVE SOCKET ACCESSORIES</t>
  </si>
  <si>
    <t>3/8" DRIVE IMPACT SOCKET</t>
  </si>
  <si>
    <t>72 PC 1/4"+1/2" SOCKET SET</t>
  </si>
  <si>
    <t>12DR 43PCS PEAR HEAD RATCHET SET METRIC/ IMPERIAL</t>
  </si>
  <si>
    <t>12DR 36PCS PEAR HEAD RATCHET SET METRIC</t>
  </si>
  <si>
    <t>12DR 32PCS PEAR HEAD RATCHET SET</t>
  </si>
  <si>
    <t>12DR 53PCS PEAR HEAD RATCHET SET METRIC</t>
  </si>
  <si>
    <t>12DR 20PCS PEAR HEAD RATCHET SET METRIC</t>
  </si>
  <si>
    <t>12DR 26PCS ROUND HEAD RATCHET SET IMPERIAL</t>
  </si>
  <si>
    <t>12DR 26PCS PEAR HEAD RATCHET SET METRIC</t>
  </si>
  <si>
    <t>12DR 25PCS ROUND HEAD RATCHET SET METRIC</t>
  </si>
  <si>
    <t>12DR 11PCS PEAR HEAD RATCHET SET METRIC</t>
  </si>
  <si>
    <t>12DR 11PCS PEAR HEAD RATCHET SET IMPERIAL</t>
  </si>
  <si>
    <t>43PCS 1/2 SQ. DR. 12PT SOCKET SET MET/IMP</t>
  </si>
  <si>
    <t>25PC 1/2 SQ. DR.12PT SOCKET SET IMP</t>
  </si>
  <si>
    <t>27PC-1/2 SQ. DR 12PT SOCKET SET MET</t>
  </si>
  <si>
    <t>1/2" 6 PT STANDARD SOCKET</t>
  </si>
  <si>
    <t>12 PT STANDARD SOCKET</t>
  </si>
  <si>
    <t>1/2" 6 PT DEEP SOCKET</t>
  </si>
  <si>
    <t>1/2" HEXAGONAL BIT SOCKET</t>
  </si>
  <si>
    <t>1/2" TORX BIT SOCKET</t>
  </si>
  <si>
    <t>SPARK PLUG SOCKET</t>
  </si>
  <si>
    <t>1/2" IMPACT SOCKET - STANDARD</t>
  </si>
  <si>
    <t>1/2" IMPACT DEEP SOCKET</t>
  </si>
  <si>
    <t>3/4" DRIVE SOCKET SET</t>
  </si>
  <si>
    <t>3/4" DRIVE RATCHET</t>
  </si>
  <si>
    <t>3/4" 6PT SOCKET</t>
  </si>
  <si>
    <t>3/4" 12 PT SOCKET</t>
  </si>
  <si>
    <t>3/4" DRIVE ACCESSORIES</t>
  </si>
  <si>
    <t>1/4" &amp; 3/8" RATCHETING TORQUE WRENCH</t>
  </si>
  <si>
    <t>1/2" RATCHETING TORQUE WRENCH</t>
  </si>
  <si>
    <t>3/4" RATCHETING TORQUE WRENCH</t>
  </si>
  <si>
    <t>3/8" CLASSIC TORQUE WRENCH</t>
  </si>
  <si>
    <t>1/2" CLASSIC TORQUE WRENCH</t>
  </si>
  <si>
    <t>3/4" CLASSIC TORQUE WRENCH</t>
  </si>
  <si>
    <t>1" CLASSIC TORQUE WRENCH</t>
  </si>
  <si>
    <t>1/2" IMPACT WRENCH</t>
  </si>
  <si>
    <t>3/8" IMPACT WRENCH</t>
  </si>
  <si>
    <t>3/4" IMPACT WRENCH</t>
  </si>
  <si>
    <t>1" IMPACT WRENCH</t>
  </si>
  <si>
    <t>97-558LA</t>
  </si>
  <si>
    <t>1" Impact Wrench -6" Extension</t>
  </si>
  <si>
    <t>97-559LA</t>
  </si>
  <si>
    <t>1" Impact Wrench -8" Extension</t>
  </si>
  <si>
    <t>1/2" RATCHET WRENCH</t>
  </si>
  <si>
    <t>3/8" RATCHET WRENCH</t>
  </si>
  <si>
    <t>3 JAW PULLER</t>
  </si>
  <si>
    <t>COMBINATION FEELER GAUGE</t>
  </si>
  <si>
    <t>FEELER GAUGE</t>
  </si>
  <si>
    <t>EXTRACTOR SET</t>
  </si>
  <si>
    <t>BOTTLE JACK</t>
  </si>
  <si>
    <t>FLOOR JACK</t>
  </si>
  <si>
    <t>SELF GRIPPING OIL FILTER WRENCH</t>
  </si>
  <si>
    <t>WRENCH FOR CHANGING TYRES</t>
  </si>
  <si>
    <t>GREASE GUN HEAVY DUTY</t>
  </si>
  <si>
    <t>TELESCOPIC MAGNETIC PICK-UP TOOL</t>
  </si>
  <si>
    <t>PRECISION AIR GUN</t>
  </si>
  <si>
    <t>VDE 7PC SCREWDRIVER SET</t>
  </si>
  <si>
    <t>VDE 3PC PLIER SET</t>
  </si>
  <si>
    <t>MEASURING STAFF</t>
  </si>
  <si>
    <t>20M LASER DISTANCE MEASURER</t>
  </si>
  <si>
    <t xml:space="preserve">CUBIX CROSS LINE LASER </t>
  </si>
  <si>
    <t>CROSS90 - CROSS LINE LASER WITH 90DEG LINE</t>
  </si>
  <si>
    <t>STANLEY MULTILINE LASER - 4V1H</t>
  </si>
  <si>
    <t>SPOT LASER</t>
  </si>
  <si>
    <t>360° CROSS LINE LASER LEVEL</t>
  </si>
  <si>
    <t>STUD SENSOR (DETECTOR) S160 - 1.5 INCH</t>
  </si>
  <si>
    <t>HEAD LAMP</t>
  </si>
  <si>
    <t>TYLON SHORT TAPE</t>
  </si>
  <si>
    <t>BASIC SHORT TAPE</t>
  </si>
  <si>
    <t>MW40M MEASURING WHEEL</t>
  </si>
  <si>
    <t>MW20M MEASURING WHEEL</t>
  </si>
  <si>
    <t>FATMAX TORPEDO LEVEL</t>
  </si>
  <si>
    <t>FATMAX DIGITAL LEVEL</t>
  </si>
  <si>
    <t>FATMAX MAGNETIC LEVEL</t>
  </si>
  <si>
    <t>FATMAX LEVEL</t>
  </si>
  <si>
    <t>CLASSIC BOX LEVEL</t>
  </si>
  <si>
    <t>LEVEL I-BEAM</t>
  </si>
  <si>
    <t>CHALK LINE SET</t>
  </si>
  <si>
    <t>CHALK POWDER</t>
  </si>
  <si>
    <t>CHALK BLUE 115 gm</t>
  </si>
  <si>
    <t>CHALK RED  115 gm</t>
  </si>
  <si>
    <t>COMBINATION SQUARE</t>
  </si>
  <si>
    <t>TRY SQUARE - STEEL</t>
  </si>
  <si>
    <t>QUICK SQUARE</t>
  </si>
  <si>
    <t>CARPENTER SQUARE</t>
  </si>
  <si>
    <t>TRY SQUARE - ABS</t>
  </si>
  <si>
    <t>CHISEL COMPASS</t>
  </si>
  <si>
    <t>STEEL CALIPER</t>
  </si>
  <si>
    <t xml:space="preserve">QUICKSLIDE SPORT KNIFE </t>
  </si>
  <si>
    <t>ALL PURPOSE KNIFE</t>
  </si>
  <si>
    <t>HEAVY DUTY FIXED BLADE KNIFE</t>
  </si>
  <si>
    <t>SAFETY UTILITY KNIFE - SELF LOCK</t>
  </si>
  <si>
    <t>FIXED UTILITY KNIFE</t>
  </si>
  <si>
    <t>FOLDING KNIFE - FIXED BLADE</t>
  </si>
  <si>
    <t>RETRACTABLE UTILITY KNIFE</t>
  </si>
  <si>
    <t>CARBIDE - UTILITY KNIVE BLADES</t>
  </si>
  <si>
    <t>UTILITY KNIVE BLADES</t>
  </si>
  <si>
    <t>INTEGRATED SNAP OFF KNIFE</t>
  </si>
  <si>
    <t>FATMAX SNAP OFF KNIFE</t>
  </si>
  <si>
    <t>INTERLOCK SNAP OFF KNIFE</t>
  </si>
  <si>
    <t>18MM SNAP OFF KNIFE</t>
  </si>
  <si>
    <t>DYNAGRIP SNAP OFF KNIFE</t>
  </si>
  <si>
    <t>SLIDE LOCK SNAP OFF KNIFE</t>
  </si>
  <si>
    <t>BASIC SNAP OFF KNIFE</t>
  </si>
  <si>
    <t>CARBIDE - SNAP OFF KNIFE BLADE</t>
  </si>
  <si>
    <t>SNAP OFF KNIFE BLADE</t>
  </si>
  <si>
    <t>SAFETY WRAP CUTTER</t>
  </si>
  <si>
    <t>LAMINATE CUTTER</t>
  </si>
  <si>
    <t>PACKAGE PULL CUTTER</t>
  </si>
  <si>
    <t>HOBBY KNIFE SET</t>
  </si>
  <si>
    <t>SCRAPER</t>
  </si>
  <si>
    <t>HACKSAW</t>
  </si>
  <si>
    <t>AVIATION SNIPS - LONG CUT</t>
  </si>
  <si>
    <t>AVIATION SNIPS</t>
  </si>
  <si>
    <t>MAXSTEEL TIN SNIP</t>
  </si>
  <si>
    <t>TINSNIPS</t>
  </si>
  <si>
    <t>MINI PIPE BENDER</t>
  </si>
  <si>
    <t>TUBING CUTTER</t>
  </si>
  <si>
    <t>BENCH PLANE</t>
  </si>
  <si>
    <t>HEAVY DUTY HAND SAW</t>
  </si>
  <si>
    <t>PRUNING SHEAR</t>
  </si>
  <si>
    <t>HEDGE SHEAR</t>
  </si>
  <si>
    <t>STIFF PUTTY KNIFE /SCRAPER</t>
  </si>
  <si>
    <t>FLEXIBLE PUTTY KNIFE /SCRAPER</t>
  </si>
  <si>
    <t>HAND FILE</t>
  </si>
  <si>
    <t xml:space="preserve">ROUND FILE  </t>
  </si>
  <si>
    <t>HALF ROUND FILE</t>
  </si>
  <si>
    <t xml:space="preserve">SQUARE FILE  </t>
  </si>
  <si>
    <t>3 PC FILE SET</t>
  </si>
  <si>
    <t>RASP</t>
  </si>
  <si>
    <t xml:space="preserve">HALF ROUND RASP  </t>
  </si>
  <si>
    <t xml:space="preserve">ROUND RASP  </t>
  </si>
  <si>
    <t>3 PC RASP SET</t>
  </si>
  <si>
    <t>CHAIN SAW FILE</t>
  </si>
  <si>
    <t>NEEDLE FILE SET</t>
  </si>
  <si>
    <t>SURFORM COMBINED PLANE FILE</t>
  </si>
  <si>
    <t>SURFORM FLAT FILE - METAL</t>
  </si>
  <si>
    <t>SURFORM STANDARD PLANE - METAL</t>
  </si>
  <si>
    <t>SURFORM ROUND FILE</t>
  </si>
  <si>
    <t>SUFORM BLOCK PLANE - METAL</t>
  </si>
  <si>
    <t>SURFORM FLAT FILE - ABS</t>
  </si>
  <si>
    <t>SURFORM STANDARD FILE</t>
  </si>
  <si>
    <t>SURFORM BLOCK PLANE - ABS</t>
  </si>
  <si>
    <t>SURFORM SHAVER</t>
  </si>
  <si>
    <t>SURFORM BLADES</t>
  </si>
  <si>
    <t>5 PC FILE SET</t>
  </si>
  <si>
    <t>4 PC FILE SET</t>
  </si>
  <si>
    <t>PICK &amp; HOOK SET</t>
  </si>
  <si>
    <t>BALL PEIN GRAPHITE HAMMER</t>
  </si>
  <si>
    <t>CROSSPEIN HAMMER</t>
  </si>
  <si>
    <t>BALL PEIN HAMMER</t>
  </si>
  <si>
    <t>XTREME CLAW HAMMER</t>
  </si>
  <si>
    <t>ANTIVIBE RIP CLAW HAMMER</t>
  </si>
  <si>
    <t>ANTIVIBE NAIL HAMMER</t>
  </si>
  <si>
    <t>FIBRE/ WOOD NAIL HAMMER</t>
  </si>
  <si>
    <t>CLAW HAMMER</t>
  </si>
  <si>
    <t>DIN HAMMER</t>
  </si>
  <si>
    <t>SOFT FACE HAMMER</t>
  </si>
  <si>
    <t>CLUB HAMMER</t>
  </si>
  <si>
    <t>FIBERGLASS CLUB HAMMER</t>
  </si>
  <si>
    <t>CARPENTER HAMMER</t>
  </si>
  <si>
    <t>ELECTRICIAN HAMMER</t>
  </si>
  <si>
    <t>BRICK HAMMER</t>
  </si>
  <si>
    <t>ANTIVIBE CARPENTER HAMMER</t>
  </si>
  <si>
    <t>COMPO CAST HAMMER</t>
  </si>
  <si>
    <t>RUBBER MALLET</t>
  </si>
  <si>
    <t>UTILITY BAR</t>
  </si>
  <si>
    <t>BRICKSET CHISEL WITH GUARD</t>
  </si>
  <si>
    <t>BRICKSET CHISEL</t>
  </si>
  <si>
    <t>CONCRETE CHISEL WITH GUARD</t>
  </si>
  <si>
    <t>ELECTRICIAN CHISEL WITH GUARD</t>
  </si>
  <si>
    <t>MASON CHISEL WITH GUARD</t>
  </si>
  <si>
    <t>UTILITY CHISEL</t>
  </si>
  <si>
    <t>MASON CHISEL</t>
  </si>
  <si>
    <t>CENTER PUNCH</t>
  </si>
  <si>
    <t>PUNCH KIT</t>
  </si>
  <si>
    <t>3 PC COLD CHISEL SET</t>
  </si>
  <si>
    <t>COLD CHISEL</t>
  </si>
  <si>
    <t>3 PC THRU TANG CHISEL SET</t>
  </si>
  <si>
    <t>3 PC CHISEL SET</t>
  </si>
  <si>
    <t>WOOD CHISEL SET</t>
  </si>
  <si>
    <t>WRECKING CHISEL</t>
  </si>
  <si>
    <t>BEVEL EDGE WOOD CHISEL</t>
  </si>
  <si>
    <t>MAXSTEEL "G" CLAMP</t>
  </si>
  <si>
    <t>HEAVY DUTY BENCH VICE</t>
  </si>
  <si>
    <t>METAL SPRING CLAMP</t>
  </si>
  <si>
    <t>FATMAX TRIGGER CLAMP - SMALL</t>
  </si>
  <si>
    <t>FATMAX TRIGGER CLAMP - MEDIUM</t>
  </si>
  <si>
    <t>FATMAX TRIGGER CLAMP - LARGE</t>
  </si>
  <si>
    <t>FATMAX TRIGGER CLAMP - XTRA LARGE</t>
  </si>
  <si>
    <t>HEAVY DUTY F- CLAMP</t>
  </si>
  <si>
    <t>DOUBLE HEIGHT WORKBENCH &amp; VICE</t>
  </si>
  <si>
    <t>ESSENTIAL WORKBENCH</t>
  </si>
  <si>
    <t>7 DRAWER ROLLER CABINET - HEAVY DUTY</t>
  </si>
  <si>
    <t>7 DRAWER ROLLER CABINET - YELLOW</t>
  </si>
  <si>
    <t>7 DRAWER ROLLER CABINET - RED</t>
  </si>
  <si>
    <t>6 DRAWER ROLLER CABINET</t>
  </si>
  <si>
    <t>4 DRAW METAL TROLLEY WITH CABINET - YELLOW</t>
  </si>
  <si>
    <t>4 DRAWER TROLLEY</t>
  </si>
  <si>
    <t>METAL CANTILEVER TOOL BOX</t>
  </si>
  <si>
    <t>PLASTIC CANTILEVER TOOL BOX</t>
  </si>
  <si>
    <t>STEP TOOL BOX</t>
  </si>
  <si>
    <t>FATMAX TOOL BOX</t>
  </si>
  <si>
    <t>ONE TOUCH TOOL BOX</t>
  </si>
  <si>
    <t>3</t>
  </si>
  <si>
    <t>JUMBO TOOL BOX</t>
  </si>
  <si>
    <t>ESSENTIAL TOOL BOX</t>
  </si>
  <si>
    <t>PLASTIC TOOL BOX - LIGHT DUTY</t>
  </si>
  <si>
    <t>SORTMASTER ORGANISER</t>
  </si>
  <si>
    <t>POLY ORGANISER</t>
  </si>
  <si>
    <t>ESSENTIAL TOTE</t>
  </si>
  <si>
    <t>MULTIPURPOSE TOOL BAG</t>
  </si>
  <si>
    <t>NYLON TOOL BAG - WATER PROOF</t>
  </si>
  <si>
    <t>OPEN MOUTH TOOL BAG</t>
  </si>
  <si>
    <t>TOOL ROLL</t>
  </si>
  <si>
    <t xml:space="preserve">STORAGE BOX </t>
  </si>
  <si>
    <t>HARDSHELL KNEE PADS</t>
  </si>
  <si>
    <t>PHILLIPS SCREWDRIVERS</t>
  </si>
  <si>
    <t>FLAT SCREWDRIVERS</t>
  </si>
  <si>
    <t>DIAGONAL CUTTING PLIER</t>
  </si>
  <si>
    <t>METAL HACK SAW</t>
  </si>
  <si>
    <t>FIBERGLASS HANDLE DIN HAMMER</t>
  </si>
  <si>
    <t>WOOD CHISEL</t>
  </si>
  <si>
    <t>PORTABLE CABINET</t>
  </si>
  <si>
    <r>
      <t>BD SMALL PORTABLE CABINET</t>
    </r>
    <r>
      <rPr>
        <sz val="11"/>
        <color theme="1"/>
        <rFont val="Calibri"/>
        <family val="2"/>
      </rPr>
      <t>↓</t>
    </r>
  </si>
  <si>
    <t>CANTILEVER TOOL BOX</t>
  </si>
  <si>
    <t>WM301 WORKBENCH</t>
  </si>
  <si>
    <t>WM825 WORKBENCH</t>
  </si>
  <si>
    <t>DCD700D2-IN</t>
  </si>
  <si>
    <t>DCD700D2A-IN</t>
  </si>
  <si>
    <t>DWE4884-IN</t>
  </si>
  <si>
    <t>DWE5615-IN</t>
  </si>
  <si>
    <t>AC NEW 184MM CIRCULAR SAW</t>
  </si>
  <si>
    <t xml:space="preserve">                                                                 LIST PRICES- ACCESSORIES &amp; FASTENERS- 2023 </t>
  </si>
  <si>
    <t>MARBLE CUTTING / TURBO /CUP WHEELS/ WIRE BRUSH Total</t>
  </si>
  <si>
    <t>New Billing Price (INR/Unit)</t>
  </si>
  <si>
    <t>Value Increase</t>
  </si>
  <si>
    <r>
      <t>10.8V, 1.3Ah, 10mm, Drill Driver</t>
    </r>
    <r>
      <rPr>
        <sz val="12"/>
        <color theme="1" tint="4.9989318521683403E-2"/>
        <rFont val="Calibri"/>
        <family val="2"/>
        <scheme val="minor"/>
      </rPr>
      <t xml:space="preserve"> (with 109 PCs Accessory Kit)</t>
    </r>
  </si>
  <si>
    <t>10.8V, 2Ah, 10mm Compact Drill/Driver</t>
  </si>
  <si>
    <t>New Billing Price Per Unit ( W.e.f 1st April 2023)</t>
  </si>
  <si>
    <t>600W 120pcs STANLEY kit with 13mm Drill</t>
  </si>
  <si>
    <t>550W 120pcs STANLEY kit with 10mm Drill</t>
  </si>
  <si>
    <t>Current Billing Price</t>
  </si>
  <si>
    <t>MRP</t>
  </si>
  <si>
    <t>PRICE</t>
  </si>
  <si>
    <t>GST 18% EXTRA</t>
  </si>
  <si>
    <t>FREIGHT EXTRA 4500/-</t>
  </si>
  <si>
    <t xml:space="preserve">DISCOUNT </t>
  </si>
  <si>
    <t>NO FREIGHT</t>
  </si>
  <si>
    <t>discount 30%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</si>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</sst>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6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2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 Light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 tint="4.9989318521683403E-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sz val="12"/>
      <color rgb="FFFFFF00"/>
      <name val="Calibri Light"/>
      <family val="2"/>
      <scheme val="major"/>
    </font>
    <font>
      <sz val="10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31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5" fillId="0" borderId="1" xfId="0" applyFont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65" fontId="0" fillId="0" borderId="0" xfId="0" applyNumberFormat="1"/>
    <xf numFmtId="0" fontId="8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2" fontId="0" fillId="5" borderId="0" xfId="1" applyNumberFormat="1" applyFont="1" applyFill="1" applyAlignment="1">
      <alignment horizontal="center"/>
    </xf>
    <xf numFmtId="1" fontId="0" fillId="5" borderId="0" xfId="1" applyNumberFormat="1" applyFont="1" applyFill="1"/>
    <xf numFmtId="2" fontId="0" fillId="5" borderId="0" xfId="1" applyNumberFormat="1" applyFont="1" applyFill="1" applyAlignment="1"/>
    <xf numFmtId="164" fontId="0" fillId="5" borderId="0" xfId="1" applyNumberFormat="1" applyFont="1" applyFill="1" applyAlignment="1">
      <alignment horizontal="center" vertical="center"/>
    </xf>
    <xf numFmtId="0" fontId="10" fillId="5" borderId="0" xfId="0" applyFont="1" applyFill="1"/>
    <xf numFmtId="0" fontId="11" fillId="3" borderId="8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164" fontId="11" fillId="3" borderId="11" xfId="0" applyNumberFormat="1" applyFont="1" applyFill="1" applyBorder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43" fontId="10" fillId="5" borderId="0" xfId="0" applyNumberFormat="1" applyFont="1" applyFill="1"/>
    <xf numFmtId="0" fontId="13" fillId="5" borderId="0" xfId="0" applyFont="1" applyFill="1"/>
    <xf numFmtId="2" fontId="10" fillId="5" borderId="0" xfId="1" applyNumberFormat="1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center"/>
    </xf>
    <xf numFmtId="0" fontId="0" fillId="0" borderId="0" xfId="0" applyAlignment="1"/>
    <xf numFmtId="0" fontId="4" fillId="0" borderId="0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21" xfId="0" applyFont="1" applyBorder="1" applyAlignment="1">
      <alignment vertical="center"/>
    </xf>
    <xf numFmtId="0" fontId="15" fillId="7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2" fontId="11" fillId="3" borderId="10" xfId="0" applyNumberFormat="1" applyFont="1" applyFill="1" applyBorder="1" applyAlignment="1">
      <alignment horizontal="center" vertical="center"/>
    </xf>
    <xf numFmtId="1" fontId="11" fillId="3" borderId="10" xfId="1" applyNumberFormat="1" applyFont="1" applyFill="1" applyBorder="1" applyAlignment="1">
      <alignment horizontal="center" vertical="center"/>
    </xf>
    <xf numFmtId="43" fontId="11" fillId="3" borderId="9" xfId="1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/>
    <xf numFmtId="0" fontId="16" fillId="3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3" fontId="16" fillId="4" borderId="1" xfId="1" applyNumberFormat="1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5" fillId="0" borderId="1" xfId="0" applyFont="1" applyFill="1" applyBorder="1"/>
    <xf numFmtId="0" fontId="20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22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6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20" fillId="0" borderId="1" xfId="0" applyFont="1" applyBorder="1" applyAlignment="1">
      <alignment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1" fontId="23" fillId="0" borderId="1" xfId="0" applyNumberFormat="1" applyFont="1" applyBorder="1" applyAlignment="1">
      <alignment horizontal="left" vertical="center"/>
    </xf>
    <xf numFmtId="165" fontId="16" fillId="4" borderId="1" xfId="0" applyNumberFormat="1" applyFont="1" applyFill="1" applyBorder="1"/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/>
    <xf numFmtId="0" fontId="5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horizontal="left" vertical="center"/>
    </xf>
    <xf numFmtId="0" fontId="24" fillId="5" borderId="1" xfId="3" applyFont="1" applyBorder="1" applyAlignment="1"/>
    <xf numFmtId="165" fontId="25" fillId="4" borderId="1" xfId="0" applyNumberFormat="1" applyFont="1" applyFill="1" applyBorder="1"/>
    <xf numFmtId="0" fontId="26" fillId="0" borderId="1" xfId="0" applyFont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left" vertical="center"/>
    </xf>
    <xf numFmtId="1" fontId="27" fillId="4" borderId="1" xfId="0" applyNumberFormat="1" applyFont="1" applyFill="1" applyBorder="1" applyAlignment="1">
      <alignment horizontal="left" vertical="center"/>
    </xf>
    <xf numFmtId="1" fontId="5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left"/>
    </xf>
    <xf numFmtId="1" fontId="16" fillId="4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0" fontId="0" fillId="5" borderId="0" xfId="0" applyFill="1" applyAlignment="1">
      <alignment horizontal="left" wrapText="1"/>
    </xf>
    <xf numFmtId="0" fontId="11" fillId="3" borderId="10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2" fontId="16" fillId="2" borderId="13" xfId="1" applyNumberFormat="1" applyFont="1" applyFill="1" applyBorder="1" applyAlignment="1">
      <alignment horizontal="center" vertical="center" wrapText="1"/>
    </xf>
    <xf numFmtId="43" fontId="16" fillId="2" borderId="13" xfId="1" applyFont="1" applyFill="1" applyBorder="1" applyAlignment="1">
      <alignment vertical="center" wrapText="1"/>
    </xf>
    <xf numFmtId="1" fontId="16" fillId="2" borderId="13" xfId="1" applyNumberFormat="1" applyFont="1" applyFill="1" applyBorder="1" applyAlignment="1">
      <alignment horizontal="center" vertical="center" wrapText="1"/>
    </xf>
    <xf numFmtId="1" fontId="16" fillId="2" borderId="18" xfId="1" applyNumberFormat="1" applyFont="1" applyFill="1" applyBorder="1" applyAlignment="1">
      <alignment horizontal="center" vertical="center" wrapText="1"/>
    </xf>
    <xf numFmtId="164" fontId="16" fillId="2" borderId="14" xfId="0" applyNumberFormat="1" applyFont="1" applyFill="1" applyBorder="1" applyAlignment="1">
      <alignment horizontal="center" vertical="center" wrapText="1"/>
    </xf>
    <xf numFmtId="1" fontId="28" fillId="0" borderId="15" xfId="0" applyNumberFormat="1" applyFont="1" applyBorder="1" applyAlignment="1">
      <alignment horizontal="left"/>
    </xf>
    <xf numFmtId="1" fontId="28" fillId="0" borderId="4" xfId="0" applyNumberFormat="1" applyFont="1" applyBorder="1" applyAlignment="1">
      <alignment horizontal="center"/>
    </xf>
    <xf numFmtId="1" fontId="29" fillId="0" borderId="4" xfId="0" applyNumberFormat="1" applyFont="1" applyBorder="1" applyAlignment="1">
      <alignment horizontal="center"/>
    </xf>
    <xf numFmtId="0" fontId="28" fillId="0" borderId="4" xfId="0" applyFont="1" applyBorder="1" applyAlignment="1">
      <alignment horizontal="left"/>
    </xf>
    <xf numFmtId="0" fontId="30" fillId="0" borderId="4" xfId="0" applyFont="1" applyBorder="1"/>
    <xf numFmtId="0" fontId="30" fillId="0" borderId="4" xfId="0" applyFont="1" applyBorder="1" applyAlignment="1">
      <alignment wrapText="1"/>
    </xf>
    <xf numFmtId="2" fontId="30" fillId="0" borderId="4" xfId="1" applyNumberFormat="1" applyFont="1" applyBorder="1" applyAlignment="1">
      <alignment horizontal="center"/>
    </xf>
    <xf numFmtId="43" fontId="31" fillId="4" borderId="4" xfId="1" applyFont="1" applyFill="1" applyBorder="1" applyAlignment="1"/>
    <xf numFmtId="1" fontId="30" fillId="0" borderId="4" xfId="1" applyNumberFormat="1" applyFont="1" applyBorder="1" applyAlignment="1">
      <alignment horizontal="center"/>
    </xf>
    <xf numFmtId="43" fontId="5" fillId="0" borderId="1" xfId="0" applyNumberFormat="1" applyFont="1" applyBorder="1"/>
    <xf numFmtId="164" fontId="30" fillId="5" borderId="16" xfId="2" applyNumberFormat="1" applyFont="1" applyFill="1" applyBorder="1" applyAlignment="1">
      <alignment horizontal="center"/>
    </xf>
    <xf numFmtId="1" fontId="28" fillId="0" borderId="5" xfId="0" applyNumberFormat="1" applyFont="1" applyBorder="1" applyAlignment="1">
      <alignment horizontal="left"/>
    </xf>
    <xf numFmtId="1" fontId="28" fillId="0" borderId="1" xfId="0" applyNumberFormat="1" applyFont="1" applyBorder="1" applyAlignment="1">
      <alignment horizontal="center"/>
    </xf>
    <xf numFmtId="1" fontId="29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30" fillId="0" borderId="1" xfId="0" applyFont="1" applyBorder="1"/>
    <xf numFmtId="0" fontId="30" fillId="0" borderId="1" xfId="0" applyFont="1" applyBorder="1" applyAlignment="1">
      <alignment wrapText="1"/>
    </xf>
    <xf numFmtId="1" fontId="30" fillId="0" borderId="1" xfId="1" applyNumberFormat="1" applyFont="1" applyBorder="1" applyAlignment="1">
      <alignment horizontal="center"/>
    </xf>
    <xf numFmtId="0" fontId="31" fillId="4" borderId="1" xfId="0" applyFont="1" applyFill="1" applyBorder="1"/>
    <xf numFmtId="0" fontId="31" fillId="4" borderId="1" xfId="0" applyFont="1" applyFill="1" applyBorder="1" applyAlignment="1">
      <alignment wrapText="1"/>
    </xf>
    <xf numFmtId="0" fontId="28" fillId="0" borderId="5" xfId="0" applyFont="1" applyBorder="1" applyAlignment="1">
      <alignment horizontal="left"/>
    </xf>
    <xf numFmtId="1" fontId="28" fillId="0" borderId="17" xfId="0" applyNumberFormat="1" applyFont="1" applyBorder="1" applyAlignment="1">
      <alignment horizontal="left"/>
    </xf>
    <xf numFmtId="1" fontId="28" fillId="0" borderId="3" xfId="0" applyNumberFormat="1" applyFont="1" applyBorder="1" applyAlignment="1">
      <alignment horizontal="center"/>
    </xf>
    <xf numFmtId="0" fontId="28" fillId="0" borderId="3" xfId="0" applyFont="1" applyBorder="1" applyAlignment="1">
      <alignment horizontal="left"/>
    </xf>
    <xf numFmtId="0" fontId="30" fillId="0" borderId="3" xfId="0" applyFont="1" applyBorder="1"/>
    <xf numFmtId="0" fontId="30" fillId="0" borderId="3" xfId="0" applyFont="1" applyBorder="1" applyAlignment="1">
      <alignment wrapText="1"/>
    </xf>
    <xf numFmtId="1" fontId="30" fillId="0" borderId="3" xfId="1" applyNumberFormat="1" applyFont="1" applyBorder="1" applyAlignment="1">
      <alignment horizontal="center"/>
    </xf>
    <xf numFmtId="0" fontId="29" fillId="3" borderId="12" xfId="0" applyFont="1" applyFill="1" applyBorder="1"/>
    <xf numFmtId="2" fontId="30" fillId="3" borderId="13" xfId="0" applyNumberFormat="1" applyFont="1" applyFill="1" applyBorder="1"/>
    <xf numFmtId="0" fontId="30" fillId="3" borderId="13" xfId="0" applyFont="1" applyFill="1" applyBorder="1"/>
    <xf numFmtId="0" fontId="30" fillId="3" borderId="13" xfId="0" applyFont="1" applyFill="1" applyBorder="1" applyAlignment="1">
      <alignment wrapText="1"/>
    </xf>
    <xf numFmtId="2" fontId="30" fillId="3" borderId="13" xfId="0" applyNumberFormat="1" applyFont="1" applyFill="1" applyBorder="1" applyAlignment="1">
      <alignment horizontal="center"/>
    </xf>
    <xf numFmtId="43" fontId="31" fillId="4" borderId="13" xfId="1" applyFont="1" applyFill="1" applyBorder="1"/>
    <xf numFmtId="1" fontId="30" fillId="3" borderId="13" xfId="1" applyNumberFormat="1" applyFont="1" applyFill="1" applyBorder="1" applyAlignment="1">
      <alignment horizontal="center"/>
    </xf>
    <xf numFmtId="164" fontId="30" fillId="3" borderId="14" xfId="0" applyNumberFormat="1" applyFont="1" applyFill="1" applyBorder="1"/>
    <xf numFmtId="0" fontId="28" fillId="0" borderId="4" xfId="0" applyFont="1" applyBorder="1" applyAlignment="1">
      <alignment horizontal="left" wrapText="1"/>
    </xf>
    <xf numFmtId="1" fontId="28" fillId="0" borderId="4" xfId="1" applyNumberFormat="1" applyFont="1" applyBorder="1" applyAlignment="1">
      <alignment horizontal="center"/>
    </xf>
    <xf numFmtId="0" fontId="28" fillId="0" borderId="1" xfId="0" applyFont="1" applyBorder="1" applyAlignment="1">
      <alignment horizontal="left" wrapText="1"/>
    </xf>
    <xf numFmtId="1" fontId="28" fillId="0" borderId="1" xfId="1" applyNumberFormat="1" applyFont="1" applyBorder="1" applyAlignment="1">
      <alignment horizontal="center"/>
    </xf>
    <xf numFmtId="1" fontId="29" fillId="3" borderId="12" xfId="0" applyNumberFormat="1" applyFont="1" applyFill="1" applyBorder="1"/>
    <xf numFmtId="2" fontId="30" fillId="3" borderId="13" xfId="0" applyNumberFormat="1" applyFont="1" applyFill="1" applyBorder="1" applyAlignment="1">
      <alignment wrapText="1"/>
    </xf>
    <xf numFmtId="43" fontId="31" fillId="4" borderId="13" xfId="1" applyFont="1" applyFill="1" applyBorder="1" applyAlignment="1"/>
    <xf numFmtId="0" fontId="28" fillId="5" borderId="4" xfId="0" applyFont="1" applyFill="1" applyBorder="1" applyAlignment="1">
      <alignment vertical="center"/>
    </xf>
    <xf numFmtId="0" fontId="28" fillId="5" borderId="4" xfId="0" applyFont="1" applyFill="1" applyBorder="1" applyAlignment="1">
      <alignment horizontal="left" wrapText="1"/>
    </xf>
    <xf numFmtId="0" fontId="28" fillId="5" borderId="1" xfId="0" applyFont="1" applyFill="1" applyBorder="1" applyAlignment="1">
      <alignment horizontal="left"/>
    </xf>
    <xf numFmtId="0" fontId="28" fillId="5" borderId="1" xfId="0" applyFont="1" applyFill="1" applyBorder="1" applyAlignment="1">
      <alignment horizontal="left" wrapText="1"/>
    </xf>
    <xf numFmtId="0" fontId="28" fillId="5" borderId="1" xfId="0" applyFont="1" applyFill="1" applyBorder="1" applyAlignment="1">
      <alignment vertical="center"/>
    </xf>
    <xf numFmtId="0" fontId="28" fillId="5" borderId="1" xfId="0" applyFont="1" applyFill="1" applyBorder="1"/>
    <xf numFmtId="0" fontId="28" fillId="5" borderId="1" xfId="0" applyFont="1" applyFill="1" applyBorder="1" applyAlignment="1">
      <alignment horizontal="left" vertical="top" wrapText="1"/>
    </xf>
    <xf numFmtId="0" fontId="28" fillId="5" borderId="3" xfId="0" applyFont="1" applyFill="1" applyBorder="1" applyAlignment="1">
      <alignment horizontal="left"/>
    </xf>
    <xf numFmtId="0" fontId="28" fillId="5" borderId="3" xfId="0" applyFont="1" applyFill="1" applyBorder="1" applyAlignment="1">
      <alignment horizontal="left" wrapText="1"/>
    </xf>
    <xf numFmtId="0" fontId="28" fillId="5" borderId="1" xfId="0" applyFont="1" applyFill="1" applyBorder="1" applyAlignment="1">
      <alignment horizontal="left" vertical="center" wrapText="1"/>
    </xf>
    <xf numFmtId="0" fontId="28" fillId="5" borderId="5" xfId="0" applyFont="1" applyFill="1" applyBorder="1" applyAlignment="1">
      <alignment horizontal="left"/>
    </xf>
    <xf numFmtId="1" fontId="28" fillId="5" borderId="1" xfId="0" applyNumberFormat="1" applyFont="1" applyFill="1" applyBorder="1" applyAlignment="1">
      <alignment horizontal="left"/>
    </xf>
    <xf numFmtId="0" fontId="28" fillId="5" borderId="1" xfId="0" applyFont="1" applyFill="1" applyBorder="1" applyAlignment="1">
      <alignment horizontal="left" vertical="center"/>
    </xf>
    <xf numFmtId="0" fontId="30" fillId="5" borderId="1" xfId="0" applyFont="1" applyFill="1" applyBorder="1" applyAlignment="1">
      <alignment vertical="center" wrapText="1"/>
    </xf>
    <xf numFmtId="0" fontId="28" fillId="5" borderId="15" xfId="0" applyFont="1" applyFill="1" applyBorder="1" applyAlignment="1">
      <alignment horizontal="left"/>
    </xf>
    <xf numFmtId="1" fontId="28" fillId="5" borderId="4" xfId="0" applyNumberFormat="1" applyFont="1" applyFill="1" applyBorder="1" applyAlignment="1">
      <alignment horizontal="left"/>
    </xf>
    <xf numFmtId="0" fontId="28" fillId="5" borderId="4" xfId="0" applyFont="1" applyFill="1" applyBorder="1" applyAlignment="1">
      <alignment horizontal="left" vertical="center"/>
    </xf>
    <xf numFmtId="0" fontId="30" fillId="5" borderId="4" xfId="0" applyFont="1" applyFill="1" applyBorder="1" applyAlignment="1">
      <alignment vertical="center" wrapText="1"/>
    </xf>
    <xf numFmtId="0" fontId="28" fillId="5" borderId="17" xfId="0" applyFont="1" applyFill="1" applyBorder="1" applyAlignment="1">
      <alignment horizontal="left"/>
    </xf>
    <xf numFmtId="1" fontId="28" fillId="5" borderId="3" xfId="0" applyNumberFormat="1" applyFont="1" applyFill="1" applyBorder="1" applyAlignment="1">
      <alignment horizontal="left"/>
    </xf>
    <xf numFmtId="1" fontId="29" fillId="0" borderId="3" xfId="0" applyNumberFormat="1" applyFont="1" applyBorder="1" applyAlignment="1">
      <alignment horizontal="center"/>
    </xf>
    <xf numFmtId="1" fontId="28" fillId="0" borderId="3" xfId="1" applyNumberFormat="1" applyFont="1" applyBorder="1" applyAlignment="1">
      <alignment horizontal="center"/>
    </xf>
    <xf numFmtId="1" fontId="28" fillId="5" borderId="1" xfId="0" applyNumberFormat="1" applyFont="1" applyFill="1" applyBorder="1" applyAlignment="1">
      <alignment horizontal="center"/>
    </xf>
    <xf numFmtId="43" fontId="31" fillId="4" borderId="1" xfId="1" applyFont="1" applyFill="1" applyBorder="1" applyAlignment="1"/>
    <xf numFmtId="164" fontId="30" fillId="5" borderId="1" xfId="2" applyNumberFormat="1" applyFont="1" applyFill="1" applyBorder="1" applyAlignment="1">
      <alignment horizontal="center"/>
    </xf>
    <xf numFmtId="0" fontId="28" fillId="5" borderId="1" xfId="0" applyFont="1" applyFill="1" applyBorder="1" applyAlignment="1">
      <alignment vertical="center" wrapText="1"/>
    </xf>
    <xf numFmtId="0" fontId="28" fillId="0" borderId="3" xfId="0" applyFont="1" applyBorder="1" applyAlignment="1">
      <alignment horizontal="left" wrapText="1"/>
    </xf>
    <xf numFmtId="0" fontId="28" fillId="5" borderId="4" xfId="0" applyFont="1" applyFill="1" applyBorder="1" applyAlignment="1">
      <alignment horizontal="center" vertical="center" wrapText="1"/>
    </xf>
    <xf numFmtId="49" fontId="28" fillId="5" borderId="4" xfId="0" applyNumberFormat="1" applyFont="1" applyFill="1" applyBorder="1" applyAlignment="1">
      <alignment horizontal="left"/>
    </xf>
    <xf numFmtId="49" fontId="28" fillId="5" borderId="4" xfId="0" applyNumberFormat="1" applyFont="1" applyFill="1" applyBorder="1" applyAlignment="1">
      <alignment horizontal="left" wrapText="1"/>
    </xf>
    <xf numFmtId="0" fontId="28" fillId="5" borderId="1" xfId="0" applyFont="1" applyFill="1" applyBorder="1" applyAlignment="1">
      <alignment horizontal="center" vertical="center" wrapText="1"/>
    </xf>
    <xf numFmtId="49" fontId="28" fillId="5" borderId="1" xfId="0" applyNumberFormat="1" applyFont="1" applyFill="1" applyBorder="1" applyAlignment="1">
      <alignment horizontal="left"/>
    </xf>
    <xf numFmtId="49" fontId="28" fillId="5" borderId="1" xfId="0" applyNumberFormat="1" applyFont="1" applyFill="1" applyBorder="1" applyAlignment="1">
      <alignment horizontal="left" wrapText="1"/>
    </xf>
    <xf numFmtId="0" fontId="28" fillId="5" borderId="3" xfId="0" applyFont="1" applyFill="1" applyBorder="1" applyAlignment="1">
      <alignment horizontal="center" vertical="center" wrapText="1"/>
    </xf>
    <xf numFmtId="49" fontId="28" fillId="5" borderId="3" xfId="0" applyNumberFormat="1" applyFont="1" applyFill="1" applyBorder="1" applyAlignment="1">
      <alignment horizontal="left"/>
    </xf>
    <xf numFmtId="49" fontId="28" fillId="5" borderId="3" xfId="0" applyNumberFormat="1" applyFont="1" applyFill="1" applyBorder="1" applyAlignment="1">
      <alignment horizontal="left" wrapText="1"/>
    </xf>
    <xf numFmtId="0" fontId="28" fillId="5" borderId="4" xfId="0" applyFont="1" applyFill="1" applyBorder="1" applyAlignment="1">
      <alignment horizontal="center"/>
    </xf>
    <xf numFmtId="49" fontId="28" fillId="0" borderId="4" xfId="0" applyNumberFormat="1" applyFont="1" applyBorder="1" applyAlignment="1">
      <alignment horizontal="left"/>
    </xf>
    <xf numFmtId="49" fontId="28" fillId="0" borderId="4" xfId="0" applyNumberFormat="1" applyFont="1" applyBorder="1" applyAlignment="1">
      <alignment horizontal="left" wrapText="1"/>
    </xf>
    <xf numFmtId="0" fontId="28" fillId="5" borderId="1" xfId="0" applyFont="1" applyFill="1" applyBorder="1" applyAlignment="1">
      <alignment horizontal="center"/>
    </xf>
    <xf numFmtId="49" fontId="28" fillId="0" borderId="1" xfId="0" applyNumberFormat="1" applyFont="1" applyBorder="1" applyAlignment="1">
      <alignment horizontal="left"/>
    </xf>
    <xf numFmtId="49" fontId="28" fillId="0" borderId="1" xfId="0" applyNumberFormat="1" applyFont="1" applyBorder="1" applyAlignment="1">
      <alignment horizontal="left" wrapText="1"/>
    </xf>
    <xf numFmtId="0" fontId="28" fillId="5" borderId="3" xfId="0" applyFont="1" applyFill="1" applyBorder="1" applyAlignment="1">
      <alignment horizontal="center"/>
    </xf>
    <xf numFmtId="49" fontId="28" fillId="0" borderId="3" xfId="0" applyNumberFormat="1" applyFont="1" applyBorder="1" applyAlignment="1">
      <alignment horizontal="left"/>
    </xf>
    <xf numFmtId="49" fontId="28" fillId="0" borderId="3" xfId="0" applyNumberFormat="1" applyFont="1" applyBorder="1" applyAlignment="1">
      <alignment horizontal="left" wrapText="1"/>
    </xf>
    <xf numFmtId="0" fontId="28" fillId="0" borderId="15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 wrapText="1"/>
    </xf>
    <xf numFmtId="0" fontId="28" fillId="0" borderId="17" xfId="0" applyFont="1" applyBorder="1" applyAlignment="1">
      <alignment horizontal="left"/>
    </xf>
    <xf numFmtId="0" fontId="28" fillId="0" borderId="3" xfId="0" applyFont="1" applyBorder="1" applyAlignment="1">
      <alignment horizontal="center"/>
    </xf>
    <xf numFmtId="0" fontId="28" fillId="0" borderId="3" xfId="0" applyFont="1" applyBorder="1" applyAlignment="1">
      <alignment horizontal="left" vertical="center"/>
    </xf>
    <xf numFmtId="0" fontId="28" fillId="0" borderId="3" xfId="0" applyFont="1" applyBorder="1" applyAlignment="1">
      <alignment horizontal="left" vertical="center" wrapText="1"/>
    </xf>
    <xf numFmtId="0" fontId="28" fillId="5" borderId="1" xfId="5" applyFont="1" applyFill="1" applyBorder="1" applyAlignment="1">
      <alignment horizontal="left" wrapText="1"/>
    </xf>
    <xf numFmtId="1" fontId="28" fillId="5" borderId="5" xfId="0" applyNumberFormat="1" applyFont="1" applyFill="1" applyBorder="1" applyAlignment="1">
      <alignment horizontal="left"/>
    </xf>
    <xf numFmtId="1" fontId="28" fillId="5" borderId="17" xfId="0" applyNumberFormat="1" applyFont="1" applyFill="1" applyBorder="1" applyAlignment="1">
      <alignment horizontal="left"/>
    </xf>
    <xf numFmtId="0" fontId="28" fillId="5" borderId="1" xfId="0" applyFont="1" applyFill="1" applyBorder="1" applyAlignment="1" applyProtection="1">
      <alignment horizontal="left" vertical="center"/>
      <protection locked="0"/>
    </xf>
    <xf numFmtId="0" fontId="28" fillId="0" borderId="4" xfId="0" applyFont="1" applyBorder="1" applyAlignment="1">
      <alignment horizontal="center"/>
    </xf>
    <xf numFmtId="0" fontId="28" fillId="5" borderId="4" xfId="0" applyFont="1" applyFill="1" applyBorder="1" applyAlignment="1">
      <alignment horizontal="left"/>
    </xf>
    <xf numFmtId="0" fontId="28" fillId="5" borderId="4" xfId="0" applyFont="1" applyFill="1" applyBorder="1" applyAlignment="1">
      <alignment horizontal="left" vertical="center" wrapText="1"/>
    </xf>
    <xf numFmtId="0" fontId="29" fillId="3" borderId="23" xfId="0" applyFont="1" applyFill="1" applyBorder="1"/>
    <xf numFmtId="2" fontId="30" fillId="3" borderId="18" xfId="0" applyNumberFormat="1" applyFont="1" applyFill="1" applyBorder="1"/>
    <xf numFmtId="2" fontId="30" fillId="3" borderId="18" xfId="0" applyNumberFormat="1" applyFont="1" applyFill="1" applyBorder="1" applyAlignment="1">
      <alignment wrapText="1"/>
    </xf>
    <xf numFmtId="43" fontId="31" fillId="4" borderId="18" xfId="1" applyFont="1" applyFill="1" applyBorder="1" applyAlignment="1"/>
    <xf numFmtId="1" fontId="30" fillId="3" borderId="18" xfId="1" applyNumberFormat="1" applyFont="1" applyFill="1" applyBorder="1" applyAlignment="1">
      <alignment horizontal="center"/>
    </xf>
    <xf numFmtId="164" fontId="30" fillId="3" borderId="24" xfId="0" applyNumberFormat="1" applyFont="1" applyFill="1" applyBorder="1"/>
    <xf numFmtId="1" fontId="29" fillId="3" borderId="25" xfId="0" applyNumberFormat="1" applyFont="1" applyFill="1" applyBorder="1"/>
    <xf numFmtId="2" fontId="30" fillId="3" borderId="26" xfId="0" applyNumberFormat="1" applyFont="1" applyFill="1" applyBorder="1"/>
    <xf numFmtId="2" fontId="30" fillId="3" borderId="26" xfId="0" applyNumberFormat="1" applyFont="1" applyFill="1" applyBorder="1" applyAlignment="1">
      <alignment wrapText="1"/>
    </xf>
    <xf numFmtId="43" fontId="31" fillId="4" borderId="26" xfId="1" applyFont="1" applyFill="1" applyBorder="1" applyAlignment="1"/>
    <xf numFmtId="1" fontId="30" fillId="3" borderId="26" xfId="1" applyNumberFormat="1" applyFont="1" applyFill="1" applyBorder="1" applyAlignment="1">
      <alignment horizontal="center"/>
    </xf>
    <xf numFmtId="164" fontId="30" fillId="3" borderId="27" xfId="0" applyNumberFormat="1" applyFont="1" applyFill="1" applyBorder="1"/>
    <xf numFmtId="1" fontId="28" fillId="5" borderId="4" xfId="0" applyNumberFormat="1" applyFont="1" applyFill="1" applyBorder="1" applyAlignment="1">
      <alignment horizontal="center"/>
    </xf>
    <xf numFmtId="0" fontId="28" fillId="5" borderId="4" xfId="0" applyFont="1" applyFill="1" applyBorder="1" applyAlignment="1">
      <alignment horizontal="left" vertical="top"/>
    </xf>
    <xf numFmtId="0" fontId="28" fillId="5" borderId="4" xfId="0" applyFont="1" applyFill="1" applyBorder="1" applyAlignment="1">
      <alignment horizontal="left" vertical="top" wrapText="1"/>
    </xf>
    <xf numFmtId="0" fontId="28" fillId="5" borderId="1" xfId="0" applyFont="1" applyFill="1" applyBorder="1" applyAlignment="1">
      <alignment horizontal="left" vertical="top"/>
    </xf>
    <xf numFmtId="43" fontId="31" fillId="4" borderId="1" xfId="1" applyFont="1" applyFill="1" applyBorder="1"/>
    <xf numFmtId="1" fontId="30" fillId="5" borderId="1" xfId="1" applyNumberFormat="1" applyFont="1" applyFill="1" applyBorder="1" applyAlignment="1">
      <alignment horizontal="center"/>
    </xf>
    <xf numFmtId="164" fontId="30" fillId="5" borderId="6" xfId="2" applyNumberFormat="1" applyFont="1" applyFill="1" applyBorder="1" applyAlignment="1">
      <alignment horizontal="center"/>
    </xf>
    <xf numFmtId="0" fontId="28" fillId="5" borderId="15" xfId="0" applyFont="1" applyFill="1" applyBorder="1" applyAlignment="1">
      <alignment horizontal="left" wrapText="1"/>
    </xf>
    <xf numFmtId="0" fontId="28" fillId="5" borderId="5" xfId="0" applyFont="1" applyFill="1" applyBorder="1" applyAlignment="1">
      <alignment horizontal="left" wrapText="1"/>
    </xf>
    <xf numFmtId="15" fontId="28" fillId="5" borderId="1" xfId="0" applyNumberFormat="1" applyFont="1" applyFill="1" applyBorder="1" applyAlignment="1">
      <alignment horizontal="left" vertical="center" wrapText="1"/>
    </xf>
    <xf numFmtId="0" fontId="28" fillId="5" borderId="1" xfId="4" applyFont="1" applyFill="1" applyBorder="1" applyAlignment="1">
      <alignment wrapText="1"/>
    </xf>
    <xf numFmtId="0" fontId="28" fillId="5" borderId="1" xfId="6" applyFont="1" applyFill="1" applyBorder="1" applyAlignment="1">
      <alignment horizontal="left" vertical="center"/>
    </xf>
    <xf numFmtId="0" fontId="28" fillId="5" borderId="1" xfId="6" applyFont="1" applyFill="1" applyBorder="1" applyAlignment="1">
      <alignment horizontal="left" vertical="center" wrapText="1"/>
    </xf>
    <xf numFmtId="0" fontId="28" fillId="5" borderId="17" xfId="0" applyFont="1" applyFill="1" applyBorder="1" applyAlignment="1">
      <alignment horizontal="left" wrapText="1"/>
    </xf>
    <xf numFmtId="1" fontId="28" fillId="5" borderId="3" xfId="0" applyNumberFormat="1" applyFont="1" applyFill="1" applyBorder="1" applyAlignment="1">
      <alignment horizontal="center"/>
    </xf>
    <xf numFmtId="1" fontId="28" fillId="5" borderId="3" xfId="0" applyNumberFormat="1" applyFont="1" applyFill="1" applyBorder="1" applyAlignment="1">
      <alignment horizontal="left" vertical="center"/>
    </xf>
    <xf numFmtId="15" fontId="28" fillId="5" borderId="3" xfId="0" applyNumberFormat="1" applyFont="1" applyFill="1" applyBorder="1" applyAlignment="1">
      <alignment horizontal="left" vertical="center" wrapText="1"/>
    </xf>
    <xf numFmtId="0" fontId="28" fillId="5" borderId="1" xfId="4" applyFont="1" applyFill="1" applyBorder="1" applyAlignment="1">
      <alignment horizontal="left" vertical="top" wrapText="1"/>
    </xf>
    <xf numFmtId="0" fontId="28" fillId="5" borderId="3" xfId="0" applyFont="1" applyFill="1" applyBorder="1" applyAlignment="1">
      <alignment vertical="center"/>
    </xf>
    <xf numFmtId="0" fontId="28" fillId="5" borderId="4" xfId="0" applyFont="1" applyFill="1" applyBorder="1"/>
    <xf numFmtId="0" fontId="28" fillId="5" borderId="3" xfId="0" applyFont="1" applyFill="1" applyBorder="1"/>
    <xf numFmtId="0" fontId="28" fillId="5" borderId="3" xfId="0" applyFont="1" applyFill="1" applyBorder="1" applyAlignment="1">
      <alignment horizontal="left" vertical="center" wrapText="1"/>
    </xf>
    <xf numFmtId="0" fontId="28" fillId="5" borderId="15" xfId="0" applyFont="1" applyFill="1" applyBorder="1"/>
    <xf numFmtId="0" fontId="28" fillId="5" borderId="4" xfId="0" applyFont="1" applyFill="1" applyBorder="1" applyAlignment="1">
      <alignment wrapText="1"/>
    </xf>
    <xf numFmtId="0" fontId="28" fillId="5" borderId="5" xfId="0" applyFont="1" applyFill="1" applyBorder="1"/>
    <xf numFmtId="0" fontId="28" fillId="5" borderId="1" xfId="0" applyFont="1" applyFill="1" applyBorder="1" applyAlignment="1">
      <alignment wrapText="1"/>
    </xf>
    <xf numFmtId="43" fontId="31" fillId="4" borderId="1" xfId="1" applyFont="1" applyFill="1" applyBorder="1" applyAlignment="1">
      <alignment horizontal="center"/>
    </xf>
    <xf numFmtId="0" fontId="28" fillId="5" borderId="17" xfId="0" applyFont="1" applyFill="1" applyBorder="1"/>
    <xf numFmtId="0" fontId="28" fillId="5" borderId="3" xfId="0" applyFont="1" applyFill="1" applyBorder="1" applyAlignment="1">
      <alignment horizontal="left" vertical="center"/>
    </xf>
    <xf numFmtId="0" fontId="28" fillId="5" borderId="3" xfId="0" applyFont="1" applyFill="1" applyBorder="1" applyAlignment="1">
      <alignment horizontal="left" vertical="top"/>
    </xf>
    <xf numFmtId="0" fontId="28" fillId="5" borderId="3" xfId="0" applyFont="1" applyFill="1" applyBorder="1" applyAlignment="1">
      <alignment horizontal="left" vertical="top" wrapText="1"/>
    </xf>
    <xf numFmtId="0" fontId="29" fillId="3" borderId="19" xfId="0" applyFont="1" applyFill="1" applyBorder="1"/>
    <xf numFmtId="2" fontId="30" fillId="3" borderId="10" xfId="0" applyNumberFormat="1" applyFont="1" applyFill="1" applyBorder="1"/>
    <xf numFmtId="2" fontId="30" fillId="3" borderId="10" xfId="0" applyNumberFormat="1" applyFont="1" applyFill="1" applyBorder="1" applyAlignment="1">
      <alignment wrapText="1"/>
    </xf>
    <xf numFmtId="2" fontId="30" fillId="3" borderId="10" xfId="0" applyNumberFormat="1" applyFont="1" applyFill="1" applyBorder="1" applyAlignment="1">
      <alignment horizontal="center"/>
    </xf>
    <xf numFmtId="43" fontId="31" fillId="4" borderId="10" xfId="1" applyFont="1" applyFill="1" applyBorder="1"/>
    <xf numFmtId="1" fontId="30" fillId="3" borderId="10" xfId="1" applyNumberFormat="1" applyFont="1" applyFill="1" applyBorder="1" applyAlignment="1">
      <alignment horizontal="center"/>
    </xf>
    <xf numFmtId="164" fontId="30" fillId="3" borderId="20" xfId="0" applyNumberFormat="1" applyFont="1" applyFill="1" applyBorder="1"/>
    <xf numFmtId="0" fontId="5" fillId="5" borderId="0" xfId="0" applyFont="1" applyFill="1" applyAlignment="1">
      <alignment horizontal="left"/>
    </xf>
    <xf numFmtId="0" fontId="5" fillId="5" borderId="0" xfId="0" applyFont="1" applyFill="1"/>
    <xf numFmtId="0" fontId="5" fillId="5" borderId="0" xfId="0" applyFont="1" applyFill="1" applyAlignment="1">
      <alignment horizontal="left" wrapText="1"/>
    </xf>
    <xf numFmtId="2" fontId="5" fillId="5" borderId="0" xfId="1" applyNumberFormat="1" applyFont="1" applyFill="1" applyAlignment="1">
      <alignment horizontal="center"/>
    </xf>
    <xf numFmtId="2" fontId="5" fillId="5" borderId="0" xfId="1" applyNumberFormat="1" applyFont="1" applyFill="1" applyAlignment="1"/>
    <xf numFmtId="1" fontId="5" fillId="5" borderId="0" xfId="1" applyNumberFormat="1" applyFont="1" applyFill="1"/>
    <xf numFmtId="164" fontId="5" fillId="5" borderId="0" xfId="1" applyNumberFormat="1" applyFont="1" applyFill="1" applyAlignment="1">
      <alignment horizontal="center" vertical="center"/>
    </xf>
    <xf numFmtId="0" fontId="16" fillId="4" borderId="1" xfId="0" applyFont="1" applyFill="1" applyBorder="1" applyAlignment="1">
      <alignment wrapText="1"/>
    </xf>
    <xf numFmtId="0" fontId="0" fillId="0" borderId="1" xfId="0" applyFill="1" applyBorder="1"/>
    <xf numFmtId="2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32" fillId="8" borderId="0" xfId="0" applyFont="1" applyFill="1" applyAlignment="1">
      <alignment horizontal="center"/>
    </xf>
    <xf numFmtId="0" fontId="33" fillId="8" borderId="1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/>
    </xf>
    <xf numFmtId="3" fontId="34" fillId="8" borderId="1" xfId="1" applyNumberFormat="1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0" fontId="34" fillId="8" borderId="0" xfId="0" applyFont="1" applyFill="1" applyAlignment="1">
      <alignment horizontal="center"/>
    </xf>
    <xf numFmtId="165" fontId="34" fillId="8" borderId="1" xfId="1" applyNumberFormat="1" applyFont="1" applyFill="1" applyBorder="1" applyAlignment="1">
      <alignment horizontal="center" vertical="center" wrapText="1"/>
    </xf>
    <xf numFmtId="1" fontId="34" fillId="8" borderId="1" xfId="0" applyNumberFormat="1" applyFont="1" applyFill="1" applyBorder="1" applyAlignment="1">
      <alignment horizontal="center"/>
    </xf>
    <xf numFmtId="0" fontId="32" fillId="8" borderId="0" xfId="0" applyFont="1" applyFill="1" applyAlignment="1">
      <alignment horizontal="left"/>
    </xf>
    <xf numFmtId="0" fontId="33" fillId="8" borderId="1" xfId="0" applyFont="1" applyFill="1" applyBorder="1" applyAlignment="1">
      <alignment horizontal="left"/>
    </xf>
    <xf numFmtId="165" fontId="34" fillId="8" borderId="1" xfId="1" applyNumberFormat="1" applyFont="1" applyFill="1" applyBorder="1" applyAlignment="1">
      <alignment horizontal="center"/>
    </xf>
    <xf numFmtId="165" fontId="33" fillId="8" borderId="1" xfId="1" applyNumberFormat="1" applyFont="1" applyFill="1" applyBorder="1" applyAlignment="1">
      <alignment horizontal="center"/>
    </xf>
    <xf numFmtId="43" fontId="32" fillId="8" borderId="0" xfId="1" applyFont="1" applyFill="1" applyAlignment="1">
      <alignment horizontal="center"/>
    </xf>
    <xf numFmtId="43" fontId="35" fillId="8" borderId="10" xfId="1" applyFont="1" applyFill="1" applyBorder="1" applyAlignment="1">
      <alignment vertical="center"/>
    </xf>
    <xf numFmtId="43" fontId="33" fillId="8" borderId="13" xfId="1" applyFont="1" applyFill="1" applyBorder="1" applyAlignment="1">
      <alignment horizontal="center" vertical="center" wrapText="1"/>
    </xf>
    <xf numFmtId="43" fontId="36" fillId="8" borderId="4" xfId="1" applyFont="1" applyFill="1" applyBorder="1" applyAlignment="1">
      <alignment horizontal="center"/>
    </xf>
    <xf numFmtId="2" fontId="36" fillId="8" borderId="13" xfId="0" applyNumberFormat="1" applyFont="1" applyFill="1" applyBorder="1"/>
    <xf numFmtId="43" fontId="36" fillId="8" borderId="1" xfId="1" applyFont="1" applyFill="1" applyBorder="1" applyAlignment="1">
      <alignment horizontal="center"/>
    </xf>
    <xf numFmtId="43" fontId="36" fillId="8" borderId="3" xfId="1" applyFont="1" applyFill="1" applyBorder="1" applyAlignment="1">
      <alignment horizontal="center"/>
    </xf>
    <xf numFmtId="2" fontId="36" fillId="8" borderId="18" xfId="0" applyNumberFormat="1" applyFont="1" applyFill="1" applyBorder="1"/>
    <xf numFmtId="43" fontId="36" fillId="8" borderId="1" xfId="0" applyNumberFormat="1" applyFont="1" applyFill="1" applyBorder="1"/>
    <xf numFmtId="2" fontId="36" fillId="8" borderId="26" xfId="0" applyNumberFormat="1" applyFont="1" applyFill="1" applyBorder="1"/>
    <xf numFmtId="43" fontId="36" fillId="8" borderId="1" xfId="1" applyFont="1" applyFill="1" applyBorder="1"/>
    <xf numFmtId="2" fontId="36" fillId="8" borderId="10" xfId="0" applyNumberFormat="1" applyFont="1" applyFill="1" applyBorder="1"/>
    <xf numFmtId="43" fontId="34" fillId="8" borderId="0" xfId="1" applyFont="1" applyFill="1" applyAlignment="1">
      <alignment horizontal="center"/>
    </xf>
    <xf numFmtId="0" fontId="32" fillId="8" borderId="0" xfId="0" applyFont="1" applyFill="1" applyAlignment="1">
      <alignment vertical="center"/>
    </xf>
    <xf numFmtId="0" fontId="33" fillId="8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165" fontId="37" fillId="8" borderId="0" xfId="1" applyNumberFormat="1" applyFont="1" applyFill="1" applyBorder="1" applyAlignment="1">
      <alignment vertical="center"/>
    </xf>
    <xf numFmtId="0" fontId="32" fillId="8" borderId="0" xfId="0" applyFont="1" applyFill="1" applyBorder="1" applyAlignment="1">
      <alignment vertical="center"/>
    </xf>
    <xf numFmtId="0" fontId="16" fillId="0" borderId="3" xfId="0" applyFont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49" fontId="0" fillId="0" borderId="0" xfId="0" applyNumberFormat="1" applyAlignment="1">
      <alignment horizontal="left" vertical="center"/>
    </xf>
  </cellXfs>
  <cellStyles count="7">
    <cellStyle name="Comma" xfId="1" builtinId="3"/>
    <cellStyle name="Hyperlink" xfId="4" builtinId="8"/>
    <cellStyle name="MDM_GOOD" xfId="3"/>
    <cellStyle name="Normal" xfId="0" builtinId="0"/>
    <cellStyle name="Normal 2" xfId="5"/>
    <cellStyle name="Normal 9" xfId="6"/>
    <cellStyle name="Percent" xfId="2" builtin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17463</xdr:colOff>
      <xdr:row>0</xdr:row>
      <xdr:rowOff>3174</xdr:rowOff>
    </xdr:from>
    <xdr:to>
      <xdr:col>0</xdr:col>
      <xdr:colOff>1578539</xdr:colOff>
      <xdr:row>2</xdr:row>
      <xdr:rowOff>58736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8B08362-F0B7-42BB-AA36-19AA3A324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63" y="3174"/>
          <a:ext cx="1586476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74614</xdr:rowOff>
    </xdr:from>
    <xdr:to>
      <xdr:col>1</xdr:col>
      <xdr:colOff>312501</xdr:colOff>
      <xdr:row>2</xdr:row>
      <xdr:rowOff>147482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4D514AB-8CB6-460E-B14B-AE7876E74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4614"/>
          <a:ext cx="1534876" cy="437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866900" cy="920670"/>
    <xdr:pic>
      <xdr:nvPicPr>
        <xdr:cNvPr id="2" name="Picture 1" descr="Related image">
          <a:extLst>
            <a:ext uri="{FF2B5EF4-FFF2-40B4-BE49-F238E27FC236}">
              <a16:creationId xmlns="" xmlns:a16="http://schemas.microsoft.com/office/drawing/2014/main" id="{3CD32AD4-3FDF-45F1-8602-260397712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0"/>
          <a:ext cx="1866900" cy="92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134471</xdr:rowOff>
    </xdr:from>
    <xdr:to>
      <xdr:col>3</xdr:col>
      <xdr:colOff>202827</xdr:colOff>
      <xdr:row>2</xdr:row>
      <xdr:rowOff>42792</xdr:rowOff>
    </xdr:to>
    <xdr:pic>
      <xdr:nvPicPr>
        <xdr:cNvPr id="2" name="Picture 1" descr="A picture containing logo&#10;&#10;Description automatically generated">
          <a:extLst>
            <a:ext uri="{FF2B5EF4-FFF2-40B4-BE49-F238E27FC236}">
              <a16:creationId xmlns="" xmlns:a16="http://schemas.microsoft.com/office/drawing/2014/main" id="{33B16BED-DB92-475A-B68B-64714C91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34471"/>
          <a:ext cx="1904627" cy="2766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chi/Downloads/SBD%20SBUWISE%20PRICE%20LIST_WEF01JUL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DLR"/>
      <sheetName val="PPT"/>
      <sheetName val="STPT"/>
      <sheetName val="PTA"/>
      <sheetName val="CPT"/>
      <sheetName val="Sheet2"/>
      <sheetName val="OHP"/>
      <sheetName val="HTS"/>
      <sheetName val="Spares"/>
      <sheetName val="Sheet3"/>
      <sheetName val="Spares list by Rupi"/>
      <sheetName val="Sheet1"/>
      <sheetName val="Durlum"/>
      <sheetName val="Spares Trade scheme"/>
      <sheetName val="NPI Price List"/>
    </sheetNames>
    <sheetDataSet>
      <sheetData sheetId="0"/>
      <sheetData sheetId="1"/>
      <sheetData sheetId="2"/>
      <sheetData sheetId="3">
        <row r="7">
          <cell r="F7" t="str">
            <v>STA8060B50</v>
          </cell>
          <cell r="G7">
            <v>0</v>
          </cell>
          <cell r="H7" t="str">
            <v xml:space="preserve">105 x 1.0 x 16 inox cutting wheel Imported Box of 50 </v>
          </cell>
          <cell r="I7">
            <v>33</v>
          </cell>
          <cell r="J7">
            <v>50</v>
          </cell>
          <cell r="K7">
            <v>14.3</v>
          </cell>
          <cell r="L7">
            <v>2000</v>
          </cell>
          <cell r="M7">
            <v>12.75</v>
          </cell>
        </row>
        <row r="8">
          <cell r="F8" t="str">
            <v>STA8060-IN</v>
          </cell>
          <cell r="G8" t="str">
            <v>STA8060</v>
          </cell>
          <cell r="H8" t="str">
            <v>105 x 1.0 x 16 inox cutting wheel</v>
          </cell>
          <cell r="I8">
            <v>33</v>
          </cell>
          <cell r="J8">
            <v>50</v>
          </cell>
          <cell r="K8">
            <v>18</v>
          </cell>
          <cell r="L8">
            <v>500</v>
          </cell>
          <cell r="M8">
            <v>14.3</v>
          </cell>
        </row>
        <row r="9">
          <cell r="F9" t="str">
            <v>DWA8060B50</v>
          </cell>
          <cell r="G9">
            <v>0</v>
          </cell>
          <cell r="H9" t="str">
            <v>100 mm X 1.0 mm Cutoff Wheel Imported Box of 50</v>
          </cell>
          <cell r="I9">
            <v>40</v>
          </cell>
          <cell r="J9">
            <v>50</v>
          </cell>
          <cell r="K9">
            <v>17</v>
          </cell>
          <cell r="L9">
            <v>2000</v>
          </cell>
          <cell r="M9">
            <v>13.5</v>
          </cell>
        </row>
        <row r="10">
          <cell r="F10" t="str">
            <v>DWA8060-IN</v>
          </cell>
          <cell r="G10">
            <v>0</v>
          </cell>
          <cell r="H10" t="str">
            <v>100 mm X 1.2 mm Cutoff Wheel</v>
          </cell>
          <cell r="I10">
            <v>36</v>
          </cell>
          <cell r="J10">
            <v>100</v>
          </cell>
          <cell r="K10">
            <v>18</v>
          </cell>
          <cell r="L10">
            <v>1000</v>
          </cell>
          <cell r="M10">
            <v>14.5</v>
          </cell>
        </row>
        <row r="11">
          <cell r="F11" t="str">
            <v>STA8050-IN</v>
          </cell>
          <cell r="G11" t="str">
            <v>STA8050</v>
          </cell>
          <cell r="H11" t="str">
            <v>105 x 1.6 x 16 inox cutting wheel</v>
          </cell>
          <cell r="I11">
            <v>46</v>
          </cell>
          <cell r="J11">
            <v>50</v>
          </cell>
          <cell r="K11">
            <v>24</v>
          </cell>
          <cell r="L11">
            <v>1000</v>
          </cell>
          <cell r="M11">
            <v>19.600000000000001</v>
          </cell>
        </row>
        <row r="12">
          <cell r="F12" t="str">
            <v>DWA8051-IN</v>
          </cell>
          <cell r="G12">
            <v>0</v>
          </cell>
          <cell r="H12" t="str">
            <v>105 x 1.8 x 22.23 Metal Cutting wheel t1 (LONG LIFE)</v>
          </cell>
          <cell r="I12">
            <v>50</v>
          </cell>
          <cell r="J12">
            <v>50</v>
          </cell>
          <cell r="K12">
            <v>25</v>
          </cell>
          <cell r="L12">
            <v>500</v>
          </cell>
          <cell r="M12">
            <v>20.6</v>
          </cell>
        </row>
        <row r="13">
          <cell r="F13" t="str">
            <v>DWA4520F</v>
          </cell>
          <cell r="G13">
            <v>0</v>
          </cell>
          <cell r="H13" t="str">
            <v>100 mm X 3.0 mm Cutoff Wheel</v>
          </cell>
          <cell r="I13">
            <v>90</v>
          </cell>
          <cell r="J13">
            <v>200</v>
          </cell>
          <cell r="K13">
            <v>42</v>
          </cell>
          <cell r="L13">
            <v>600</v>
          </cell>
          <cell r="M13">
            <v>35.200000000000003</v>
          </cell>
        </row>
        <row r="14">
          <cell r="F14" t="str">
            <v>STA4510</v>
          </cell>
          <cell r="G14" t="str">
            <v>STA4510-IN</v>
          </cell>
          <cell r="H14" t="str">
            <v>100 x 4 x 16 metal grinding wheel</v>
          </cell>
          <cell r="I14">
            <v>55</v>
          </cell>
          <cell r="J14">
            <v>50</v>
          </cell>
          <cell r="K14">
            <v>30</v>
          </cell>
          <cell r="L14">
            <v>500</v>
          </cell>
          <cell r="M14">
            <v>24.6</v>
          </cell>
        </row>
        <row r="15">
          <cell r="F15" t="str">
            <v>DT34404</v>
          </cell>
          <cell r="G15">
            <v>0</v>
          </cell>
          <cell r="H15" t="str">
            <v>100 X 4.0mm DC Wheel</v>
          </cell>
          <cell r="I15">
            <v>65</v>
          </cell>
          <cell r="J15">
            <v>25</v>
          </cell>
          <cell r="K15">
            <v>33</v>
          </cell>
          <cell r="L15">
            <v>500</v>
          </cell>
          <cell r="M15">
            <v>27.2</v>
          </cell>
        </row>
        <row r="16">
          <cell r="F16" t="str">
            <v>DWA4500-IN</v>
          </cell>
          <cell r="G16">
            <v>0</v>
          </cell>
          <cell r="H16" t="str">
            <v>100 x 5.0x 16 metal RED Grinding Wheel t27</v>
          </cell>
          <cell r="I16">
            <v>80</v>
          </cell>
          <cell r="J16">
            <v>30</v>
          </cell>
          <cell r="K16">
            <v>36</v>
          </cell>
          <cell r="L16">
            <v>300</v>
          </cell>
          <cell r="M16">
            <v>29.9</v>
          </cell>
        </row>
        <row r="17">
          <cell r="F17" t="str">
            <v>STA4500-IN</v>
          </cell>
          <cell r="G17" t="str">
            <v>STA4500</v>
          </cell>
          <cell r="H17" t="str">
            <v>100 x 6 x 16 metal grinding wheel</v>
          </cell>
          <cell r="I17">
            <v>67</v>
          </cell>
          <cell r="J17">
            <v>50</v>
          </cell>
          <cell r="K17">
            <v>34</v>
          </cell>
          <cell r="L17">
            <v>1000</v>
          </cell>
          <cell r="M17">
            <v>28.5</v>
          </cell>
        </row>
        <row r="18">
          <cell r="F18" t="str">
            <v>STA4500S</v>
          </cell>
          <cell r="G18" t="str">
            <v>STA4500S-IN</v>
          </cell>
          <cell r="H18" t="str">
            <v>100 x 6 x 16 Inox grinding wheel</v>
          </cell>
          <cell r="I18">
            <v>75</v>
          </cell>
          <cell r="J18">
            <v>50</v>
          </cell>
          <cell r="K18">
            <v>38</v>
          </cell>
          <cell r="L18">
            <v>500</v>
          </cell>
          <cell r="M18">
            <v>31.5</v>
          </cell>
        </row>
        <row r="19">
          <cell r="F19" t="str">
            <v>DT34406</v>
          </cell>
          <cell r="G19">
            <v>0</v>
          </cell>
          <cell r="H19" t="str">
            <v>100 mm X 6.0 mm DCD</v>
          </cell>
          <cell r="I19">
            <v>85</v>
          </cell>
          <cell r="J19">
            <v>25</v>
          </cell>
          <cell r="K19">
            <v>38</v>
          </cell>
          <cell r="L19">
            <v>600</v>
          </cell>
          <cell r="M19">
            <v>31.5</v>
          </cell>
        </row>
        <row r="20">
          <cell r="F20" t="str">
            <v>DWA8062-IN</v>
          </cell>
          <cell r="G20">
            <v>0</v>
          </cell>
          <cell r="H20" t="str">
            <v>125 mm X 1.2 mm Cutoff Wheel</v>
          </cell>
          <cell r="I20">
            <v>90</v>
          </cell>
          <cell r="J20">
            <v>100</v>
          </cell>
          <cell r="K20">
            <v>46</v>
          </cell>
          <cell r="L20">
            <v>500</v>
          </cell>
          <cell r="M20">
            <v>36.9</v>
          </cell>
        </row>
        <row r="21">
          <cell r="F21" t="str">
            <v>DWA8052</v>
          </cell>
          <cell r="G21">
            <v>0</v>
          </cell>
          <cell r="H21" t="str">
            <v>125 mm X 1.6 mm Cutoff Wheel</v>
          </cell>
          <cell r="I21">
            <v>115</v>
          </cell>
          <cell r="J21">
            <v>100</v>
          </cell>
          <cell r="K21">
            <v>59</v>
          </cell>
          <cell r="L21">
            <v>500</v>
          </cell>
          <cell r="M21">
            <v>49.5</v>
          </cell>
        </row>
        <row r="22">
          <cell r="F22" t="str">
            <v>STA4522-IN</v>
          </cell>
          <cell r="G22" t="str">
            <v>STA4522</v>
          </cell>
          <cell r="H22" t="str">
            <v>125 x 3 x 22 metal cutting wheel</v>
          </cell>
          <cell r="I22">
            <v>85</v>
          </cell>
          <cell r="J22">
            <v>50</v>
          </cell>
          <cell r="K22">
            <v>40</v>
          </cell>
          <cell r="L22">
            <v>500</v>
          </cell>
          <cell r="M22">
            <v>33.5</v>
          </cell>
        </row>
        <row r="23">
          <cell r="F23" t="str">
            <v>DWA4522</v>
          </cell>
          <cell r="G23">
            <v>0</v>
          </cell>
          <cell r="H23" t="str">
            <v>125X3X22.23 metal Cutting Wheel T 27</v>
          </cell>
          <cell r="I23">
            <v>110</v>
          </cell>
          <cell r="J23">
            <v>200</v>
          </cell>
          <cell r="K23">
            <v>54</v>
          </cell>
          <cell r="L23">
            <v>600</v>
          </cell>
          <cell r="M23">
            <v>44.7</v>
          </cell>
        </row>
        <row r="24">
          <cell r="F24" t="str">
            <v>STA4502A-IN</v>
          </cell>
          <cell r="G24" t="str">
            <v>STA4502A</v>
          </cell>
          <cell r="H24" t="str">
            <v>125 x 6 x 22 metal grinding wheel</v>
          </cell>
          <cell r="I24">
            <v>110</v>
          </cell>
          <cell r="J24">
            <v>50</v>
          </cell>
          <cell r="K24">
            <v>60</v>
          </cell>
          <cell r="L24">
            <v>500</v>
          </cell>
          <cell r="M24">
            <v>50.5</v>
          </cell>
        </row>
        <row r="25">
          <cell r="F25" t="str">
            <v>DW4543</v>
          </cell>
          <cell r="G25">
            <v>0</v>
          </cell>
          <cell r="H25" t="str">
            <v>125 mm X 6.0 mm DCD</v>
          </cell>
          <cell r="I25">
            <v>135</v>
          </cell>
          <cell r="J25">
            <v>25</v>
          </cell>
          <cell r="K25">
            <v>68</v>
          </cell>
          <cell r="L25">
            <v>500</v>
          </cell>
          <cell r="M25">
            <v>55.997999999999998</v>
          </cell>
        </row>
        <row r="26">
          <cell r="F26" t="str">
            <v>DWA8922-IN</v>
          </cell>
          <cell r="G26">
            <v>0</v>
          </cell>
          <cell r="H26" t="str">
            <v>180 x 1.6 x 22.23 INOX SS Cutting wheel t1</v>
          </cell>
          <cell r="I26">
            <v>135</v>
          </cell>
          <cell r="J26">
            <v>50</v>
          </cell>
          <cell r="K26">
            <v>69</v>
          </cell>
          <cell r="L26">
            <v>250</v>
          </cell>
          <cell r="M26">
            <v>57.7</v>
          </cell>
        </row>
        <row r="27">
          <cell r="F27" t="str">
            <v>STA0411-IN</v>
          </cell>
          <cell r="G27" t="str">
            <v>STA0411</v>
          </cell>
          <cell r="H27" t="str">
            <v>180 x 3.0 x 22 metal cutting wheel</v>
          </cell>
          <cell r="I27">
            <v>135</v>
          </cell>
          <cell r="J27">
            <v>50</v>
          </cell>
          <cell r="K27">
            <v>75</v>
          </cell>
          <cell r="L27">
            <v>500</v>
          </cell>
          <cell r="M27">
            <v>61.5</v>
          </cell>
        </row>
        <row r="28">
          <cell r="F28" t="str">
            <v>DWA4524F</v>
          </cell>
          <cell r="G28">
            <v>0</v>
          </cell>
          <cell r="H28" t="str">
            <v>180 mm X 3.0 mm Cutoff Wheel</v>
          </cell>
          <cell r="I28">
            <v>143</v>
          </cell>
          <cell r="J28">
            <v>100</v>
          </cell>
          <cell r="K28">
            <v>75</v>
          </cell>
          <cell r="L28">
            <v>500</v>
          </cell>
          <cell r="M28">
            <v>62.1</v>
          </cell>
        </row>
        <row r="29">
          <cell r="F29" t="str">
            <v>DW44560</v>
          </cell>
          <cell r="G29">
            <v>0</v>
          </cell>
          <cell r="H29" t="str">
            <v>180 mm X 3.2 mm Cutoff Wheel ( Made in Europe)</v>
          </cell>
          <cell r="I29">
            <v>170</v>
          </cell>
          <cell r="J29">
            <v>100</v>
          </cell>
          <cell r="K29">
            <v>79</v>
          </cell>
          <cell r="L29">
            <v>500</v>
          </cell>
          <cell r="M29">
            <v>65</v>
          </cell>
        </row>
        <row r="30">
          <cell r="F30" t="str">
            <v>DW4547-IN</v>
          </cell>
          <cell r="G30">
            <v>0</v>
          </cell>
          <cell r="H30" t="str">
            <v>DC Wheel 180 X 6.3 X 22.23 mm A24TBF</v>
          </cell>
          <cell r="I30">
            <v>210</v>
          </cell>
          <cell r="J30">
            <v>40</v>
          </cell>
          <cell r="K30">
            <v>88</v>
          </cell>
          <cell r="L30">
            <v>400</v>
          </cell>
          <cell r="M30">
            <v>72.5</v>
          </cell>
        </row>
        <row r="31">
          <cell r="F31" t="str">
            <v>STA0414-IN</v>
          </cell>
          <cell r="G31" t="str">
            <v>STA0414</v>
          </cell>
          <cell r="H31" t="str">
            <v>180 x 6 x 22 metal grinding wheel</v>
          </cell>
          <cell r="I31">
            <v>200</v>
          </cell>
          <cell r="J31">
            <v>50</v>
          </cell>
          <cell r="K31">
            <v>89</v>
          </cell>
          <cell r="L31">
            <v>500</v>
          </cell>
          <cell r="M31">
            <v>72.900000000000006</v>
          </cell>
        </row>
        <row r="32">
          <cell r="F32" t="str">
            <v>DWA4547-IN</v>
          </cell>
          <cell r="G32">
            <v>0</v>
          </cell>
          <cell r="H32" t="str">
            <v>180 x 6.7 x 22.23 Metal RED Grinding wheel t27</v>
          </cell>
          <cell r="I32">
            <v>220</v>
          </cell>
          <cell r="J32">
            <v>25</v>
          </cell>
          <cell r="K32">
            <v>90</v>
          </cell>
          <cell r="L32">
            <v>500</v>
          </cell>
          <cell r="M32">
            <v>74.2</v>
          </cell>
        </row>
        <row r="33">
          <cell r="F33" t="str">
            <v>DWA4525IA-AE</v>
          </cell>
          <cell r="G33">
            <v>0</v>
          </cell>
          <cell r="H33" t="str">
            <v xml:space="preserve"> 230 x 3 x 22 metal cutting wheel t27 </v>
          </cell>
          <cell r="I33">
            <v>290</v>
          </cell>
          <cell r="J33">
            <v>50</v>
          </cell>
          <cell r="K33">
            <v>133</v>
          </cell>
          <cell r="L33">
            <v>500</v>
          </cell>
          <cell r="M33">
            <v>114.5</v>
          </cell>
        </row>
        <row r="34">
          <cell r="F34" t="str">
            <v>DW4549</v>
          </cell>
          <cell r="G34">
            <v>0</v>
          </cell>
          <cell r="H34" t="str">
            <v>DC Wheel  230 X 6.3 X 22.23 mm A24NBF</v>
          </cell>
          <cell r="I34">
            <v>390</v>
          </cell>
          <cell r="J34">
            <v>10</v>
          </cell>
          <cell r="K34">
            <v>176</v>
          </cell>
          <cell r="L34">
            <v>200</v>
          </cell>
          <cell r="M34">
            <v>149.5</v>
          </cell>
        </row>
        <row r="35">
          <cell r="F35" t="str">
            <v>STA8011R-IN</v>
          </cell>
          <cell r="G35" t="str">
            <v>STA8011R</v>
          </cell>
          <cell r="H35" t="str">
            <v>355 x 2.8 x 25.4 Metal Cutting Wheel - Box of 10</v>
          </cell>
          <cell r="I35">
            <v>290</v>
          </cell>
          <cell r="J35">
            <v>10</v>
          </cell>
          <cell r="K35">
            <v>130</v>
          </cell>
          <cell r="L35">
            <v>500</v>
          </cell>
          <cell r="M35">
            <v>107.9</v>
          </cell>
        </row>
        <row r="36">
          <cell r="F36" t="str">
            <v>DWA8011RFCIA-B1</v>
          </cell>
          <cell r="G36">
            <v>0</v>
          </cell>
          <cell r="H36" t="str">
            <v>355 x 3 x 25.4 metal cutting wheel - Fast Cutting Box of 10</v>
          </cell>
          <cell r="I36">
            <v>300</v>
          </cell>
          <cell r="J36">
            <v>10</v>
          </cell>
          <cell r="K36">
            <v>132</v>
          </cell>
          <cell r="L36">
            <v>1000</v>
          </cell>
          <cell r="M36">
            <v>109</v>
          </cell>
        </row>
        <row r="37">
          <cell r="F37" t="str">
            <v>DWA8011B20</v>
          </cell>
          <cell r="G37">
            <v>0</v>
          </cell>
          <cell r="H37" t="str">
            <v>355 x 3 x 25.4 metal cutting wheel - Fast Cutting Box of 20</v>
          </cell>
          <cell r="I37">
            <v>300</v>
          </cell>
          <cell r="J37">
            <v>20</v>
          </cell>
          <cell r="K37">
            <v>119</v>
          </cell>
          <cell r="L37">
            <v>2000</v>
          </cell>
          <cell r="M37">
            <v>108</v>
          </cell>
        </row>
        <row r="38">
          <cell r="F38" t="str">
            <v>DWA8011R</v>
          </cell>
          <cell r="G38">
            <v>0</v>
          </cell>
          <cell r="H38" t="str">
            <v>355 mm X 3.0 mm Rough Cutting  Wheel- Box of 25</v>
          </cell>
          <cell r="I38">
            <v>325</v>
          </cell>
          <cell r="J38">
            <v>25</v>
          </cell>
          <cell r="K38">
            <v>147</v>
          </cell>
          <cell r="L38">
            <v>500</v>
          </cell>
          <cell r="M38">
            <v>122.2</v>
          </cell>
        </row>
        <row r="39">
          <cell r="F39" t="str">
            <v>DWA8011S-IN</v>
          </cell>
          <cell r="G39">
            <v>0</v>
          </cell>
          <cell r="H39" t="str">
            <v>355 mm X 2.8 mm Smooth Chopsaw Wheel- Box of 25</v>
          </cell>
          <cell r="I39">
            <v>365</v>
          </cell>
          <cell r="J39">
            <v>25</v>
          </cell>
          <cell r="K39">
            <v>170</v>
          </cell>
          <cell r="L39">
            <v>500</v>
          </cell>
          <cell r="M39">
            <v>140.89500000000001</v>
          </cell>
        </row>
        <row r="40"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F41" t="str">
            <v>D32-IN</v>
          </cell>
          <cell r="G41">
            <v>0</v>
          </cell>
          <cell r="H41" t="str">
            <v>ALO Fiber Disc G36 100 X 16</v>
          </cell>
          <cell r="I41">
            <v>43</v>
          </cell>
          <cell r="J41">
            <v>100</v>
          </cell>
          <cell r="K41">
            <v>23</v>
          </cell>
          <cell r="L41">
            <v>200</v>
          </cell>
          <cell r="M41">
            <v>18.2</v>
          </cell>
        </row>
        <row r="42">
          <cell r="F42" t="str">
            <v>D34-IN</v>
          </cell>
          <cell r="G42">
            <v>0</v>
          </cell>
          <cell r="H42" t="str">
            <v>ALO Fiber Disc G60 100 X 16</v>
          </cell>
          <cell r="I42">
            <v>43</v>
          </cell>
          <cell r="J42">
            <v>100</v>
          </cell>
          <cell r="K42">
            <v>23</v>
          </cell>
          <cell r="L42">
            <v>200</v>
          </cell>
          <cell r="M42">
            <v>18.2</v>
          </cell>
        </row>
        <row r="43">
          <cell r="F43" t="str">
            <v>D35-IN</v>
          </cell>
          <cell r="G43">
            <v>0</v>
          </cell>
          <cell r="H43" t="str">
            <v>ALO Fiber Disc G80 100 X 16</v>
          </cell>
          <cell r="I43">
            <v>50</v>
          </cell>
          <cell r="J43">
            <v>100</v>
          </cell>
          <cell r="K43">
            <v>23</v>
          </cell>
          <cell r="L43">
            <v>200</v>
          </cell>
          <cell r="M43">
            <v>18.2</v>
          </cell>
        </row>
        <row r="44">
          <cell r="F44" t="str">
            <v>D36-IN</v>
          </cell>
          <cell r="G44">
            <v>0</v>
          </cell>
          <cell r="H44" t="str">
            <v>ALO Fiber Disc G120 100 X 16</v>
          </cell>
          <cell r="I44">
            <v>40</v>
          </cell>
          <cell r="J44">
            <v>100</v>
          </cell>
          <cell r="K44">
            <v>24</v>
          </cell>
          <cell r="L44">
            <v>200</v>
          </cell>
          <cell r="M44">
            <v>18.899999999999999</v>
          </cell>
        </row>
        <row r="45">
          <cell r="F45" t="str">
            <v>D22-IN</v>
          </cell>
          <cell r="G45">
            <v>0</v>
          </cell>
          <cell r="H45" t="str">
            <v>ALO Fiber Disc G36 125 X 22.23</v>
          </cell>
          <cell r="I45">
            <v>50</v>
          </cell>
          <cell r="J45">
            <v>100</v>
          </cell>
          <cell r="K45">
            <v>26</v>
          </cell>
          <cell r="L45">
            <v>200</v>
          </cell>
          <cell r="M45">
            <v>20.9</v>
          </cell>
        </row>
        <row r="46">
          <cell r="F46" t="str">
            <v>D24-IN</v>
          </cell>
          <cell r="G46">
            <v>0</v>
          </cell>
          <cell r="H46" t="str">
            <v>ALO Fiber Disc G60 125 X 22.23</v>
          </cell>
          <cell r="I46">
            <v>60</v>
          </cell>
          <cell r="J46">
            <v>100</v>
          </cell>
          <cell r="K46">
            <v>27</v>
          </cell>
          <cell r="L46">
            <v>200</v>
          </cell>
          <cell r="M46">
            <v>21.5</v>
          </cell>
        </row>
        <row r="47">
          <cell r="F47" t="str">
            <v>D25-IN</v>
          </cell>
          <cell r="G47">
            <v>0</v>
          </cell>
          <cell r="H47" t="str">
            <v>ALO Fiber Disc G80 125 X 22.23</v>
          </cell>
          <cell r="I47">
            <v>60</v>
          </cell>
          <cell r="J47">
            <v>100</v>
          </cell>
          <cell r="K47">
            <v>27</v>
          </cell>
          <cell r="L47">
            <v>200</v>
          </cell>
          <cell r="M47">
            <v>21.5</v>
          </cell>
        </row>
        <row r="48">
          <cell r="F48" t="str">
            <v>D26-IN</v>
          </cell>
          <cell r="G48">
            <v>0</v>
          </cell>
          <cell r="H48" t="str">
            <v>ALO Fiber Disc G120 125 X 22.23</v>
          </cell>
          <cell r="I48">
            <v>60</v>
          </cell>
          <cell r="J48">
            <v>100</v>
          </cell>
          <cell r="K48">
            <v>27</v>
          </cell>
          <cell r="L48">
            <v>200</v>
          </cell>
          <cell r="M48">
            <v>21.5</v>
          </cell>
        </row>
        <row r="49">
          <cell r="F49" t="str">
            <v>D2-IN</v>
          </cell>
          <cell r="G49">
            <v>0</v>
          </cell>
          <cell r="H49" t="str">
            <v>ALO Fiber Disc G36 180 X 22.23</v>
          </cell>
          <cell r="I49">
            <v>100</v>
          </cell>
          <cell r="J49">
            <v>100</v>
          </cell>
          <cell r="K49">
            <v>47</v>
          </cell>
          <cell r="L49">
            <v>200</v>
          </cell>
          <cell r="M49">
            <v>38.6</v>
          </cell>
        </row>
        <row r="50">
          <cell r="F50" t="str">
            <v>D4-IN</v>
          </cell>
          <cell r="G50">
            <v>0</v>
          </cell>
          <cell r="H50" t="str">
            <v>ALO Fiber Disc G60 180 X 22.23</v>
          </cell>
          <cell r="I50">
            <v>100</v>
          </cell>
          <cell r="J50">
            <v>100</v>
          </cell>
          <cell r="K50">
            <v>46</v>
          </cell>
          <cell r="L50">
            <v>200</v>
          </cell>
          <cell r="M50">
            <v>38.1</v>
          </cell>
        </row>
        <row r="51">
          <cell r="F51" t="str">
            <v>D5-IN</v>
          </cell>
          <cell r="G51">
            <v>0</v>
          </cell>
          <cell r="H51" t="str">
            <v>ALO Fiber Disc G80 180 X 22.23</v>
          </cell>
          <cell r="I51">
            <v>95</v>
          </cell>
          <cell r="J51">
            <v>100</v>
          </cell>
          <cell r="K51">
            <v>45</v>
          </cell>
          <cell r="L51">
            <v>200</v>
          </cell>
          <cell r="M51">
            <v>37</v>
          </cell>
        </row>
        <row r="52">
          <cell r="F52" t="str">
            <v>D6-IN</v>
          </cell>
          <cell r="G52">
            <v>0</v>
          </cell>
          <cell r="H52" t="str">
            <v>ALO Fiber Disc G120 180 X 22.23</v>
          </cell>
          <cell r="I52">
            <v>95</v>
          </cell>
          <cell r="J52">
            <v>100</v>
          </cell>
          <cell r="K52">
            <v>45</v>
          </cell>
          <cell r="L52">
            <v>200</v>
          </cell>
          <cell r="M52">
            <v>37</v>
          </cell>
        </row>
        <row r="53">
          <cell r="F53" t="str">
            <v>DZC32-IN</v>
          </cell>
          <cell r="G53">
            <v>0</v>
          </cell>
          <cell r="H53" t="str">
            <v>ZIR Fiber Disc G36 100 X 16</v>
          </cell>
          <cell r="I53">
            <v>65</v>
          </cell>
          <cell r="J53">
            <v>100</v>
          </cell>
          <cell r="K53">
            <v>32</v>
          </cell>
          <cell r="L53">
            <v>200</v>
          </cell>
          <cell r="M53">
            <v>26.1</v>
          </cell>
        </row>
        <row r="54">
          <cell r="F54" t="str">
            <v>DZC33-IN</v>
          </cell>
          <cell r="G54">
            <v>0</v>
          </cell>
          <cell r="H54" t="str">
            <v>ZIR Fiber Disc G60 100 X 16</v>
          </cell>
          <cell r="I54">
            <v>70</v>
          </cell>
          <cell r="J54">
            <v>100</v>
          </cell>
          <cell r="K54">
            <v>32</v>
          </cell>
          <cell r="L54">
            <v>200</v>
          </cell>
          <cell r="M54">
            <v>26.1</v>
          </cell>
        </row>
        <row r="55">
          <cell r="F55" t="str">
            <v>DZC22-IN</v>
          </cell>
          <cell r="G55">
            <v>0</v>
          </cell>
          <cell r="H55" t="str">
            <v>ZIR Fiber Disc G36 125 X 22.23</v>
          </cell>
          <cell r="I55">
            <v>90</v>
          </cell>
          <cell r="J55">
            <v>100</v>
          </cell>
          <cell r="K55">
            <v>48</v>
          </cell>
          <cell r="L55">
            <v>200</v>
          </cell>
          <cell r="M55">
            <v>39.6</v>
          </cell>
        </row>
        <row r="56">
          <cell r="F56" t="str">
            <v>DZC23-IN</v>
          </cell>
          <cell r="G56">
            <v>0</v>
          </cell>
          <cell r="H56" t="str">
            <v>ZIR Fiber Disc G60 125 X 22.23</v>
          </cell>
          <cell r="I56">
            <v>91</v>
          </cell>
          <cell r="J56">
            <v>100</v>
          </cell>
          <cell r="K56">
            <v>42</v>
          </cell>
          <cell r="L56">
            <v>200</v>
          </cell>
          <cell r="M56">
            <v>35.1</v>
          </cell>
        </row>
        <row r="57">
          <cell r="F57" t="str">
            <v>DZC10-IN</v>
          </cell>
          <cell r="G57">
            <v>0</v>
          </cell>
          <cell r="H57" t="str">
            <v>ZIR Fiber Disc G120 180 X 22.23</v>
          </cell>
          <cell r="I57">
            <v>140</v>
          </cell>
          <cell r="J57">
            <v>100</v>
          </cell>
          <cell r="K57">
            <v>62</v>
          </cell>
          <cell r="L57">
            <v>200</v>
          </cell>
          <cell r="M57">
            <v>52</v>
          </cell>
        </row>
        <row r="58">
          <cell r="F58" t="str">
            <v>DZC2-IN</v>
          </cell>
          <cell r="G58">
            <v>0</v>
          </cell>
          <cell r="H58" t="str">
            <v>ZIR Fiber Disc G36 180 X 22.23</v>
          </cell>
          <cell r="I58">
            <v>150</v>
          </cell>
          <cell r="J58">
            <v>100</v>
          </cell>
          <cell r="K58">
            <v>76</v>
          </cell>
          <cell r="L58">
            <v>200</v>
          </cell>
          <cell r="M58">
            <v>64.5</v>
          </cell>
        </row>
        <row r="59">
          <cell r="F59" t="str">
            <v>DZC3-IN</v>
          </cell>
          <cell r="G59">
            <v>0</v>
          </cell>
          <cell r="H59" t="str">
            <v>ZIR Fiber Disc G60 180 X 22.23</v>
          </cell>
          <cell r="I59">
            <v>155</v>
          </cell>
          <cell r="J59">
            <v>100</v>
          </cell>
          <cell r="K59">
            <v>72</v>
          </cell>
          <cell r="L59">
            <v>200</v>
          </cell>
          <cell r="M59">
            <v>60</v>
          </cell>
        </row>
        <row r="60">
          <cell r="F60" t="str">
            <v>DZC9-IN</v>
          </cell>
          <cell r="G60">
            <v>0</v>
          </cell>
          <cell r="H60" t="str">
            <v>ZIR Fiber Disc G80 180 X 22.23</v>
          </cell>
          <cell r="I60">
            <v>145</v>
          </cell>
          <cell r="J60">
            <v>100</v>
          </cell>
          <cell r="K60">
            <v>62</v>
          </cell>
          <cell r="L60">
            <v>200</v>
          </cell>
          <cell r="M60">
            <v>52</v>
          </cell>
        </row>
        <row r="61">
          <cell r="F61" t="str">
            <v>ZIRCON-IN-PROMO</v>
          </cell>
          <cell r="G61">
            <v>0</v>
          </cell>
          <cell r="H61" t="str">
            <v>4 Zircon - 20 nos, 5 Zircon - 20 no</v>
          </cell>
          <cell r="I61">
            <v>5250</v>
          </cell>
          <cell r="J61">
            <v>1</v>
          </cell>
          <cell r="K61">
            <v>2360</v>
          </cell>
          <cell r="L61">
            <v>1</v>
          </cell>
          <cell r="M61">
            <v>2360</v>
          </cell>
        </row>
        <row r="62">
          <cell r="F62" t="str">
            <v>ALCON-IN-PROMO</v>
          </cell>
          <cell r="G62">
            <v>0</v>
          </cell>
          <cell r="H62" t="str">
            <v>4 Alcon - 20 nos, 5 Alcon - 20 nos</v>
          </cell>
          <cell r="I62">
            <v>3600</v>
          </cell>
          <cell r="J62">
            <v>1</v>
          </cell>
          <cell r="K62">
            <v>1575</v>
          </cell>
          <cell r="L62">
            <v>1</v>
          </cell>
          <cell r="M62">
            <v>1575</v>
          </cell>
        </row>
        <row r="63"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F64" t="str">
            <v>DW47402MB25-IN</v>
          </cell>
          <cell r="G64">
            <v>0</v>
          </cell>
          <cell r="H64" t="str">
            <v>Bulk Pack 25pc -4" MCB - 110mm x 20 for Marble</v>
          </cell>
          <cell r="I64">
            <v>219</v>
          </cell>
          <cell r="J64">
            <v>25</v>
          </cell>
          <cell r="K64">
            <v>100</v>
          </cell>
          <cell r="L64">
            <v>500</v>
          </cell>
          <cell r="M64">
            <v>80</v>
          </cell>
        </row>
        <row r="65">
          <cell r="F65" t="str">
            <v>DW47402M-IN</v>
          </cell>
          <cell r="G65">
            <v>0</v>
          </cell>
          <cell r="H65" t="str">
            <v>4" MCB - 110mm x 20  (Segment Height 10 mm) for Marble</v>
          </cell>
          <cell r="I65">
            <v>190</v>
          </cell>
          <cell r="J65">
            <v>25</v>
          </cell>
          <cell r="K65">
            <v>110</v>
          </cell>
          <cell r="L65">
            <v>250</v>
          </cell>
          <cell r="M65">
            <v>90</v>
          </cell>
        </row>
        <row r="66">
          <cell r="F66" t="str">
            <v>DW47401MB25-IN</v>
          </cell>
          <cell r="G66">
            <v>0</v>
          </cell>
          <cell r="H66" t="str">
            <v>Bulk Pack 25pc -4" MCB - 110mm x 20  Continuous for Marble</v>
          </cell>
          <cell r="I66">
            <v>243</v>
          </cell>
          <cell r="J66">
            <v>25</v>
          </cell>
          <cell r="K66">
            <v>110</v>
          </cell>
          <cell r="L66">
            <v>250</v>
          </cell>
          <cell r="M66">
            <v>90</v>
          </cell>
        </row>
        <row r="67">
          <cell r="F67" t="str">
            <v>DW47401M-IN</v>
          </cell>
          <cell r="G67">
            <v>0</v>
          </cell>
          <cell r="H67" t="str">
            <v>4" MCB - 110mm x 20  Continuous ( Segment Height 9 mm) for Marble</v>
          </cell>
          <cell r="I67">
            <v>215</v>
          </cell>
          <cell r="J67">
            <v>25</v>
          </cell>
          <cell r="K67">
            <v>115</v>
          </cell>
          <cell r="L67">
            <v>100</v>
          </cell>
          <cell r="M67">
            <v>100</v>
          </cell>
        </row>
        <row r="68">
          <cell r="F68" t="str">
            <v>DW47402GB25-IN</v>
          </cell>
          <cell r="G68">
            <v>0</v>
          </cell>
          <cell r="H68" t="str">
            <v>Bulk Pack 25pc -4" MCB - 110mm x 20  for Granite</v>
          </cell>
          <cell r="I68">
            <v>295</v>
          </cell>
          <cell r="J68">
            <v>25</v>
          </cell>
          <cell r="K68">
            <v>115</v>
          </cell>
          <cell r="L68">
            <v>250</v>
          </cell>
          <cell r="M68">
            <v>95</v>
          </cell>
        </row>
        <row r="69">
          <cell r="F69" t="str">
            <v>DW47402G-IN</v>
          </cell>
          <cell r="G69">
            <v>0</v>
          </cell>
          <cell r="H69" t="str">
            <v>4" MCB - 110mm x 20  (Segment Height 10 mm) for Granite</v>
          </cell>
          <cell r="I69">
            <v>220</v>
          </cell>
          <cell r="J69">
            <v>25</v>
          </cell>
          <cell r="K69">
            <v>120</v>
          </cell>
          <cell r="L69">
            <v>50</v>
          </cell>
          <cell r="M69">
            <v>105</v>
          </cell>
        </row>
        <row r="70">
          <cell r="F70" t="str">
            <v>DW47502MB25-IN</v>
          </cell>
          <cell r="G70">
            <v>0</v>
          </cell>
          <cell r="H70" t="str">
            <v>Bulk Pack 25pc -5" MCB - 125mm x 22.23  for Marble</v>
          </cell>
          <cell r="I70">
            <v>295</v>
          </cell>
          <cell r="J70">
            <v>25</v>
          </cell>
          <cell r="K70">
            <v>125</v>
          </cell>
          <cell r="L70">
            <v>250</v>
          </cell>
          <cell r="M70">
            <v>105</v>
          </cell>
        </row>
        <row r="71">
          <cell r="F71" t="str">
            <v>DW47502M-IN</v>
          </cell>
          <cell r="G71">
            <v>0</v>
          </cell>
          <cell r="H71" t="str">
            <v>5" MCB - 125mm x 22.23  (Segment Height 10 mm) for Marble</v>
          </cell>
          <cell r="I71">
            <v>290</v>
          </cell>
          <cell r="J71">
            <v>25</v>
          </cell>
          <cell r="K71">
            <v>140</v>
          </cell>
          <cell r="L71">
            <v>50</v>
          </cell>
          <cell r="M71">
            <v>115</v>
          </cell>
        </row>
        <row r="72">
          <cell r="F72" t="str">
            <v>DW47502GB25-IN</v>
          </cell>
          <cell r="G72">
            <v>0</v>
          </cell>
          <cell r="H72" t="str">
            <v>Bulk Pack 25pc -5" MCB - 125mm x 22.23 for Granite</v>
          </cell>
          <cell r="I72">
            <v>390</v>
          </cell>
          <cell r="J72">
            <v>25</v>
          </cell>
          <cell r="K72">
            <v>155</v>
          </cell>
          <cell r="L72">
            <v>250</v>
          </cell>
          <cell r="M72">
            <v>135</v>
          </cell>
        </row>
        <row r="73">
          <cell r="F73" t="str">
            <v>DW47502G-IN</v>
          </cell>
          <cell r="G73">
            <v>0</v>
          </cell>
          <cell r="H73" t="str">
            <v>5" MCB - 125mm x 22.23  (Segment Height 10 mm) for Granite</v>
          </cell>
          <cell r="I73">
            <v>390</v>
          </cell>
          <cell r="J73">
            <v>25</v>
          </cell>
          <cell r="K73">
            <v>165</v>
          </cell>
          <cell r="L73">
            <v>50</v>
          </cell>
          <cell r="M73">
            <v>145</v>
          </cell>
        </row>
        <row r="74">
          <cell r="F74" t="str">
            <v>DX3781</v>
          </cell>
          <cell r="G74">
            <v>0</v>
          </cell>
          <cell r="H74" t="str">
            <v xml:space="preserve"> 9" MCB - 230mm X 22.23 mm- LASER BLADE CONCRETE</v>
          </cell>
          <cell r="I74">
            <v>4090</v>
          </cell>
          <cell r="J74">
            <v>1</v>
          </cell>
          <cell r="K74">
            <v>1903</v>
          </cell>
          <cell r="L74">
            <v>5</v>
          </cell>
          <cell r="M74">
            <v>1730</v>
          </cell>
        </row>
        <row r="75">
          <cell r="F75" t="str">
            <v>STA47402B-AE-IN</v>
          </cell>
          <cell r="G75" t="str">
            <v>STA47402B-AE</v>
          </cell>
          <cell r="H75" t="str">
            <v>4" (105mm) x 0.080 x 7mm x 20mm,Segmented</v>
          </cell>
          <cell r="I75">
            <v>260</v>
          </cell>
          <cell r="J75">
            <v>5</v>
          </cell>
          <cell r="K75">
            <v>121</v>
          </cell>
          <cell r="L75">
            <v>50</v>
          </cell>
          <cell r="M75">
            <v>100</v>
          </cell>
        </row>
        <row r="76">
          <cell r="F76" t="str">
            <v>STA47702L-IN</v>
          </cell>
          <cell r="G76" t="str">
            <v>STA47702L</v>
          </cell>
          <cell r="H76" t="str">
            <v>7" (180mm) x 0.080 x 7mm x 20mm,Segmented</v>
          </cell>
          <cell r="I76">
            <v>750</v>
          </cell>
          <cell r="J76">
            <v>5</v>
          </cell>
          <cell r="K76">
            <v>351</v>
          </cell>
          <cell r="L76">
            <v>20</v>
          </cell>
          <cell r="M76">
            <v>310</v>
          </cell>
        </row>
        <row r="77">
          <cell r="F77" t="str">
            <v>STA47902L-IN</v>
          </cell>
          <cell r="G77" t="str">
            <v>STA47902L</v>
          </cell>
          <cell r="H77" t="str">
            <v>9" (230mm) x 0.095 x 5mm x 20mm,Segmented</v>
          </cell>
          <cell r="I77">
            <v>1190</v>
          </cell>
          <cell r="J77">
            <v>5</v>
          </cell>
          <cell r="K77">
            <v>596</v>
          </cell>
          <cell r="L77">
            <v>20</v>
          </cell>
          <cell r="M77">
            <v>520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F79" t="str">
            <v>DX3101</v>
          </cell>
          <cell r="G79">
            <v>0</v>
          </cell>
          <cell r="H79" t="str">
            <v>PORCELAIN TILES Thin Cutter  100X1.2X 20mm (Industrial Grade)</v>
          </cell>
          <cell r="I79">
            <v>1106</v>
          </cell>
          <cell r="J79">
            <v>1</v>
          </cell>
          <cell r="K79">
            <v>508</v>
          </cell>
          <cell r="L79">
            <v>5</v>
          </cell>
          <cell r="M79">
            <v>460</v>
          </cell>
        </row>
        <row r="80">
          <cell r="F80" t="str">
            <v>DX3121</v>
          </cell>
          <cell r="G80">
            <v>0</v>
          </cell>
          <cell r="H80" t="str">
            <v>PORCELAIN TILES Thin Cutter 115X1.2X 22.23mm (Industrial Grade)</v>
          </cell>
          <cell r="I80">
            <v>1190</v>
          </cell>
          <cell r="J80">
            <v>1</v>
          </cell>
          <cell r="K80">
            <v>539</v>
          </cell>
          <cell r="L80">
            <v>5</v>
          </cell>
          <cell r="M80">
            <v>490</v>
          </cell>
        </row>
        <row r="81">
          <cell r="F81" t="str">
            <v>DX3161</v>
          </cell>
          <cell r="G81">
            <v>0</v>
          </cell>
          <cell r="H81" t="str">
            <v>PORCELAIN TILES Thin Cutter 180X1.4X 22.23mm (Industrial Grade)</v>
          </cell>
          <cell r="I81">
            <v>2190</v>
          </cell>
          <cell r="J81">
            <v>1</v>
          </cell>
          <cell r="K81">
            <v>991</v>
          </cell>
          <cell r="L81">
            <v>5</v>
          </cell>
          <cell r="M81">
            <v>900</v>
          </cell>
        </row>
        <row r="82">
          <cell r="F82" t="str">
            <v>DX4061</v>
          </cell>
          <cell r="G82">
            <v>0</v>
          </cell>
          <cell r="H82" t="str">
            <v>180 MM TURBO GRINDING WHEEL FOR CONCRETE</v>
          </cell>
          <cell r="I82">
            <v>17250</v>
          </cell>
          <cell r="J82">
            <v>1</v>
          </cell>
          <cell r="K82">
            <v>7950</v>
          </cell>
          <cell r="L82">
            <v>1</v>
          </cell>
          <cell r="M82">
            <v>7950</v>
          </cell>
        </row>
        <row r="83">
          <cell r="F83" t="str">
            <v>DX4001</v>
          </cell>
          <cell r="G83">
            <v>0</v>
          </cell>
          <cell r="H83" t="str">
            <v>100MM TURBO GRINDING WHEELS FOR CONCRETE</v>
          </cell>
          <cell r="I83">
            <v>7750</v>
          </cell>
          <cell r="J83">
            <v>1</v>
          </cell>
          <cell r="K83">
            <v>3580</v>
          </cell>
          <cell r="L83">
            <v>1</v>
          </cell>
          <cell r="M83">
            <v>3580</v>
          </cell>
        </row>
        <row r="84"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F85" t="str">
            <v>DT3500-QZ</v>
          </cell>
          <cell r="G85">
            <v>0</v>
          </cell>
          <cell r="H85" t="str">
            <v>BRUSH WIRE T/KNOT 65- M14</v>
          </cell>
          <cell r="I85">
            <v>820</v>
          </cell>
          <cell r="J85">
            <v>1</v>
          </cell>
          <cell r="K85">
            <v>382</v>
          </cell>
          <cell r="L85">
            <v>2</v>
          </cell>
          <cell r="M85">
            <v>335</v>
          </cell>
        </row>
        <row r="86">
          <cell r="F86" t="str">
            <v>DT3489-QZ</v>
          </cell>
          <cell r="G86">
            <v>0</v>
          </cell>
          <cell r="H86" t="str">
            <v>Crimped wire cup brush A No 100 x M14</v>
          </cell>
          <cell r="I86">
            <v>1050</v>
          </cell>
          <cell r="J86">
            <v>1</v>
          </cell>
          <cell r="K86">
            <v>490</v>
          </cell>
          <cell r="L86">
            <v>2</v>
          </cell>
          <cell r="M86">
            <v>430</v>
          </cell>
        </row>
        <row r="87">
          <cell r="F87" t="str">
            <v>DT3501-QZ</v>
          </cell>
          <cell r="G87">
            <v>0</v>
          </cell>
          <cell r="H87" t="str">
            <v>Twist knot wire cup brush 100 M14</v>
          </cell>
          <cell r="I87">
            <v>1790</v>
          </cell>
          <cell r="J87">
            <v>1</v>
          </cell>
          <cell r="K87">
            <v>837</v>
          </cell>
          <cell r="L87">
            <v>2</v>
          </cell>
          <cell r="M87">
            <v>735</v>
          </cell>
        </row>
        <row r="88">
          <cell r="F88" t="str">
            <v>DT3502-QZ</v>
          </cell>
          <cell r="G88">
            <v>0</v>
          </cell>
          <cell r="H88" t="str">
            <v>WHEEL, WIRE, TWISTED KNOT - 115 mm</v>
          </cell>
          <cell r="I88">
            <v>1190</v>
          </cell>
          <cell r="J88">
            <v>1</v>
          </cell>
          <cell r="K88">
            <v>545</v>
          </cell>
          <cell r="L88">
            <v>2</v>
          </cell>
          <cell r="M88">
            <v>480</v>
          </cell>
        </row>
        <row r="89">
          <cell r="F89" t="str">
            <v>DW4772T-AE</v>
          </cell>
          <cell r="G89">
            <v>0</v>
          </cell>
          <cell r="H89" t="str">
            <v>100mm double row diamond cup wheel</v>
          </cell>
          <cell r="I89">
            <v>4090</v>
          </cell>
          <cell r="J89">
            <v>1</v>
          </cell>
          <cell r="K89">
            <v>1770</v>
          </cell>
          <cell r="L89">
            <v>1</v>
          </cell>
          <cell r="M89">
            <v>1770</v>
          </cell>
        </row>
        <row r="90">
          <cell r="F90" t="str">
            <v>DW4774T-AE</v>
          </cell>
          <cell r="G90">
            <v>0</v>
          </cell>
          <cell r="H90" t="str">
            <v>115mm double row diamond cup wheel</v>
          </cell>
          <cell r="I90">
            <v>4990</v>
          </cell>
          <cell r="J90">
            <v>1</v>
          </cell>
          <cell r="K90">
            <v>2180</v>
          </cell>
          <cell r="L90">
            <v>1</v>
          </cell>
          <cell r="M90">
            <v>2180</v>
          </cell>
        </row>
        <row r="91">
          <cell r="F91" t="str">
            <v>DW4777T-AE</v>
          </cell>
          <cell r="G91">
            <v>0</v>
          </cell>
          <cell r="H91" t="str">
            <v>125mm double row diamond cup wheel</v>
          </cell>
          <cell r="I91">
            <v>5990</v>
          </cell>
          <cell r="J91">
            <v>1</v>
          </cell>
          <cell r="K91">
            <v>2640</v>
          </cell>
          <cell r="L91">
            <v>1</v>
          </cell>
          <cell r="M91">
            <v>2640</v>
          </cell>
        </row>
        <row r="92">
          <cell r="F92" t="str">
            <v>DW4775T-AE</v>
          </cell>
          <cell r="G92">
            <v>0</v>
          </cell>
          <cell r="H92" t="str">
            <v>180mm double row diamond cup wheel</v>
          </cell>
          <cell r="I92">
            <v>7290</v>
          </cell>
          <cell r="J92">
            <v>1</v>
          </cell>
          <cell r="K92">
            <v>3190</v>
          </cell>
          <cell r="L92">
            <v>1</v>
          </cell>
          <cell r="M92">
            <v>3190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F94" t="str">
            <v>DW03430-IN</v>
          </cell>
          <cell r="G94">
            <v>0</v>
          </cell>
          <cell r="H94" t="str">
            <v>110mm 30T TCT Saw Blade</v>
          </cell>
          <cell r="I94">
            <v>430</v>
          </cell>
          <cell r="J94">
            <v>1</v>
          </cell>
          <cell r="K94">
            <v>194</v>
          </cell>
          <cell r="L94">
            <v>250</v>
          </cell>
          <cell r="M94">
            <v>161</v>
          </cell>
        </row>
        <row r="95">
          <cell r="F95" t="str">
            <v>DW03410-IN</v>
          </cell>
          <cell r="G95">
            <v>0</v>
          </cell>
          <cell r="H95" t="str">
            <v>110mm 40T TCT Saw Blade</v>
          </cell>
          <cell r="I95">
            <v>490</v>
          </cell>
          <cell r="J95">
            <v>1</v>
          </cell>
          <cell r="K95">
            <v>213</v>
          </cell>
          <cell r="L95">
            <v>250</v>
          </cell>
          <cell r="M95">
            <v>177.5</v>
          </cell>
        </row>
        <row r="96">
          <cell r="F96" t="str">
            <v>DW03540-IN</v>
          </cell>
          <cell r="G96">
            <v>0</v>
          </cell>
          <cell r="H96" t="str">
            <v>125mm 40T TCT Saw Blade</v>
          </cell>
          <cell r="I96">
            <v>510</v>
          </cell>
          <cell r="J96">
            <v>1</v>
          </cell>
          <cell r="K96">
            <v>237</v>
          </cell>
          <cell r="L96">
            <v>100</v>
          </cell>
          <cell r="M96">
            <v>196.5</v>
          </cell>
        </row>
        <row r="97">
          <cell r="F97" t="str">
            <v>STA15325B20</v>
          </cell>
          <cell r="G97">
            <v>0</v>
          </cell>
          <cell r="H97" t="str">
            <v>165mm X20mm Bore X 24T CSB</v>
          </cell>
          <cell r="I97">
            <v>1090</v>
          </cell>
          <cell r="J97">
            <v>1</v>
          </cell>
          <cell r="K97">
            <v>638</v>
          </cell>
          <cell r="L97">
            <v>5</v>
          </cell>
          <cell r="M97">
            <v>525</v>
          </cell>
        </row>
        <row r="98">
          <cell r="F98" t="str">
            <v>DT4062-B1</v>
          </cell>
          <cell r="G98">
            <v>0</v>
          </cell>
          <cell r="H98" t="str">
            <v>180mm 40T TCT Saw Blade</v>
          </cell>
          <cell r="I98">
            <v>1112</v>
          </cell>
          <cell r="J98">
            <v>1</v>
          </cell>
          <cell r="K98">
            <v>561</v>
          </cell>
          <cell r="L98">
            <v>20</v>
          </cell>
          <cell r="M98">
            <v>470</v>
          </cell>
        </row>
        <row r="99">
          <cell r="F99" t="str">
            <v>DW03760-IN</v>
          </cell>
          <cell r="G99">
            <v>0</v>
          </cell>
          <cell r="H99" t="str">
            <v>180mm 60T TCT Saw Blade</v>
          </cell>
          <cell r="I99">
            <v>1190</v>
          </cell>
          <cell r="J99">
            <v>1</v>
          </cell>
          <cell r="K99">
            <v>592</v>
          </cell>
          <cell r="L99">
            <v>20</v>
          </cell>
          <cell r="M99">
            <v>510</v>
          </cell>
        </row>
        <row r="100">
          <cell r="F100" t="str">
            <v>STA7747-AE</v>
          </cell>
          <cell r="G100" t="str">
            <v>STA7747-AE-IN</v>
          </cell>
          <cell r="H100" t="str">
            <v>7-1/4" 140T HSS General Purpose Saw Blade for Wood</v>
          </cell>
          <cell r="I100">
            <v>690</v>
          </cell>
          <cell r="J100">
            <v>1</v>
          </cell>
          <cell r="K100">
            <v>330</v>
          </cell>
          <cell r="L100">
            <v>20</v>
          </cell>
          <cell r="M100">
            <v>300</v>
          </cell>
        </row>
        <row r="101">
          <cell r="F101" t="str">
            <v>DT99563-QZ</v>
          </cell>
          <cell r="G101">
            <v>0</v>
          </cell>
          <cell r="H101" t="str">
            <v>XR- Xtreme Series 190MM X 30MM Bore X 36T CSB</v>
          </cell>
          <cell r="I101">
            <v>1590</v>
          </cell>
          <cell r="J101">
            <v>1</v>
          </cell>
          <cell r="K101">
            <v>680</v>
          </cell>
          <cell r="L101">
            <v>1</v>
          </cell>
          <cell r="M101">
            <v>680</v>
          </cell>
        </row>
        <row r="102">
          <cell r="F102" t="str">
            <v>DT99564-QZ</v>
          </cell>
          <cell r="G102">
            <v>0</v>
          </cell>
          <cell r="H102" t="str">
            <v>XR- Xtreme Series 190MM X 30MM Bore X 60T CSB</v>
          </cell>
          <cell r="I102">
            <v>2215</v>
          </cell>
          <cell r="J102">
            <v>1</v>
          </cell>
          <cell r="K102">
            <v>965</v>
          </cell>
          <cell r="L102">
            <v>1</v>
          </cell>
          <cell r="M102">
            <v>965</v>
          </cell>
        </row>
        <row r="103">
          <cell r="F103" t="str">
            <v>STA7740-AE</v>
          </cell>
          <cell r="G103" t="str">
            <v>STA7740-AE-IN</v>
          </cell>
          <cell r="H103" t="str">
            <v>10" 32T Saw Blade - Carded - Mitre Saw</v>
          </cell>
          <cell r="I103">
            <v>1690</v>
          </cell>
          <cell r="J103">
            <v>1</v>
          </cell>
          <cell r="K103">
            <v>830</v>
          </cell>
          <cell r="L103">
            <v>5</v>
          </cell>
          <cell r="M103">
            <v>750</v>
          </cell>
        </row>
        <row r="104">
          <cell r="F104" t="str">
            <v>STA7770-IN</v>
          </cell>
          <cell r="G104" t="str">
            <v>STA7770</v>
          </cell>
          <cell r="H104" t="str">
            <v>10" 60T Saw Blade - Carded - Mitre Saw</v>
          </cell>
          <cell r="I104">
            <v>2090</v>
          </cell>
          <cell r="J104">
            <v>1</v>
          </cell>
          <cell r="K104">
            <v>1003</v>
          </cell>
          <cell r="L104">
            <v>5</v>
          </cell>
          <cell r="M104">
            <v>890</v>
          </cell>
        </row>
        <row r="105">
          <cell r="F105" t="str">
            <v>DW03210-IN</v>
          </cell>
          <cell r="G105">
            <v>0</v>
          </cell>
          <cell r="H105" t="str">
            <v>Saw Blade 10" 80T Aluminum</v>
          </cell>
          <cell r="I105">
            <v>2490</v>
          </cell>
          <cell r="J105">
            <v>1</v>
          </cell>
          <cell r="K105">
            <v>1269</v>
          </cell>
          <cell r="L105">
            <v>5</v>
          </cell>
          <cell r="M105">
            <v>1100</v>
          </cell>
        </row>
        <row r="106">
          <cell r="F106" t="str">
            <v>DW03220-IN</v>
          </cell>
          <cell r="G106">
            <v>0</v>
          </cell>
          <cell r="H106" t="str">
            <v>Saw Blade 10" 100T Aluminum</v>
          </cell>
          <cell r="I106">
            <v>3490</v>
          </cell>
          <cell r="J106">
            <v>1</v>
          </cell>
          <cell r="K106">
            <v>1728</v>
          </cell>
          <cell r="L106">
            <v>5</v>
          </cell>
          <cell r="M106">
            <v>1500</v>
          </cell>
        </row>
        <row r="107">
          <cell r="F107" t="str">
            <v>DW03225-IN</v>
          </cell>
          <cell r="G107">
            <v>0</v>
          </cell>
          <cell r="H107" t="str">
            <v>Saw Blade 10" 120T Aluminum</v>
          </cell>
          <cell r="I107">
            <v>3590</v>
          </cell>
          <cell r="J107">
            <v>1</v>
          </cell>
          <cell r="K107">
            <v>1751</v>
          </cell>
          <cell r="L107">
            <v>5</v>
          </cell>
          <cell r="M107">
            <v>1520</v>
          </cell>
        </row>
        <row r="108">
          <cell r="F108" t="str">
            <v>DW03230-IN</v>
          </cell>
          <cell r="G108">
            <v>0</v>
          </cell>
          <cell r="H108" t="str">
            <v>Saw Blade 12" 80T Aluminum</v>
          </cell>
          <cell r="I108">
            <v>3790</v>
          </cell>
          <cell r="J108">
            <v>1</v>
          </cell>
          <cell r="K108">
            <v>1872</v>
          </cell>
          <cell r="L108">
            <v>5</v>
          </cell>
          <cell r="M108">
            <v>1630</v>
          </cell>
        </row>
        <row r="109">
          <cell r="F109" t="str">
            <v>DW03240-IN</v>
          </cell>
          <cell r="G109">
            <v>0</v>
          </cell>
          <cell r="H109" t="str">
            <v>Saw Blade 12" 100T Aluminum</v>
          </cell>
          <cell r="I109">
            <v>4290</v>
          </cell>
          <cell r="J109">
            <v>1</v>
          </cell>
          <cell r="K109">
            <v>2150</v>
          </cell>
          <cell r="L109">
            <v>5</v>
          </cell>
          <cell r="M109">
            <v>1870</v>
          </cell>
        </row>
        <row r="110">
          <cell r="F110" t="str">
            <v>DW03245-IN</v>
          </cell>
          <cell r="G110">
            <v>0</v>
          </cell>
          <cell r="H110" t="str">
            <v>Saw Blade 12" 120T Aluminum</v>
          </cell>
          <cell r="I110">
            <v>4590</v>
          </cell>
          <cell r="J110">
            <v>1</v>
          </cell>
          <cell r="K110">
            <v>2258</v>
          </cell>
          <cell r="L110">
            <v>5</v>
          </cell>
          <cell r="M110">
            <v>1970</v>
          </cell>
        </row>
        <row r="111">
          <cell r="F111" t="str">
            <v>DW03250-IN</v>
          </cell>
          <cell r="G111">
            <v>0</v>
          </cell>
          <cell r="H111" t="str">
            <v>Saw Blade 14" 80T Aluminum</v>
          </cell>
          <cell r="I111">
            <v>5690</v>
          </cell>
          <cell r="J111">
            <v>1</v>
          </cell>
          <cell r="K111">
            <v>2644</v>
          </cell>
          <cell r="L111">
            <v>5</v>
          </cell>
          <cell r="M111">
            <v>2300</v>
          </cell>
        </row>
        <row r="112">
          <cell r="F112" t="str">
            <v>DW03260-IN</v>
          </cell>
          <cell r="G112">
            <v>0</v>
          </cell>
          <cell r="H112" t="str">
            <v>Saw Blade 14" 100T Aluminum</v>
          </cell>
          <cell r="I112">
            <v>5890</v>
          </cell>
          <cell r="J112">
            <v>1</v>
          </cell>
          <cell r="K112">
            <v>2982</v>
          </cell>
          <cell r="L112">
            <v>5</v>
          </cell>
          <cell r="M112">
            <v>2600</v>
          </cell>
        </row>
        <row r="113">
          <cell r="F113" t="str">
            <v>DW03265-IN</v>
          </cell>
          <cell r="G113">
            <v>0</v>
          </cell>
          <cell r="H113" t="str">
            <v>Saw Blade 14" 120T Aluminum</v>
          </cell>
          <cell r="I113">
            <v>6690</v>
          </cell>
          <cell r="J113">
            <v>1</v>
          </cell>
          <cell r="K113">
            <v>3103</v>
          </cell>
          <cell r="L113">
            <v>5</v>
          </cell>
          <cell r="M113">
            <v>2700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F115">
            <v>10502803</v>
          </cell>
          <cell r="G115">
            <v>0</v>
          </cell>
          <cell r="H115" t="str">
            <v>IR BLUE GROOVE 4X FLAT    6MM X 157MM</v>
          </cell>
          <cell r="I115">
            <v>150</v>
          </cell>
          <cell r="J115">
            <v>1</v>
          </cell>
          <cell r="K115">
            <v>68</v>
          </cell>
          <cell r="L115">
            <v>25</v>
          </cell>
          <cell r="M115">
            <v>58</v>
          </cell>
        </row>
        <row r="116">
          <cell r="F116">
            <v>10502804</v>
          </cell>
          <cell r="G116">
            <v>0</v>
          </cell>
          <cell r="H116" t="str">
            <v>IR BLUE GROOVE 4X FLAT     8MM X 152MM</v>
          </cell>
          <cell r="I116">
            <v>150</v>
          </cell>
          <cell r="J116">
            <v>1</v>
          </cell>
          <cell r="K116">
            <v>68</v>
          </cell>
          <cell r="L116">
            <v>25</v>
          </cell>
          <cell r="M116">
            <v>58</v>
          </cell>
        </row>
        <row r="117">
          <cell r="F117">
            <v>10502805</v>
          </cell>
          <cell r="G117">
            <v>0</v>
          </cell>
          <cell r="H117" t="str">
            <v>IR BLUE GROOVE 4X FLAT     10MM X 152MM</v>
          </cell>
          <cell r="I117">
            <v>150</v>
          </cell>
          <cell r="J117">
            <v>1</v>
          </cell>
          <cell r="K117">
            <v>68</v>
          </cell>
          <cell r="L117">
            <v>25</v>
          </cell>
          <cell r="M117">
            <v>58</v>
          </cell>
        </row>
        <row r="118">
          <cell r="F118">
            <v>10502806</v>
          </cell>
          <cell r="G118">
            <v>0</v>
          </cell>
          <cell r="H118" t="str">
            <v>IR BLUE GROOVE 4X FLAT     12MM X 152MM</v>
          </cell>
          <cell r="I118">
            <v>175</v>
          </cell>
          <cell r="J118">
            <v>1</v>
          </cell>
          <cell r="K118">
            <v>73</v>
          </cell>
          <cell r="L118">
            <v>25</v>
          </cell>
          <cell r="M118">
            <v>63</v>
          </cell>
        </row>
        <row r="119">
          <cell r="F119">
            <v>10502807</v>
          </cell>
          <cell r="G119">
            <v>0</v>
          </cell>
          <cell r="H119" t="str">
            <v>IR BLUE GROOVE 4X FLAT    13MM X 157MM</v>
          </cell>
          <cell r="I119">
            <v>190</v>
          </cell>
          <cell r="J119">
            <v>1</v>
          </cell>
          <cell r="K119">
            <v>73</v>
          </cell>
          <cell r="L119">
            <v>25</v>
          </cell>
          <cell r="M119">
            <v>63</v>
          </cell>
        </row>
        <row r="120">
          <cell r="F120">
            <v>10502808</v>
          </cell>
          <cell r="G120">
            <v>0</v>
          </cell>
          <cell r="H120" t="str">
            <v>IR BLUE GROOVE 4X FLAT    14MM X 157MM</v>
          </cell>
          <cell r="I120">
            <v>195</v>
          </cell>
          <cell r="J120">
            <v>1</v>
          </cell>
          <cell r="K120">
            <v>79</v>
          </cell>
          <cell r="L120">
            <v>25</v>
          </cell>
          <cell r="M120">
            <v>68</v>
          </cell>
        </row>
        <row r="121">
          <cell r="F121">
            <v>10502809</v>
          </cell>
          <cell r="G121">
            <v>0</v>
          </cell>
          <cell r="H121" t="str">
            <v>IR BLUE GROOVE 4X FLAT    16MM X 157MM</v>
          </cell>
          <cell r="I121">
            <v>195</v>
          </cell>
          <cell r="J121">
            <v>1</v>
          </cell>
          <cell r="K121">
            <v>79</v>
          </cell>
          <cell r="L121">
            <v>25</v>
          </cell>
          <cell r="M121">
            <v>68</v>
          </cell>
        </row>
        <row r="122">
          <cell r="F122">
            <v>10502811</v>
          </cell>
          <cell r="G122">
            <v>0</v>
          </cell>
          <cell r="H122" t="str">
            <v>IR BLUE GROOVE 4X FLAT    18MM X 157MM</v>
          </cell>
          <cell r="I122">
            <v>200</v>
          </cell>
          <cell r="J122">
            <v>1</v>
          </cell>
          <cell r="K122">
            <v>86</v>
          </cell>
          <cell r="L122">
            <v>25</v>
          </cell>
          <cell r="M122">
            <v>73</v>
          </cell>
        </row>
        <row r="123">
          <cell r="F123">
            <v>10502812</v>
          </cell>
          <cell r="G123">
            <v>0</v>
          </cell>
          <cell r="H123" t="str">
            <v>IR BLUE GROOVE 4X FLAT    19MM X 157MM</v>
          </cell>
          <cell r="I123">
            <v>200</v>
          </cell>
          <cell r="J123">
            <v>1</v>
          </cell>
          <cell r="K123">
            <v>86</v>
          </cell>
          <cell r="L123">
            <v>10</v>
          </cell>
          <cell r="M123">
            <v>73</v>
          </cell>
        </row>
        <row r="124">
          <cell r="F124">
            <v>10502820</v>
          </cell>
          <cell r="G124">
            <v>0</v>
          </cell>
          <cell r="H124" t="str">
            <v>IR BLUE GROOVE 4X FLAT    32MM X 157MM</v>
          </cell>
          <cell r="I124">
            <v>290</v>
          </cell>
          <cell r="J124">
            <v>1</v>
          </cell>
          <cell r="K124">
            <v>116</v>
          </cell>
          <cell r="L124">
            <v>20</v>
          </cell>
          <cell r="M124">
            <v>100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F126" t="str">
            <v>1779774</v>
          </cell>
          <cell r="G126">
            <v>0</v>
          </cell>
          <cell r="H126" t="str">
            <v>1L ARBOR, Hollow Hex Shank Type , 1/2"  &amp; larger Shank Size , Fits Holesaw with Dia ( 14.3-30.2 MM), Adjustable Pilot Bit</v>
          </cell>
          <cell r="I126">
            <v>710</v>
          </cell>
          <cell r="J126" t="str">
            <v>1</v>
          </cell>
          <cell r="K126">
            <v>328</v>
          </cell>
          <cell r="L126">
            <v>2</v>
          </cell>
          <cell r="M126">
            <v>288</v>
          </cell>
        </row>
        <row r="127">
          <cell r="F127" t="str">
            <v>1779801</v>
          </cell>
          <cell r="G127">
            <v>0</v>
          </cell>
          <cell r="H127" t="str">
            <v>2L ARBOR, Solid Hex Shank Type , 1/2"  &amp; larger Shank Size , Fits Holesaw with Dia ( 31.8-152.4MM), For enlarging holes</v>
          </cell>
          <cell r="I127">
            <v>1190</v>
          </cell>
          <cell r="J127" t="str">
            <v>1</v>
          </cell>
          <cell r="K127">
            <v>538</v>
          </cell>
          <cell r="L127">
            <v>2</v>
          </cell>
          <cell r="M127">
            <v>470</v>
          </cell>
        </row>
        <row r="128">
          <cell r="F128" t="str">
            <v>1779802</v>
          </cell>
          <cell r="G128">
            <v>0</v>
          </cell>
          <cell r="H128" t="str">
            <v>3L ARBOR, Solid Hex Shank Type , 1/2"  &amp; larger Shank Size , Fits Holesaw with  Dia ( 31.8-152.4MM), Solid Shank</v>
          </cell>
          <cell r="I128">
            <v>1190</v>
          </cell>
          <cell r="J128" t="str">
            <v>1</v>
          </cell>
          <cell r="K128">
            <v>555</v>
          </cell>
          <cell r="L128">
            <v>2</v>
          </cell>
          <cell r="M128">
            <v>485</v>
          </cell>
        </row>
        <row r="129">
          <cell r="F129" t="str">
            <v>1779803</v>
          </cell>
          <cell r="G129">
            <v>0</v>
          </cell>
          <cell r="H129" t="str">
            <v>4L ARBOR, 3 sided Shank Type , 1/4"  &amp; larger Shank Size , Fits Holesaw with Dia ( 14.3-30.2 MM), Adjustable Pilot Bit + 3 flats on Shank</v>
          </cell>
          <cell r="I129">
            <v>510</v>
          </cell>
          <cell r="J129" t="str">
            <v>1</v>
          </cell>
          <cell r="K129">
            <v>237</v>
          </cell>
          <cell r="L129">
            <v>2</v>
          </cell>
          <cell r="M129">
            <v>210</v>
          </cell>
        </row>
        <row r="130">
          <cell r="F130" t="str">
            <v>1779804</v>
          </cell>
          <cell r="G130">
            <v>0</v>
          </cell>
          <cell r="H130" t="str">
            <v>5L ARBOR, HEX Shank Type , 3/8"  &amp; larger Shank Size , Fits Holesaw with  Dia ( 14.3-30.2 MM), Used for 9A-19A arbored hole saws</v>
          </cell>
          <cell r="I130">
            <v>660</v>
          </cell>
          <cell r="J130" t="str">
            <v>1</v>
          </cell>
          <cell r="K130">
            <v>306</v>
          </cell>
          <cell r="L130">
            <v>2</v>
          </cell>
          <cell r="M130">
            <v>270</v>
          </cell>
        </row>
        <row r="131">
          <cell r="F131" t="str">
            <v>1779805</v>
          </cell>
          <cell r="G131">
            <v>0</v>
          </cell>
          <cell r="H131" t="str">
            <v>6L ARBOR, HEX Shank Type , 3/8"  &amp; larger Shank Size , Fits Holesaw with  Dia ( 31.8-152.4 MM), Quick change arbor</v>
          </cell>
          <cell r="I131">
            <v>990</v>
          </cell>
          <cell r="J131" t="str">
            <v>1</v>
          </cell>
          <cell r="K131">
            <v>458</v>
          </cell>
          <cell r="L131">
            <v>2</v>
          </cell>
          <cell r="M131">
            <v>400</v>
          </cell>
        </row>
        <row r="132">
          <cell r="F132">
            <v>1779806</v>
          </cell>
          <cell r="G132">
            <v>0</v>
          </cell>
          <cell r="H132" t="str">
            <v>7L ARBOR, HEX Shank Type , 3/8"  &amp; larger Shank Size , Fits Holesaw with  Dia ( 38.1-152.4 MM), Plug ejection feature</v>
          </cell>
          <cell r="I132">
            <v>2490</v>
          </cell>
          <cell r="J132" t="str">
            <v>1</v>
          </cell>
          <cell r="K132">
            <v>1124</v>
          </cell>
          <cell r="L132">
            <v>2</v>
          </cell>
          <cell r="M132">
            <v>985</v>
          </cell>
        </row>
        <row r="133">
          <cell r="F133" t="str">
            <v>300099L</v>
          </cell>
          <cell r="G133">
            <v>0</v>
          </cell>
          <cell r="H133" t="str">
            <v>HOLESAW T3 9L ,     9/16   ,         14MM 1/BX</v>
          </cell>
          <cell r="I133">
            <v>900</v>
          </cell>
          <cell r="J133" t="str">
            <v>1</v>
          </cell>
          <cell r="K133">
            <v>417</v>
          </cell>
          <cell r="L133">
            <v>5</v>
          </cell>
          <cell r="M133">
            <v>365</v>
          </cell>
        </row>
        <row r="134">
          <cell r="F134" t="str">
            <v>3001010L</v>
          </cell>
          <cell r="G134">
            <v>0</v>
          </cell>
          <cell r="H134" t="str">
            <v>HOLESAW T3 10L,     5/8  ,            16MM 1/BX</v>
          </cell>
          <cell r="I134">
            <v>870</v>
          </cell>
          <cell r="J134" t="str">
            <v>1</v>
          </cell>
          <cell r="K134">
            <v>403</v>
          </cell>
          <cell r="L134">
            <v>5</v>
          </cell>
          <cell r="M134">
            <v>350</v>
          </cell>
        </row>
        <row r="135">
          <cell r="F135" t="str">
            <v>3001111L</v>
          </cell>
          <cell r="G135">
            <v>0</v>
          </cell>
          <cell r="H135" t="str">
            <v>HOLESAW T3 11L,    11/16,          17MM  1/BX</v>
          </cell>
          <cell r="I135">
            <v>910</v>
          </cell>
          <cell r="J135" t="str">
            <v>1</v>
          </cell>
          <cell r="K135">
            <v>424</v>
          </cell>
          <cell r="L135">
            <v>5</v>
          </cell>
          <cell r="M135">
            <v>370</v>
          </cell>
        </row>
        <row r="136">
          <cell r="F136" t="str">
            <v>3001212L</v>
          </cell>
          <cell r="G136">
            <v>0</v>
          </cell>
          <cell r="H136" t="str">
            <v>HOLESAW T3 12L,      3/4,             19MM 1/BX</v>
          </cell>
          <cell r="I136">
            <v>600</v>
          </cell>
          <cell r="J136" t="str">
            <v>1</v>
          </cell>
          <cell r="K136">
            <v>276</v>
          </cell>
          <cell r="L136">
            <v>10</v>
          </cell>
          <cell r="M136">
            <v>240</v>
          </cell>
        </row>
        <row r="137">
          <cell r="F137" t="str">
            <v>3001313L</v>
          </cell>
          <cell r="G137">
            <v>0</v>
          </cell>
          <cell r="H137" t="str">
            <v>HOLESAW T3 13L ,    13/16,          21MM 1/BX</v>
          </cell>
          <cell r="I137">
            <v>620</v>
          </cell>
          <cell r="J137" t="str">
            <v>1</v>
          </cell>
          <cell r="K137">
            <v>287</v>
          </cell>
          <cell r="L137">
            <v>5</v>
          </cell>
          <cell r="M137">
            <v>250</v>
          </cell>
        </row>
        <row r="138">
          <cell r="F138" t="str">
            <v>3001414L</v>
          </cell>
          <cell r="G138">
            <v>0</v>
          </cell>
          <cell r="H138" t="str">
            <v>HOLESAW T3 14L,      7/8,              22MM 1/BX</v>
          </cell>
          <cell r="I138">
            <v>600</v>
          </cell>
          <cell r="J138" t="str">
            <v>1</v>
          </cell>
          <cell r="K138">
            <v>279</v>
          </cell>
          <cell r="L138">
            <v>5</v>
          </cell>
          <cell r="M138">
            <v>240</v>
          </cell>
        </row>
        <row r="139">
          <cell r="F139" t="str">
            <v>3001515L</v>
          </cell>
          <cell r="G139">
            <v>0</v>
          </cell>
          <cell r="H139" t="str">
            <v>HOLESAW T3 15L  ,   15/16 ,         24MM 1/BX</v>
          </cell>
          <cell r="I139">
            <v>720</v>
          </cell>
          <cell r="J139" t="str">
            <v>1</v>
          </cell>
          <cell r="K139">
            <v>333</v>
          </cell>
          <cell r="L139">
            <v>5</v>
          </cell>
          <cell r="M139">
            <v>290</v>
          </cell>
        </row>
        <row r="140">
          <cell r="F140" t="str">
            <v>3001616L</v>
          </cell>
          <cell r="G140">
            <v>0</v>
          </cell>
          <cell r="H140" t="str">
            <v>HOLESAW T3 16L,     1",                 25MM 1/BX</v>
          </cell>
          <cell r="I140">
            <v>640</v>
          </cell>
          <cell r="J140" t="str">
            <v>1</v>
          </cell>
          <cell r="K140">
            <v>297</v>
          </cell>
          <cell r="L140">
            <v>10</v>
          </cell>
          <cell r="M140">
            <v>260</v>
          </cell>
        </row>
        <row r="141">
          <cell r="F141" t="str">
            <v>3001717L</v>
          </cell>
          <cell r="G141">
            <v>0</v>
          </cell>
          <cell r="H141" t="str">
            <v>HOLESAW T3 17L  ,   11/16,           27MM 1/BX</v>
          </cell>
          <cell r="I141">
            <v>680</v>
          </cell>
          <cell r="J141" t="str">
            <v>1</v>
          </cell>
          <cell r="K141">
            <v>314</v>
          </cell>
          <cell r="L141">
            <v>5</v>
          </cell>
          <cell r="M141">
            <v>275</v>
          </cell>
        </row>
        <row r="142">
          <cell r="F142" t="str">
            <v>3001818L</v>
          </cell>
          <cell r="G142">
            <v>0</v>
          </cell>
          <cell r="H142" t="str">
            <v>HOLESAW T3 18L  ,   11/8,             29MM  1/BX</v>
          </cell>
          <cell r="I142">
            <v>670</v>
          </cell>
          <cell r="J142" t="str">
            <v>1</v>
          </cell>
          <cell r="K142">
            <v>309</v>
          </cell>
          <cell r="L142">
            <v>5</v>
          </cell>
          <cell r="M142">
            <v>270</v>
          </cell>
        </row>
        <row r="143">
          <cell r="F143" t="str">
            <v>3001919L</v>
          </cell>
          <cell r="G143">
            <v>0</v>
          </cell>
          <cell r="H143" t="str">
            <v>HOLESAW T3 19L      13/16            30MM 1/BX</v>
          </cell>
          <cell r="I143">
            <v>680</v>
          </cell>
          <cell r="J143" t="str">
            <v>1</v>
          </cell>
          <cell r="K143">
            <v>314</v>
          </cell>
          <cell r="L143">
            <v>5</v>
          </cell>
          <cell r="M143">
            <v>275</v>
          </cell>
        </row>
        <row r="144">
          <cell r="F144" t="str">
            <v>3002020L</v>
          </cell>
          <cell r="G144">
            <v>0</v>
          </cell>
          <cell r="H144" t="str">
            <v>HOLESAW T3 20L      11/4               32MM 1/BX</v>
          </cell>
          <cell r="I144">
            <v>700</v>
          </cell>
          <cell r="J144" t="str">
            <v>1</v>
          </cell>
          <cell r="K144">
            <v>325</v>
          </cell>
          <cell r="L144">
            <v>10</v>
          </cell>
          <cell r="M144">
            <v>285</v>
          </cell>
        </row>
        <row r="145">
          <cell r="F145" t="str">
            <v>3002121L</v>
          </cell>
          <cell r="G145">
            <v>0</v>
          </cell>
          <cell r="H145" t="str">
            <v>HOLESAW T3 21L     15/16             33MM 1/BX</v>
          </cell>
          <cell r="I145">
            <v>740</v>
          </cell>
          <cell r="J145" t="str">
            <v>1</v>
          </cell>
          <cell r="K145">
            <v>344</v>
          </cell>
          <cell r="L145">
            <v>5</v>
          </cell>
          <cell r="M145">
            <v>300</v>
          </cell>
        </row>
        <row r="146">
          <cell r="F146" t="str">
            <v>3002222L</v>
          </cell>
          <cell r="G146">
            <v>0</v>
          </cell>
          <cell r="H146" t="str">
            <v>HOLESAW T3 22L     1 3/8               35MM 1/BX</v>
          </cell>
          <cell r="I146">
            <v>760</v>
          </cell>
          <cell r="J146" t="str">
            <v>1</v>
          </cell>
          <cell r="K146">
            <v>350</v>
          </cell>
          <cell r="L146">
            <v>5</v>
          </cell>
          <cell r="M146">
            <v>305</v>
          </cell>
        </row>
        <row r="147">
          <cell r="F147" t="str">
            <v>3002323L</v>
          </cell>
          <cell r="G147">
            <v>0</v>
          </cell>
          <cell r="H147" t="str">
            <v>HOLESAW T3 23L     17/16              37MM 1/BX</v>
          </cell>
          <cell r="I147">
            <v>830</v>
          </cell>
          <cell r="J147" t="str">
            <v>1</v>
          </cell>
          <cell r="K147">
            <v>387</v>
          </cell>
          <cell r="L147">
            <v>5</v>
          </cell>
          <cell r="M147">
            <v>340</v>
          </cell>
        </row>
        <row r="148">
          <cell r="F148" t="str">
            <v>3002424L</v>
          </cell>
          <cell r="G148">
            <v>0</v>
          </cell>
          <cell r="H148" t="str">
            <v>HOLESAW T3 24L        11/2             38MM 1/BX</v>
          </cell>
          <cell r="I148">
            <v>850</v>
          </cell>
          <cell r="J148" t="str">
            <v>1</v>
          </cell>
          <cell r="K148">
            <v>393</v>
          </cell>
          <cell r="L148">
            <v>5</v>
          </cell>
          <cell r="M148">
            <v>345</v>
          </cell>
        </row>
        <row r="149">
          <cell r="F149" t="str">
            <v>3002525L</v>
          </cell>
          <cell r="G149">
            <v>0</v>
          </cell>
          <cell r="H149" t="str">
            <v>HOLESAW T3 25L       19/16           40MM 1/BX</v>
          </cell>
          <cell r="I149">
            <v>860</v>
          </cell>
          <cell r="J149" t="str">
            <v>1</v>
          </cell>
          <cell r="K149">
            <v>399</v>
          </cell>
          <cell r="L149">
            <v>5</v>
          </cell>
          <cell r="M149">
            <v>350</v>
          </cell>
        </row>
        <row r="150">
          <cell r="F150" t="str">
            <v>3002626L</v>
          </cell>
          <cell r="G150">
            <v>0</v>
          </cell>
          <cell r="H150" t="str">
            <v>HOLESAW T3 26L       15/8             41MM 1/BX</v>
          </cell>
          <cell r="I150">
            <v>880</v>
          </cell>
          <cell r="J150" t="str">
            <v>1</v>
          </cell>
          <cell r="K150">
            <v>406</v>
          </cell>
          <cell r="L150">
            <v>5</v>
          </cell>
          <cell r="M150">
            <v>355</v>
          </cell>
        </row>
        <row r="151">
          <cell r="F151" t="str">
            <v>3002727L</v>
          </cell>
          <cell r="G151">
            <v>0</v>
          </cell>
          <cell r="H151" t="str">
            <v>HOLESAW T3 27L      1 11/16        43MM 1/BX</v>
          </cell>
          <cell r="I151">
            <v>890</v>
          </cell>
          <cell r="J151" t="str">
            <v>1</v>
          </cell>
          <cell r="K151">
            <v>411</v>
          </cell>
          <cell r="L151">
            <v>5</v>
          </cell>
          <cell r="M151">
            <v>360</v>
          </cell>
        </row>
        <row r="152">
          <cell r="F152" t="str">
            <v>3002828L</v>
          </cell>
          <cell r="G152">
            <v>0</v>
          </cell>
          <cell r="H152" t="str">
            <v>HOLESAW T3 28L      1 3/4             44MM 1/BX</v>
          </cell>
          <cell r="I152">
            <v>900</v>
          </cell>
          <cell r="J152" t="str">
            <v>1</v>
          </cell>
          <cell r="K152">
            <v>417</v>
          </cell>
          <cell r="L152">
            <v>5</v>
          </cell>
          <cell r="M152">
            <v>365</v>
          </cell>
        </row>
        <row r="153">
          <cell r="F153" t="str">
            <v>3002929L</v>
          </cell>
          <cell r="G153">
            <v>0</v>
          </cell>
          <cell r="H153" t="str">
            <v>HOLESAW T3 29L      1 13/16        46MM 1/BX</v>
          </cell>
          <cell r="I153">
            <v>910</v>
          </cell>
          <cell r="J153" t="str">
            <v>1</v>
          </cell>
          <cell r="K153">
            <v>424</v>
          </cell>
          <cell r="L153">
            <v>5</v>
          </cell>
          <cell r="M153">
            <v>370</v>
          </cell>
        </row>
        <row r="154">
          <cell r="F154" t="str">
            <v>3003030L</v>
          </cell>
          <cell r="G154">
            <v>0</v>
          </cell>
          <cell r="H154" t="str">
            <v>HOLESAW T3 30L      1 7/8             48MM 1/BX</v>
          </cell>
          <cell r="I154">
            <v>930</v>
          </cell>
          <cell r="J154" t="str">
            <v>1</v>
          </cell>
          <cell r="K154">
            <v>430</v>
          </cell>
          <cell r="L154">
            <v>5</v>
          </cell>
          <cell r="M154">
            <v>375</v>
          </cell>
        </row>
        <row r="155">
          <cell r="F155" t="str">
            <v>3003232L</v>
          </cell>
          <cell r="G155">
            <v>0</v>
          </cell>
          <cell r="H155" t="str">
            <v>HOLESAW T3 32L        2                  51MM 1/BX</v>
          </cell>
          <cell r="I155">
            <v>940</v>
          </cell>
          <cell r="J155" t="str">
            <v>1</v>
          </cell>
          <cell r="K155">
            <v>435</v>
          </cell>
          <cell r="L155">
            <v>10</v>
          </cell>
          <cell r="M155">
            <v>380</v>
          </cell>
        </row>
        <row r="156">
          <cell r="F156" t="str">
            <v>3003333L</v>
          </cell>
          <cell r="G156">
            <v>0</v>
          </cell>
          <cell r="H156" t="str">
            <v>HOLESAW T3 33L     2 1/16           52MM 1/BX</v>
          </cell>
          <cell r="I156">
            <v>950</v>
          </cell>
          <cell r="J156" t="str">
            <v>1</v>
          </cell>
          <cell r="K156">
            <v>443</v>
          </cell>
          <cell r="L156">
            <v>5</v>
          </cell>
          <cell r="M156">
            <v>390</v>
          </cell>
        </row>
        <row r="157">
          <cell r="F157" t="str">
            <v>3003434L</v>
          </cell>
          <cell r="G157">
            <v>0</v>
          </cell>
          <cell r="H157" t="str">
            <v>HOLESAW T3 34L     2 1/8             54MM 1/BX</v>
          </cell>
          <cell r="I157">
            <v>970</v>
          </cell>
          <cell r="J157" t="str">
            <v>1</v>
          </cell>
          <cell r="K157">
            <v>449</v>
          </cell>
          <cell r="L157">
            <v>5</v>
          </cell>
          <cell r="M157">
            <v>395</v>
          </cell>
        </row>
        <row r="158">
          <cell r="F158" t="str">
            <v>3003636L</v>
          </cell>
          <cell r="G158">
            <v>0</v>
          </cell>
          <cell r="H158" t="str">
            <v>HOLESAW T3 36L     2 1/4             57MM 1/BX</v>
          </cell>
          <cell r="I158">
            <v>980</v>
          </cell>
          <cell r="J158" t="str">
            <v>1</v>
          </cell>
          <cell r="K158">
            <v>455</v>
          </cell>
          <cell r="L158">
            <v>5</v>
          </cell>
          <cell r="M158">
            <v>400</v>
          </cell>
        </row>
        <row r="159">
          <cell r="F159" t="str">
            <v>3003838L</v>
          </cell>
          <cell r="G159">
            <v>0</v>
          </cell>
          <cell r="H159" t="str">
            <v>HOLESAW T3 38L     2 3/8             60MM 1/BX</v>
          </cell>
          <cell r="I159">
            <v>990</v>
          </cell>
          <cell r="J159" t="str">
            <v>1</v>
          </cell>
          <cell r="K159">
            <v>461</v>
          </cell>
          <cell r="L159">
            <v>5</v>
          </cell>
          <cell r="M159">
            <v>405</v>
          </cell>
        </row>
        <row r="160">
          <cell r="F160" t="str">
            <v>3004040L</v>
          </cell>
          <cell r="G160">
            <v>0</v>
          </cell>
          <cell r="H160" t="str">
            <v>HOLESAW T3 40L      2 1/2            64MM 1/BX</v>
          </cell>
          <cell r="I160">
            <v>1090</v>
          </cell>
          <cell r="J160" t="str">
            <v>1</v>
          </cell>
          <cell r="K160">
            <v>467</v>
          </cell>
          <cell r="L160">
            <v>5</v>
          </cell>
          <cell r="M160">
            <v>410</v>
          </cell>
        </row>
        <row r="161">
          <cell r="F161" t="str">
            <v>3004141L</v>
          </cell>
          <cell r="G161">
            <v>0</v>
          </cell>
          <cell r="H161" t="str">
            <v>HOLESAW T3 41L      2 9/16          65MM 1/BX</v>
          </cell>
          <cell r="I161">
            <v>1090</v>
          </cell>
          <cell r="J161" t="str">
            <v>1</v>
          </cell>
          <cell r="K161">
            <v>473</v>
          </cell>
          <cell r="L161">
            <v>5</v>
          </cell>
          <cell r="M161">
            <v>415</v>
          </cell>
        </row>
        <row r="162">
          <cell r="F162" t="str">
            <v>3004242L</v>
          </cell>
          <cell r="G162">
            <v>0</v>
          </cell>
          <cell r="H162" t="str">
            <v>HOLESAW T3 42L      2 5/8            67MM 1/BX</v>
          </cell>
          <cell r="I162">
            <v>1090</v>
          </cell>
          <cell r="J162" t="str">
            <v>1</v>
          </cell>
          <cell r="K162">
            <v>480</v>
          </cell>
          <cell r="L162">
            <v>5</v>
          </cell>
          <cell r="M162">
            <v>420</v>
          </cell>
        </row>
        <row r="163">
          <cell r="F163" t="str">
            <v>3004343L</v>
          </cell>
          <cell r="G163">
            <v>0</v>
          </cell>
          <cell r="H163" t="str">
            <v>HOLESAW T3 43L                           68MM 1/BX</v>
          </cell>
          <cell r="I163">
            <v>1090</v>
          </cell>
          <cell r="J163" t="str">
            <v>1</v>
          </cell>
          <cell r="K163">
            <v>487</v>
          </cell>
          <cell r="L163">
            <v>5</v>
          </cell>
          <cell r="M163">
            <v>425</v>
          </cell>
        </row>
        <row r="164">
          <cell r="F164" t="str">
            <v>3004444L</v>
          </cell>
          <cell r="G164">
            <v>0</v>
          </cell>
          <cell r="H164" t="str">
            <v>HOLESAW T3 44L      2 3/4           70MM 1/BX</v>
          </cell>
          <cell r="I164">
            <v>1090</v>
          </cell>
          <cell r="J164" t="str">
            <v>1</v>
          </cell>
          <cell r="K164">
            <v>493</v>
          </cell>
          <cell r="L164">
            <v>5</v>
          </cell>
          <cell r="M164">
            <v>430</v>
          </cell>
        </row>
        <row r="165">
          <cell r="F165" t="str">
            <v>3004646L</v>
          </cell>
          <cell r="G165">
            <v>0</v>
          </cell>
          <cell r="H165" t="str">
            <v>HOLESAW T3 46L      2 7/8           73MM 1/BX</v>
          </cell>
          <cell r="I165">
            <v>1090</v>
          </cell>
          <cell r="J165" t="str">
            <v>1</v>
          </cell>
          <cell r="K165">
            <v>498</v>
          </cell>
          <cell r="L165">
            <v>5</v>
          </cell>
          <cell r="M165">
            <v>435</v>
          </cell>
        </row>
        <row r="166">
          <cell r="F166" t="str">
            <v>3004848L</v>
          </cell>
          <cell r="G166">
            <v>0</v>
          </cell>
          <cell r="H166" t="str">
            <v>HOLESAW T3 48L        3                76MM 1/BX</v>
          </cell>
          <cell r="I166">
            <v>1190</v>
          </cell>
          <cell r="J166" t="str">
            <v>1</v>
          </cell>
          <cell r="K166">
            <v>514</v>
          </cell>
          <cell r="L166">
            <v>5</v>
          </cell>
          <cell r="M166">
            <v>450</v>
          </cell>
        </row>
        <row r="167">
          <cell r="F167" t="str">
            <v>3005050L</v>
          </cell>
          <cell r="G167">
            <v>0</v>
          </cell>
          <cell r="H167" t="str">
            <v>HOLESAW T3 50L        3 1/8         79MM 1/BX</v>
          </cell>
          <cell r="I167">
            <v>1190</v>
          </cell>
          <cell r="J167" t="str">
            <v>1</v>
          </cell>
          <cell r="K167">
            <v>548</v>
          </cell>
          <cell r="L167">
            <v>5</v>
          </cell>
          <cell r="M167">
            <v>480</v>
          </cell>
        </row>
        <row r="168">
          <cell r="F168" t="str">
            <v>3005252L</v>
          </cell>
          <cell r="G168">
            <v>0</v>
          </cell>
          <cell r="H168" t="str">
            <v>HOLESAW T3 52L        3 1/4         83MM 1/BX</v>
          </cell>
          <cell r="I168">
            <v>1290</v>
          </cell>
          <cell r="J168" t="str">
            <v>1</v>
          </cell>
          <cell r="K168">
            <v>561</v>
          </cell>
          <cell r="L168">
            <v>5</v>
          </cell>
          <cell r="M168">
            <v>490</v>
          </cell>
        </row>
        <row r="169">
          <cell r="F169" t="str">
            <v>3005454L</v>
          </cell>
          <cell r="G169">
            <v>0</v>
          </cell>
          <cell r="H169" t="str">
            <v>HOLESAW T3 54L        3 3/8         86MM 1/BX</v>
          </cell>
          <cell r="I169">
            <v>1290</v>
          </cell>
          <cell r="J169" t="str">
            <v>1</v>
          </cell>
          <cell r="K169">
            <v>567</v>
          </cell>
          <cell r="L169">
            <v>5</v>
          </cell>
          <cell r="M169">
            <v>500</v>
          </cell>
        </row>
        <row r="170">
          <cell r="F170" t="str">
            <v>3005656L</v>
          </cell>
          <cell r="G170">
            <v>0</v>
          </cell>
          <cell r="H170" t="str">
            <v>HOLESAW T3 56L        3 1/2         89MM 1/BX</v>
          </cell>
          <cell r="I170">
            <v>1290</v>
          </cell>
          <cell r="J170" t="str">
            <v>1</v>
          </cell>
          <cell r="K170">
            <v>574</v>
          </cell>
          <cell r="L170">
            <v>5</v>
          </cell>
          <cell r="M170">
            <v>505</v>
          </cell>
        </row>
        <row r="171">
          <cell r="F171" t="str">
            <v>3005858L</v>
          </cell>
          <cell r="G171">
            <v>0</v>
          </cell>
          <cell r="H171" t="str">
            <v>HOLESAW T3 58L        3 5/8         92MM 1/BX</v>
          </cell>
          <cell r="I171">
            <v>1390</v>
          </cell>
          <cell r="J171" t="str">
            <v>1</v>
          </cell>
          <cell r="K171">
            <v>623</v>
          </cell>
          <cell r="L171">
            <v>5</v>
          </cell>
          <cell r="M171">
            <v>545</v>
          </cell>
        </row>
        <row r="172">
          <cell r="F172" t="str">
            <v>3006060L</v>
          </cell>
          <cell r="G172">
            <v>0</v>
          </cell>
          <cell r="H172" t="str">
            <v>HOLESAW T3 60L        3 3/4        95MM 1/BX</v>
          </cell>
          <cell r="I172">
            <v>1390</v>
          </cell>
          <cell r="J172" t="str">
            <v>1</v>
          </cell>
          <cell r="K172">
            <v>635</v>
          </cell>
          <cell r="L172">
            <v>5</v>
          </cell>
          <cell r="M172">
            <v>560</v>
          </cell>
        </row>
        <row r="173">
          <cell r="F173" t="str">
            <v>3006262L</v>
          </cell>
          <cell r="G173">
            <v>0</v>
          </cell>
          <cell r="H173" t="str">
            <v>HOLESAW T3 62L        3 7/8        98MM 1/BX</v>
          </cell>
          <cell r="I173">
            <v>1390</v>
          </cell>
          <cell r="J173" t="str">
            <v>1</v>
          </cell>
          <cell r="K173">
            <v>647</v>
          </cell>
          <cell r="L173">
            <v>5</v>
          </cell>
          <cell r="M173">
            <v>570</v>
          </cell>
        </row>
        <row r="174">
          <cell r="F174" t="str">
            <v>3006464L</v>
          </cell>
          <cell r="G174">
            <v>0</v>
          </cell>
          <cell r="H174" t="str">
            <v>HOLESAW T3 64L        4              102MM 1/BX</v>
          </cell>
          <cell r="I174">
            <v>1490</v>
          </cell>
          <cell r="J174" t="str">
            <v>1</v>
          </cell>
          <cell r="K174">
            <v>660</v>
          </cell>
          <cell r="L174">
            <v>5</v>
          </cell>
          <cell r="M174">
            <v>580</v>
          </cell>
        </row>
        <row r="175">
          <cell r="F175" t="str">
            <v>3006666L</v>
          </cell>
          <cell r="G175">
            <v>0</v>
          </cell>
          <cell r="H175" t="str">
            <v>HOLESAW T3 66L       4 1/8        105MM 1/BX</v>
          </cell>
          <cell r="I175">
            <v>1490</v>
          </cell>
          <cell r="J175" t="str">
            <v>1</v>
          </cell>
          <cell r="K175">
            <v>672</v>
          </cell>
          <cell r="L175">
            <v>5</v>
          </cell>
          <cell r="M175">
            <v>590</v>
          </cell>
        </row>
        <row r="176">
          <cell r="F176" t="str">
            <v>3006868L</v>
          </cell>
          <cell r="G176">
            <v>0</v>
          </cell>
          <cell r="H176" t="str">
            <v>HOLESAW T3 68L       4 1/4        108MM 1/BX</v>
          </cell>
          <cell r="I176">
            <v>1490</v>
          </cell>
          <cell r="J176" t="str">
            <v>1</v>
          </cell>
          <cell r="K176">
            <v>686</v>
          </cell>
          <cell r="L176">
            <v>5</v>
          </cell>
          <cell r="M176">
            <v>600</v>
          </cell>
        </row>
        <row r="177">
          <cell r="F177" t="str">
            <v>3007070L</v>
          </cell>
          <cell r="G177">
            <v>0</v>
          </cell>
          <cell r="H177" t="str">
            <v>HOLESAW T3 70L       4 3/8        111MM 1/BX</v>
          </cell>
          <cell r="I177">
            <v>1490</v>
          </cell>
          <cell r="J177" t="str">
            <v>1</v>
          </cell>
          <cell r="K177">
            <v>691</v>
          </cell>
          <cell r="L177">
            <v>5</v>
          </cell>
          <cell r="M177">
            <v>610</v>
          </cell>
        </row>
        <row r="178">
          <cell r="F178" t="str">
            <v>3007272L</v>
          </cell>
          <cell r="G178">
            <v>0</v>
          </cell>
          <cell r="H178" t="str">
            <v>HOLESAW T3 72L       4 1/2        114MM 1/BX</v>
          </cell>
          <cell r="I178">
            <v>1690</v>
          </cell>
          <cell r="J178" t="str">
            <v>1</v>
          </cell>
          <cell r="K178">
            <v>779</v>
          </cell>
          <cell r="L178">
            <v>5</v>
          </cell>
          <cell r="M178">
            <v>680</v>
          </cell>
        </row>
        <row r="179">
          <cell r="F179" t="str">
            <v>3007474L</v>
          </cell>
          <cell r="G179">
            <v>0</v>
          </cell>
          <cell r="H179" t="str">
            <v>HOLESAW T3 74L       4 5/8        118MM 1 /BX</v>
          </cell>
          <cell r="I179">
            <v>1990</v>
          </cell>
          <cell r="J179" t="str">
            <v>1</v>
          </cell>
          <cell r="K179">
            <v>909</v>
          </cell>
          <cell r="L179">
            <v>5</v>
          </cell>
          <cell r="M179">
            <v>800</v>
          </cell>
        </row>
        <row r="180">
          <cell r="F180" t="str">
            <v>3007676L</v>
          </cell>
          <cell r="G180">
            <v>0</v>
          </cell>
          <cell r="H180" t="str">
            <v>HOLESAW T3 76L       4 3/4        121MM 1/BX</v>
          </cell>
          <cell r="I180">
            <v>1990</v>
          </cell>
          <cell r="J180" t="str">
            <v>1</v>
          </cell>
          <cell r="K180">
            <v>916</v>
          </cell>
          <cell r="L180">
            <v>5</v>
          </cell>
          <cell r="M180">
            <v>800</v>
          </cell>
        </row>
        <row r="181">
          <cell r="F181" t="str">
            <v>3008080L</v>
          </cell>
          <cell r="G181">
            <v>0</v>
          </cell>
          <cell r="H181" t="str">
            <v>HOLESAW T3 80L           5            127MM 1/BX</v>
          </cell>
          <cell r="I181">
            <v>1990</v>
          </cell>
          <cell r="J181" t="str">
            <v>1</v>
          </cell>
          <cell r="K181">
            <v>922</v>
          </cell>
          <cell r="L181">
            <v>5</v>
          </cell>
          <cell r="M181">
            <v>810</v>
          </cell>
        </row>
        <row r="182">
          <cell r="F182" t="str">
            <v>3008888L</v>
          </cell>
          <cell r="G182">
            <v>0</v>
          </cell>
          <cell r="H182" t="str">
            <v>HOLESAW T3 88L         5 1/2      140MM 1/BX</v>
          </cell>
          <cell r="I182">
            <v>2090</v>
          </cell>
          <cell r="J182" t="str">
            <v>1</v>
          </cell>
          <cell r="K182">
            <v>977</v>
          </cell>
          <cell r="L182">
            <v>5</v>
          </cell>
          <cell r="M182">
            <v>860</v>
          </cell>
        </row>
        <row r="183">
          <cell r="F183" t="str">
            <v>3009696L</v>
          </cell>
          <cell r="G183">
            <v>0</v>
          </cell>
          <cell r="H183" t="str">
            <v>HOLESAW T3 96L         6             152MM 1/BX</v>
          </cell>
          <cell r="I183">
            <v>2190</v>
          </cell>
          <cell r="J183" t="str">
            <v>1</v>
          </cell>
          <cell r="K183">
            <v>984</v>
          </cell>
          <cell r="L183">
            <v>5</v>
          </cell>
          <cell r="M183">
            <v>860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F185" t="str">
            <v>DW530500C-B1</v>
          </cell>
          <cell r="G185">
            <v>0</v>
          </cell>
          <cell r="H185" t="str">
            <v>Masonry Bit 5,0 mm x 85,0 mm</v>
          </cell>
          <cell r="I185">
            <v>58</v>
          </cell>
          <cell r="J185">
            <v>1</v>
          </cell>
          <cell r="K185">
            <v>29</v>
          </cell>
          <cell r="L185">
            <v>250</v>
          </cell>
          <cell r="M185">
            <v>24.5</v>
          </cell>
        </row>
        <row r="186">
          <cell r="F186" t="str">
            <v>DW530600C-B1</v>
          </cell>
          <cell r="G186">
            <v>0</v>
          </cell>
          <cell r="H186" t="str">
            <v>Masonry Bit 6,0 mm x 100,0 mm</v>
          </cell>
          <cell r="I186">
            <v>70</v>
          </cell>
          <cell r="J186">
            <v>1</v>
          </cell>
          <cell r="K186">
            <v>34</v>
          </cell>
          <cell r="L186">
            <v>250</v>
          </cell>
          <cell r="M186">
            <v>29.5</v>
          </cell>
        </row>
        <row r="187">
          <cell r="F187" t="str">
            <v>DW530650C-B1</v>
          </cell>
          <cell r="G187">
            <v>0</v>
          </cell>
          <cell r="H187" t="str">
            <v>Masonry Bit 6,5 mm x 100,0 mm</v>
          </cell>
          <cell r="I187">
            <v>75</v>
          </cell>
          <cell r="J187">
            <v>1</v>
          </cell>
          <cell r="K187">
            <v>35</v>
          </cell>
          <cell r="L187">
            <v>250</v>
          </cell>
          <cell r="M187">
            <v>29.998000000000001</v>
          </cell>
        </row>
        <row r="188">
          <cell r="F188" t="str">
            <v>DW530800C-B1</v>
          </cell>
          <cell r="G188">
            <v>0</v>
          </cell>
          <cell r="H188" t="str">
            <v>Masonry Bit 8,0 mm x 120,0 mm</v>
          </cell>
          <cell r="I188">
            <v>90</v>
          </cell>
          <cell r="J188">
            <v>1</v>
          </cell>
          <cell r="K188">
            <v>41</v>
          </cell>
          <cell r="L188">
            <v>250</v>
          </cell>
          <cell r="M188">
            <v>35.299999999999997</v>
          </cell>
        </row>
        <row r="189">
          <cell r="F189" t="str">
            <v>DW531000C-B1</v>
          </cell>
          <cell r="G189">
            <v>0</v>
          </cell>
          <cell r="H189" t="str">
            <v>Masonry Bit 10,0 mm x 120,0 mm</v>
          </cell>
          <cell r="I189">
            <v>91</v>
          </cell>
          <cell r="J189">
            <v>1</v>
          </cell>
          <cell r="K189">
            <v>48</v>
          </cell>
          <cell r="L189">
            <v>250</v>
          </cell>
          <cell r="M189">
            <v>41</v>
          </cell>
        </row>
        <row r="190">
          <cell r="F190" t="str">
            <v>DW531200C-B1</v>
          </cell>
          <cell r="G190">
            <v>0</v>
          </cell>
          <cell r="H190" t="str">
            <v>Masonry Bit 12,0 mm x 150,0 mm</v>
          </cell>
          <cell r="I190">
            <v>152</v>
          </cell>
          <cell r="J190">
            <v>1</v>
          </cell>
          <cell r="K190">
            <v>68</v>
          </cell>
          <cell r="L190">
            <v>250</v>
          </cell>
          <cell r="M190">
            <v>59</v>
          </cell>
        </row>
        <row r="191">
          <cell r="F191" t="str">
            <v>10501812</v>
          </cell>
          <cell r="G191">
            <v>0</v>
          </cell>
          <cell r="H191" t="str">
            <v>IRWIN MASONRY 3.0 X 70 X CYL</v>
          </cell>
          <cell r="I191">
            <v>130</v>
          </cell>
          <cell r="J191" t="str">
            <v>1</v>
          </cell>
          <cell r="K191">
            <v>59</v>
          </cell>
          <cell r="L191">
            <v>100</v>
          </cell>
          <cell r="M191">
            <v>49.4</v>
          </cell>
        </row>
        <row r="192">
          <cell r="F192" t="str">
            <v>10501813</v>
          </cell>
          <cell r="G192">
            <v>0</v>
          </cell>
          <cell r="H192" t="str">
            <v>IR MASONRY 3.5X75XCYL</v>
          </cell>
          <cell r="I192">
            <v>130</v>
          </cell>
          <cell r="J192" t="str">
            <v>1</v>
          </cell>
          <cell r="K192">
            <v>60</v>
          </cell>
          <cell r="L192">
            <v>100</v>
          </cell>
          <cell r="M192">
            <v>50.4</v>
          </cell>
        </row>
        <row r="193">
          <cell r="F193" t="str">
            <v>10501814</v>
          </cell>
          <cell r="G193">
            <v>0</v>
          </cell>
          <cell r="H193" t="str">
            <v>IR MASONRY 4.0 X 80 X CYL</v>
          </cell>
          <cell r="I193">
            <v>140</v>
          </cell>
          <cell r="J193" t="str">
            <v>1</v>
          </cell>
          <cell r="K193">
            <v>61</v>
          </cell>
          <cell r="L193">
            <v>100</v>
          </cell>
          <cell r="M193">
            <v>51.4</v>
          </cell>
        </row>
        <row r="194">
          <cell r="F194" t="str">
            <v>10501816</v>
          </cell>
          <cell r="G194">
            <v>0</v>
          </cell>
          <cell r="H194" t="str">
            <v>IR MASONRY 4.5X85XCYL</v>
          </cell>
          <cell r="I194">
            <v>140</v>
          </cell>
          <cell r="J194" t="str">
            <v>1</v>
          </cell>
          <cell r="K194">
            <v>63</v>
          </cell>
          <cell r="L194">
            <v>100</v>
          </cell>
          <cell r="M194">
            <v>52.5</v>
          </cell>
        </row>
        <row r="195">
          <cell r="F195" t="str">
            <v>10501817</v>
          </cell>
          <cell r="G195">
            <v>0</v>
          </cell>
          <cell r="H195" t="str">
            <v>IR MASONRY 5.0 X90XCYL</v>
          </cell>
          <cell r="I195">
            <v>130</v>
          </cell>
          <cell r="J195" t="str">
            <v>1</v>
          </cell>
          <cell r="K195">
            <v>59</v>
          </cell>
          <cell r="L195">
            <v>100</v>
          </cell>
          <cell r="M195">
            <v>49.4</v>
          </cell>
        </row>
        <row r="196">
          <cell r="F196" t="str">
            <v>10501819</v>
          </cell>
          <cell r="G196">
            <v>0</v>
          </cell>
          <cell r="H196" t="str">
            <v>IR MASONRY 5.5 X 95 X CYL</v>
          </cell>
          <cell r="I196">
            <v>130</v>
          </cell>
          <cell r="J196" t="str">
            <v>1</v>
          </cell>
          <cell r="K196">
            <v>60</v>
          </cell>
          <cell r="L196">
            <v>100</v>
          </cell>
          <cell r="M196">
            <v>50.4</v>
          </cell>
        </row>
        <row r="197">
          <cell r="F197" t="str">
            <v>10501820</v>
          </cell>
          <cell r="G197">
            <v>0</v>
          </cell>
          <cell r="H197" t="str">
            <v>IR MASONRY 5.5 X 160 X CYL</v>
          </cell>
          <cell r="I197">
            <v>140</v>
          </cell>
          <cell r="J197" t="str">
            <v>1</v>
          </cell>
          <cell r="K197">
            <v>63</v>
          </cell>
          <cell r="L197">
            <v>100</v>
          </cell>
          <cell r="M197">
            <v>52.5</v>
          </cell>
        </row>
        <row r="198">
          <cell r="F198" t="str">
            <v>10501821</v>
          </cell>
          <cell r="G198">
            <v>0</v>
          </cell>
          <cell r="H198" t="str">
            <v>IR MASONRY 6.0X100XCYL</v>
          </cell>
          <cell r="I198">
            <v>130</v>
          </cell>
          <cell r="J198" t="str">
            <v>1</v>
          </cell>
          <cell r="K198">
            <v>59</v>
          </cell>
          <cell r="L198">
            <v>100</v>
          </cell>
          <cell r="M198">
            <v>49.4</v>
          </cell>
        </row>
        <row r="199">
          <cell r="F199" t="str">
            <v>10501822</v>
          </cell>
          <cell r="G199">
            <v>0</v>
          </cell>
          <cell r="H199" t="str">
            <v>IR MASONRY 6.0X160XCYL</v>
          </cell>
          <cell r="I199">
            <v>130</v>
          </cell>
          <cell r="J199" t="str">
            <v>1</v>
          </cell>
          <cell r="K199">
            <v>60</v>
          </cell>
          <cell r="L199">
            <v>100</v>
          </cell>
          <cell r="M199">
            <v>50.4</v>
          </cell>
        </row>
        <row r="200">
          <cell r="F200" t="str">
            <v>10501826</v>
          </cell>
          <cell r="G200">
            <v>0</v>
          </cell>
          <cell r="H200" t="str">
            <v>IR MASONRY 6.5 X 105 X CYL</v>
          </cell>
          <cell r="I200">
            <v>130</v>
          </cell>
          <cell r="J200" t="str">
            <v>1</v>
          </cell>
          <cell r="K200">
            <v>60</v>
          </cell>
          <cell r="L200">
            <v>100</v>
          </cell>
          <cell r="M200">
            <v>50.4</v>
          </cell>
        </row>
        <row r="201">
          <cell r="F201" t="str">
            <v>10501834</v>
          </cell>
          <cell r="G201">
            <v>0</v>
          </cell>
          <cell r="H201" t="str">
            <v>IR MASONRY 8.0X120XCYL</v>
          </cell>
          <cell r="I201">
            <v>140</v>
          </cell>
          <cell r="J201" t="str">
            <v>1</v>
          </cell>
          <cell r="K201">
            <v>65</v>
          </cell>
          <cell r="L201">
            <v>100</v>
          </cell>
          <cell r="M201">
            <v>53.5</v>
          </cell>
        </row>
        <row r="202">
          <cell r="F202" t="str">
            <v>10501840</v>
          </cell>
          <cell r="G202">
            <v>0</v>
          </cell>
          <cell r="H202" t="str">
            <v>IR MASONRY 8.5X125XCYL</v>
          </cell>
          <cell r="I202">
            <v>170</v>
          </cell>
          <cell r="J202" t="str">
            <v>1</v>
          </cell>
          <cell r="K202">
            <v>76</v>
          </cell>
          <cell r="L202">
            <v>100</v>
          </cell>
          <cell r="M202">
            <v>63</v>
          </cell>
        </row>
        <row r="203">
          <cell r="F203" t="str">
            <v>10501846</v>
          </cell>
          <cell r="G203">
            <v>0</v>
          </cell>
          <cell r="H203" t="str">
            <v>IR MASONRY 10.0 X 140 X CYL</v>
          </cell>
          <cell r="I203">
            <v>180</v>
          </cell>
          <cell r="J203" t="str">
            <v>1</v>
          </cell>
          <cell r="K203">
            <v>80</v>
          </cell>
          <cell r="L203">
            <v>100</v>
          </cell>
          <cell r="M203">
            <v>67.5</v>
          </cell>
        </row>
        <row r="204">
          <cell r="F204">
            <v>10501853</v>
          </cell>
          <cell r="G204">
            <v>0</v>
          </cell>
          <cell r="H204" t="str">
            <v>IR MASONRY 11.0 X 160 X CYL</v>
          </cell>
          <cell r="I204">
            <v>220</v>
          </cell>
          <cell r="J204">
            <v>1</v>
          </cell>
          <cell r="K204">
            <v>100</v>
          </cell>
          <cell r="L204">
            <v>10</v>
          </cell>
          <cell r="M204">
            <v>83.5</v>
          </cell>
        </row>
        <row r="205">
          <cell r="F205" t="str">
            <v>10501854</v>
          </cell>
          <cell r="G205">
            <v>0</v>
          </cell>
          <cell r="H205" t="str">
            <v>IR MASONRY 12.0 X 160 X 10</v>
          </cell>
          <cell r="I205">
            <v>230</v>
          </cell>
          <cell r="J205" t="str">
            <v>1</v>
          </cell>
          <cell r="K205">
            <v>104</v>
          </cell>
          <cell r="L205">
            <v>20</v>
          </cell>
          <cell r="M205">
            <v>87.5</v>
          </cell>
        </row>
        <row r="206">
          <cell r="F206" t="str">
            <v>10501859</v>
          </cell>
          <cell r="G206">
            <v>0</v>
          </cell>
          <cell r="H206" t="str">
            <v>IR MASONRY 13.0 X 160 X CYL</v>
          </cell>
          <cell r="I206">
            <v>260</v>
          </cell>
          <cell r="J206" t="str">
            <v>1</v>
          </cell>
          <cell r="K206">
            <v>120</v>
          </cell>
          <cell r="L206">
            <v>20</v>
          </cell>
          <cell r="M206">
            <v>101</v>
          </cell>
        </row>
        <row r="207">
          <cell r="F207" t="str">
            <v>10501867</v>
          </cell>
          <cell r="G207">
            <v>0</v>
          </cell>
          <cell r="H207" t="str">
            <v>IR MASONRY 16.0 X 160 X 10</v>
          </cell>
          <cell r="I207">
            <v>330</v>
          </cell>
          <cell r="J207" t="str">
            <v>1</v>
          </cell>
          <cell r="K207">
            <v>152</v>
          </cell>
          <cell r="L207">
            <v>20</v>
          </cell>
          <cell r="M207">
            <v>128</v>
          </cell>
        </row>
        <row r="208">
          <cell r="F208">
            <v>10501882</v>
          </cell>
          <cell r="G208">
            <v>0</v>
          </cell>
          <cell r="H208" t="str">
            <v>IR MASONRY 22.0X160X13</v>
          </cell>
          <cell r="I208">
            <v>620</v>
          </cell>
          <cell r="J208">
            <v>1</v>
          </cell>
          <cell r="K208">
            <v>289</v>
          </cell>
          <cell r="L208">
            <v>10</v>
          </cell>
          <cell r="M208">
            <v>245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F210" t="str">
            <v>STA54002-IN</v>
          </cell>
          <cell r="G210" t="str">
            <v>STA54002</v>
          </cell>
          <cell r="H210" t="str">
            <v>SDS Hammer  Ø5mm x 110mm</v>
          </cell>
          <cell r="I210">
            <v>90</v>
          </cell>
          <cell r="J210">
            <v>1</v>
          </cell>
          <cell r="K210">
            <v>45</v>
          </cell>
          <cell r="L210">
            <v>120</v>
          </cell>
          <cell r="M210">
            <v>38</v>
          </cell>
        </row>
        <row r="211">
          <cell r="F211" t="str">
            <v>STA54012-IN</v>
          </cell>
          <cell r="G211" t="str">
            <v>STA54012</v>
          </cell>
          <cell r="H211" t="str">
            <v>SDS Hammer  Ø6mm x 110mm</v>
          </cell>
          <cell r="I211">
            <v>90</v>
          </cell>
          <cell r="J211">
            <v>1</v>
          </cell>
          <cell r="K211">
            <v>47</v>
          </cell>
          <cell r="L211">
            <v>120</v>
          </cell>
          <cell r="M211">
            <v>40</v>
          </cell>
        </row>
        <row r="212">
          <cell r="F212" t="str">
            <v>STA54032-IN</v>
          </cell>
          <cell r="G212" t="str">
            <v>STA54032</v>
          </cell>
          <cell r="H212" t="str">
            <v>SDS Hammer  Ø6mm x 160mm</v>
          </cell>
          <cell r="I212">
            <v>90</v>
          </cell>
          <cell r="J212">
            <v>1</v>
          </cell>
          <cell r="K212">
            <v>50</v>
          </cell>
          <cell r="L212">
            <v>120</v>
          </cell>
          <cell r="M212">
            <v>42</v>
          </cell>
        </row>
        <row r="213">
          <cell r="F213" t="str">
            <v>STA54022-IN</v>
          </cell>
          <cell r="G213" t="str">
            <v>STA54022</v>
          </cell>
          <cell r="H213" t="str">
            <v>SDS Hammer  Ø8mm x 110mm</v>
          </cell>
          <cell r="I213">
            <v>90</v>
          </cell>
          <cell r="J213">
            <v>1</v>
          </cell>
          <cell r="K213">
            <v>50</v>
          </cell>
          <cell r="L213">
            <v>100</v>
          </cell>
          <cell r="M213">
            <v>42</v>
          </cell>
        </row>
        <row r="214">
          <cell r="F214" t="str">
            <v>STA54037-IN</v>
          </cell>
          <cell r="G214" t="str">
            <v>STA54037</v>
          </cell>
          <cell r="H214" t="str">
            <v>SDS Hammer  Ø8mm x 160mm</v>
          </cell>
          <cell r="I214">
            <v>110</v>
          </cell>
          <cell r="J214">
            <v>1</v>
          </cell>
          <cell r="K214">
            <v>57</v>
          </cell>
          <cell r="L214">
            <v>100</v>
          </cell>
          <cell r="M214">
            <v>48</v>
          </cell>
        </row>
        <row r="215">
          <cell r="F215" t="str">
            <v>STA54057-IN</v>
          </cell>
          <cell r="G215" t="str">
            <v>STA54057</v>
          </cell>
          <cell r="H215" t="str">
            <v>SDS Hammer  Ø8mm x 210mm</v>
          </cell>
          <cell r="I215">
            <v>132</v>
          </cell>
          <cell r="J215">
            <v>1</v>
          </cell>
          <cell r="K215">
            <v>68</v>
          </cell>
          <cell r="L215">
            <v>100</v>
          </cell>
          <cell r="M215">
            <v>58</v>
          </cell>
        </row>
        <row r="216">
          <cell r="F216" t="str">
            <v>STA54027-IN</v>
          </cell>
          <cell r="G216" t="str">
            <v>STA54027</v>
          </cell>
          <cell r="H216" t="str">
            <v>SDS Hammer  Ø10mm x 110mm</v>
          </cell>
          <cell r="I216">
            <v>108</v>
          </cell>
          <cell r="J216">
            <v>1</v>
          </cell>
          <cell r="K216">
            <v>57</v>
          </cell>
          <cell r="L216">
            <v>100</v>
          </cell>
          <cell r="M216">
            <v>48</v>
          </cell>
        </row>
        <row r="217">
          <cell r="F217" t="str">
            <v>STA54042-IN</v>
          </cell>
          <cell r="G217" t="str">
            <v>STA54042</v>
          </cell>
          <cell r="H217" t="str">
            <v>SDS Hammer  Ø10mm x 160mm</v>
          </cell>
          <cell r="I217">
            <v>116</v>
          </cell>
          <cell r="J217">
            <v>1</v>
          </cell>
          <cell r="K217">
            <v>59</v>
          </cell>
          <cell r="L217">
            <v>100</v>
          </cell>
          <cell r="M217">
            <v>51</v>
          </cell>
        </row>
        <row r="218">
          <cell r="F218" t="str">
            <v>STA54062-IN</v>
          </cell>
          <cell r="G218" t="str">
            <v>STA54062</v>
          </cell>
          <cell r="H218" t="str">
            <v>SDS Hammer  Ø10mm x 210mm</v>
          </cell>
          <cell r="I218">
            <v>135</v>
          </cell>
          <cell r="J218">
            <v>1</v>
          </cell>
          <cell r="K218">
            <v>71</v>
          </cell>
          <cell r="L218">
            <v>50</v>
          </cell>
          <cell r="M218">
            <v>60</v>
          </cell>
        </row>
        <row r="219">
          <cell r="F219" t="str">
            <v>STA54047-IN</v>
          </cell>
          <cell r="G219" t="str">
            <v>STA54047</v>
          </cell>
          <cell r="H219" t="str">
            <v>SDS Hammer  Ø12mm x 160mm</v>
          </cell>
          <cell r="I219">
            <v>146</v>
          </cell>
          <cell r="J219">
            <v>1</v>
          </cell>
          <cell r="K219">
            <v>75</v>
          </cell>
          <cell r="L219">
            <v>50</v>
          </cell>
          <cell r="M219">
            <v>64</v>
          </cell>
        </row>
        <row r="220">
          <cell r="F220" t="str">
            <v>STA54067-IN</v>
          </cell>
          <cell r="G220" t="str">
            <v>STA54067</v>
          </cell>
          <cell r="H220" t="str">
            <v>SDS Hammer  Ø12mm x 210mm</v>
          </cell>
          <cell r="I220">
            <v>168</v>
          </cell>
          <cell r="J220">
            <v>1</v>
          </cell>
          <cell r="K220">
            <v>88</v>
          </cell>
          <cell r="L220">
            <v>100</v>
          </cell>
          <cell r="M220">
            <v>75</v>
          </cell>
        </row>
        <row r="221">
          <cell r="F221" t="str">
            <v>STA54097-IN</v>
          </cell>
          <cell r="G221" t="str">
            <v>STA54097</v>
          </cell>
          <cell r="H221" t="str">
            <v>SDS Hammer  Ø12mm x 260mm</v>
          </cell>
          <cell r="I221">
            <v>190</v>
          </cell>
          <cell r="J221">
            <v>1</v>
          </cell>
          <cell r="K221">
            <v>101</v>
          </cell>
          <cell r="L221">
            <v>50</v>
          </cell>
          <cell r="M221">
            <v>87</v>
          </cell>
        </row>
        <row r="222">
          <cell r="F222" t="str">
            <v>STA54122-IN</v>
          </cell>
          <cell r="G222" t="str">
            <v>STA54122</v>
          </cell>
          <cell r="H222" t="str">
            <v>SDS Hammer  Ø12mm x 450mm</v>
          </cell>
          <cell r="I222">
            <v>430</v>
          </cell>
          <cell r="J222">
            <v>1</v>
          </cell>
          <cell r="K222">
            <v>200</v>
          </cell>
          <cell r="L222">
            <v>50</v>
          </cell>
          <cell r="M222">
            <v>173</v>
          </cell>
        </row>
        <row r="223">
          <cell r="F223" t="str">
            <v>STA54052-IN</v>
          </cell>
          <cell r="G223" t="str">
            <v>STA54052</v>
          </cell>
          <cell r="H223" t="str">
            <v>SDS Hammer  Ø14mm x 160mm</v>
          </cell>
          <cell r="I223">
            <v>210</v>
          </cell>
          <cell r="J223">
            <v>1</v>
          </cell>
          <cell r="K223">
            <v>96</v>
          </cell>
          <cell r="L223">
            <v>50</v>
          </cell>
          <cell r="M223">
            <v>83</v>
          </cell>
        </row>
        <row r="224">
          <cell r="F224" t="str">
            <v>STA54077-IN</v>
          </cell>
          <cell r="G224" t="str">
            <v>STA54077</v>
          </cell>
          <cell r="H224" t="str">
            <v>SDS Hammer  Ø16mm x 210mm</v>
          </cell>
          <cell r="I224">
            <v>300</v>
          </cell>
          <cell r="J224">
            <v>1</v>
          </cell>
          <cell r="K224">
            <v>138</v>
          </cell>
          <cell r="L224">
            <v>50</v>
          </cell>
          <cell r="M224">
            <v>120</v>
          </cell>
        </row>
        <row r="225">
          <cell r="F225" t="str">
            <v>STA54107-IN</v>
          </cell>
          <cell r="G225" t="str">
            <v>STA54107</v>
          </cell>
          <cell r="H225" t="str">
            <v>SDS Hammer  Ø16mm x 310mm</v>
          </cell>
          <cell r="I225">
            <v>420</v>
          </cell>
          <cell r="J225">
            <v>1</v>
          </cell>
          <cell r="K225">
            <v>192</v>
          </cell>
          <cell r="L225">
            <v>25</v>
          </cell>
          <cell r="M225">
            <v>165</v>
          </cell>
        </row>
        <row r="226">
          <cell r="F226" t="str">
            <v>STA54127</v>
          </cell>
          <cell r="G226" t="str">
            <v>STA54127-IN</v>
          </cell>
          <cell r="H226" t="str">
            <v>SDS Hammer  Ø16mm x 450mm</v>
          </cell>
          <cell r="I226">
            <v>590</v>
          </cell>
          <cell r="J226">
            <v>1</v>
          </cell>
          <cell r="K226">
            <v>273</v>
          </cell>
          <cell r="L226">
            <v>25</v>
          </cell>
          <cell r="M226">
            <v>235</v>
          </cell>
        </row>
        <row r="227">
          <cell r="F227" t="str">
            <v>STA54112</v>
          </cell>
          <cell r="G227" t="str">
            <v>STA54112-IN</v>
          </cell>
          <cell r="H227" t="str">
            <v>SDS Hammer  Ø18mm x 310mm</v>
          </cell>
          <cell r="I227">
            <v>590</v>
          </cell>
          <cell r="J227">
            <v>1</v>
          </cell>
          <cell r="K227">
            <v>273</v>
          </cell>
          <cell r="L227">
            <v>25</v>
          </cell>
          <cell r="M227">
            <v>235</v>
          </cell>
        </row>
        <row r="228">
          <cell r="F228" t="str">
            <v>STA54087-IN</v>
          </cell>
          <cell r="G228" t="str">
            <v>STA54087</v>
          </cell>
          <cell r="H228" t="str">
            <v>SDS Hammer  Ø20mm x 210mm</v>
          </cell>
          <cell r="I228">
            <v>465</v>
          </cell>
          <cell r="J228">
            <v>1</v>
          </cell>
          <cell r="K228">
            <v>213</v>
          </cell>
          <cell r="L228">
            <v>25</v>
          </cell>
          <cell r="M228">
            <v>185</v>
          </cell>
        </row>
        <row r="229">
          <cell r="F229" t="str">
            <v>STA54137-IN</v>
          </cell>
          <cell r="G229" t="str">
            <v>STA54137</v>
          </cell>
          <cell r="H229" t="str">
            <v>SDS Hammer  Ø20mm x 450mm</v>
          </cell>
          <cell r="I229">
            <v>860</v>
          </cell>
          <cell r="J229">
            <v>1</v>
          </cell>
          <cell r="K229">
            <v>401</v>
          </cell>
          <cell r="L229">
            <v>25</v>
          </cell>
          <cell r="M229">
            <v>350</v>
          </cell>
        </row>
        <row r="230">
          <cell r="F230" t="str">
            <v>DW00701-B1</v>
          </cell>
          <cell r="G230">
            <v>0</v>
          </cell>
          <cell r="H230" t="str">
            <v>5x 110  SDS+ Bit</v>
          </cell>
          <cell r="I230">
            <v>90</v>
          </cell>
          <cell r="J230">
            <v>20</v>
          </cell>
          <cell r="K230">
            <v>50</v>
          </cell>
          <cell r="L230">
            <v>100</v>
          </cell>
          <cell r="M230">
            <v>42</v>
          </cell>
        </row>
        <row r="231">
          <cell r="F231" t="str">
            <v>DW00702-B1</v>
          </cell>
          <cell r="G231">
            <v>0</v>
          </cell>
          <cell r="H231" t="str">
            <v>6x 110  SDS+ Bit</v>
          </cell>
          <cell r="I231">
            <v>110</v>
          </cell>
          <cell r="J231">
            <v>20</v>
          </cell>
          <cell r="K231">
            <v>56</v>
          </cell>
          <cell r="L231">
            <v>100</v>
          </cell>
          <cell r="M231">
            <v>48</v>
          </cell>
        </row>
        <row r="232">
          <cell r="F232" t="str">
            <v>DW00703-B1</v>
          </cell>
          <cell r="G232">
            <v>0</v>
          </cell>
          <cell r="H232" t="str">
            <v>6x 160  SDS+ Bit</v>
          </cell>
          <cell r="I232">
            <v>116</v>
          </cell>
          <cell r="J232">
            <v>20</v>
          </cell>
          <cell r="K232">
            <v>59</v>
          </cell>
          <cell r="L232">
            <v>100</v>
          </cell>
          <cell r="M232">
            <v>51</v>
          </cell>
        </row>
        <row r="233">
          <cell r="F233" t="str">
            <v>DW00705-B1</v>
          </cell>
          <cell r="G233">
            <v>0</v>
          </cell>
          <cell r="H233" t="str">
            <v>8x 110  SDS+ Bit</v>
          </cell>
          <cell r="I233">
            <v>114</v>
          </cell>
          <cell r="J233">
            <v>20</v>
          </cell>
          <cell r="K233">
            <v>58</v>
          </cell>
          <cell r="L233">
            <v>100</v>
          </cell>
          <cell r="M233">
            <v>50</v>
          </cell>
        </row>
        <row r="234">
          <cell r="F234" t="str">
            <v>DW00706-B1</v>
          </cell>
          <cell r="G234">
            <v>0</v>
          </cell>
          <cell r="H234" t="str">
            <v>8x 160  SDS+ Bit</v>
          </cell>
          <cell r="I234">
            <v>125</v>
          </cell>
          <cell r="J234">
            <v>20</v>
          </cell>
          <cell r="K234">
            <v>63</v>
          </cell>
          <cell r="L234">
            <v>100</v>
          </cell>
          <cell r="M234">
            <v>55</v>
          </cell>
        </row>
        <row r="235">
          <cell r="F235" t="str">
            <v>DW00707-AE</v>
          </cell>
          <cell r="G235">
            <v>0</v>
          </cell>
          <cell r="H235" t="str">
            <v>8x 210  SDS+ Bit</v>
          </cell>
          <cell r="I235">
            <v>200</v>
          </cell>
          <cell r="J235">
            <v>20</v>
          </cell>
          <cell r="K235">
            <v>93</v>
          </cell>
          <cell r="L235">
            <v>40</v>
          </cell>
          <cell r="M235">
            <v>80</v>
          </cell>
        </row>
        <row r="236">
          <cell r="F236" t="str">
            <v>DW00708-B1</v>
          </cell>
          <cell r="G236">
            <v>0</v>
          </cell>
          <cell r="H236" t="str">
            <v>10x 110  SDS+ Bit</v>
          </cell>
          <cell r="I236">
            <v>119</v>
          </cell>
          <cell r="J236">
            <v>20</v>
          </cell>
          <cell r="K236">
            <v>60</v>
          </cell>
          <cell r="L236">
            <v>100</v>
          </cell>
          <cell r="M236">
            <v>52</v>
          </cell>
        </row>
        <row r="237">
          <cell r="F237" t="str">
            <v>DW00709-B1</v>
          </cell>
          <cell r="G237">
            <v>0</v>
          </cell>
          <cell r="H237" t="str">
            <v>10x 160  SDS+ Bit</v>
          </cell>
          <cell r="I237">
            <v>130</v>
          </cell>
          <cell r="J237">
            <v>20</v>
          </cell>
          <cell r="K237">
            <v>67</v>
          </cell>
          <cell r="L237">
            <v>100</v>
          </cell>
          <cell r="M237">
            <v>57</v>
          </cell>
        </row>
        <row r="238">
          <cell r="F238" t="str">
            <v>DW00710-AE</v>
          </cell>
          <cell r="G238">
            <v>0</v>
          </cell>
          <cell r="H238" t="str">
            <v>10x 210  SDS+ Bit</v>
          </cell>
          <cell r="I238">
            <v>210</v>
          </cell>
          <cell r="J238">
            <v>20</v>
          </cell>
          <cell r="K238">
            <v>96</v>
          </cell>
          <cell r="L238">
            <v>40</v>
          </cell>
          <cell r="M238">
            <v>83</v>
          </cell>
        </row>
        <row r="239">
          <cell r="F239" t="str">
            <v>DW00712-B1</v>
          </cell>
          <cell r="G239">
            <v>0</v>
          </cell>
          <cell r="H239" t="str">
            <v>12x 160  SDS+ Bit</v>
          </cell>
          <cell r="I239">
            <v>164</v>
          </cell>
          <cell r="J239">
            <v>20</v>
          </cell>
          <cell r="K239">
            <v>84</v>
          </cell>
          <cell r="L239">
            <v>100</v>
          </cell>
          <cell r="M239">
            <v>73</v>
          </cell>
        </row>
        <row r="240">
          <cell r="F240" t="str">
            <v>DW00736-AE</v>
          </cell>
          <cell r="G240">
            <v>0</v>
          </cell>
          <cell r="H240" t="str">
            <v>12x 210  SDS+ Bit</v>
          </cell>
          <cell r="I240">
            <v>260</v>
          </cell>
          <cell r="J240">
            <v>20</v>
          </cell>
          <cell r="K240">
            <v>118</v>
          </cell>
          <cell r="L240">
            <v>40</v>
          </cell>
          <cell r="M240">
            <v>102</v>
          </cell>
        </row>
        <row r="241">
          <cell r="F241" t="str">
            <v>DW00739-AE</v>
          </cell>
          <cell r="G241">
            <v>0</v>
          </cell>
          <cell r="H241" t="str">
            <v>12x 260  SDS+ Bit</v>
          </cell>
          <cell r="I241">
            <v>260</v>
          </cell>
          <cell r="J241">
            <v>20</v>
          </cell>
          <cell r="K241">
            <v>119</v>
          </cell>
          <cell r="L241">
            <v>40</v>
          </cell>
          <cell r="M241">
            <v>103</v>
          </cell>
        </row>
        <row r="242">
          <cell r="F242" t="str">
            <v>DW00713-B1</v>
          </cell>
          <cell r="G242">
            <v>0</v>
          </cell>
          <cell r="H242" t="str">
            <v>12x 460  SDS+ Bit</v>
          </cell>
          <cell r="I242">
            <v>430</v>
          </cell>
          <cell r="J242">
            <v>10</v>
          </cell>
          <cell r="K242">
            <v>198</v>
          </cell>
          <cell r="L242">
            <v>10</v>
          </cell>
          <cell r="M242">
            <v>171</v>
          </cell>
        </row>
        <row r="243">
          <cell r="F243" t="str">
            <v>DW00716-AE</v>
          </cell>
          <cell r="G243">
            <v>0</v>
          </cell>
          <cell r="H243" t="str">
            <v>14x 160  SDS+ Bit</v>
          </cell>
          <cell r="I243">
            <v>232</v>
          </cell>
          <cell r="J243">
            <v>20</v>
          </cell>
          <cell r="K243">
            <v>121</v>
          </cell>
          <cell r="L243">
            <v>20</v>
          </cell>
          <cell r="M243">
            <v>105</v>
          </cell>
        </row>
        <row r="244">
          <cell r="F244" t="str">
            <v>DW00717-B1</v>
          </cell>
          <cell r="G244">
            <v>0</v>
          </cell>
          <cell r="H244" t="str">
            <v>16x 160  SDS+ Bit</v>
          </cell>
          <cell r="I244">
            <v>290</v>
          </cell>
          <cell r="J244">
            <v>10</v>
          </cell>
          <cell r="K244">
            <v>147</v>
          </cell>
          <cell r="L244">
            <v>50</v>
          </cell>
          <cell r="M244">
            <v>125</v>
          </cell>
        </row>
        <row r="245">
          <cell r="F245" t="str">
            <v>DW00718-AE</v>
          </cell>
          <cell r="G245">
            <v>0</v>
          </cell>
          <cell r="H245" t="str">
            <v>16x 210  SDS+ Bit</v>
          </cell>
          <cell r="I245">
            <v>420</v>
          </cell>
          <cell r="J245">
            <v>10</v>
          </cell>
          <cell r="K245">
            <v>192</v>
          </cell>
          <cell r="L245">
            <v>40</v>
          </cell>
          <cell r="M245">
            <v>165</v>
          </cell>
        </row>
        <row r="246">
          <cell r="F246" t="str">
            <v>DW00719-AE</v>
          </cell>
          <cell r="G246">
            <v>0</v>
          </cell>
          <cell r="H246" t="str">
            <v>16x 300  SDS+ Bit</v>
          </cell>
          <cell r="I246">
            <v>550</v>
          </cell>
          <cell r="J246">
            <v>1</v>
          </cell>
          <cell r="K246">
            <v>255</v>
          </cell>
          <cell r="L246">
            <v>10</v>
          </cell>
          <cell r="M246">
            <v>220</v>
          </cell>
        </row>
        <row r="247">
          <cell r="F247" t="str">
            <v>DW00720-AE</v>
          </cell>
          <cell r="G247">
            <v>0</v>
          </cell>
          <cell r="H247" t="str">
            <v>16x 460  SDS+ Bit</v>
          </cell>
          <cell r="I247">
            <v>710</v>
          </cell>
          <cell r="J247">
            <v>1</v>
          </cell>
          <cell r="K247">
            <v>330</v>
          </cell>
          <cell r="L247">
            <v>5</v>
          </cell>
          <cell r="M247">
            <v>285</v>
          </cell>
        </row>
        <row r="248">
          <cell r="F248" t="str">
            <v>DW00721-AE</v>
          </cell>
          <cell r="G248">
            <v>0</v>
          </cell>
          <cell r="H248" t="str">
            <v>18x 210  SDS+ Bit</v>
          </cell>
          <cell r="I248">
            <v>520</v>
          </cell>
          <cell r="J248">
            <v>10</v>
          </cell>
          <cell r="K248">
            <v>242</v>
          </cell>
          <cell r="L248">
            <v>20</v>
          </cell>
          <cell r="M248">
            <v>210</v>
          </cell>
        </row>
        <row r="249">
          <cell r="F249" t="str">
            <v>DW00725-AE</v>
          </cell>
          <cell r="G249">
            <v>0</v>
          </cell>
          <cell r="H249" t="str">
            <v>20x 210  SDS+ Bit</v>
          </cell>
          <cell r="I249">
            <v>700</v>
          </cell>
          <cell r="J249">
            <v>1</v>
          </cell>
          <cell r="K249">
            <v>303</v>
          </cell>
          <cell r="L249">
            <v>10</v>
          </cell>
          <cell r="M249">
            <v>265</v>
          </cell>
        </row>
        <row r="250">
          <cell r="F250" t="str">
            <v>DW00726-B1</v>
          </cell>
          <cell r="G250">
            <v>0</v>
          </cell>
          <cell r="H250" t="str">
            <v>20x 300  SDS+ Bit</v>
          </cell>
          <cell r="I250">
            <v>720</v>
          </cell>
          <cell r="J250">
            <v>1</v>
          </cell>
          <cell r="K250">
            <v>333</v>
          </cell>
          <cell r="L250">
            <v>10</v>
          </cell>
          <cell r="M250">
            <v>290</v>
          </cell>
        </row>
        <row r="251">
          <cell r="F251" t="str">
            <v>DW00727-AE</v>
          </cell>
          <cell r="G251">
            <v>0</v>
          </cell>
          <cell r="H251" t="str">
            <v>20x 460  SDS+ Bit</v>
          </cell>
          <cell r="I251">
            <v>1219</v>
          </cell>
          <cell r="J251">
            <v>1</v>
          </cell>
          <cell r="K251">
            <v>508</v>
          </cell>
          <cell r="L251">
            <v>5</v>
          </cell>
          <cell r="M251">
            <v>445</v>
          </cell>
        </row>
        <row r="252">
          <cell r="F252" t="str">
            <v>DT9504-QZ</v>
          </cell>
          <cell r="G252">
            <v>0</v>
          </cell>
          <cell r="H252" t="str">
            <v>BIT, SDS+ EXTREME  5 x 110</v>
          </cell>
          <cell r="I252">
            <v>300</v>
          </cell>
          <cell r="J252">
            <v>1</v>
          </cell>
          <cell r="K252">
            <v>137</v>
          </cell>
          <cell r="L252">
            <v>20</v>
          </cell>
          <cell r="M252">
            <v>120</v>
          </cell>
        </row>
        <row r="253">
          <cell r="F253" t="str">
            <v>DT9505-QZ</v>
          </cell>
          <cell r="G253">
            <v>0</v>
          </cell>
          <cell r="H253" t="str">
            <v>IT, SDS+ EXTREME 5x160x100</v>
          </cell>
          <cell r="I253">
            <v>380</v>
          </cell>
          <cell r="J253">
            <v>1</v>
          </cell>
          <cell r="K253">
            <v>173</v>
          </cell>
          <cell r="L253">
            <v>10</v>
          </cell>
          <cell r="M253">
            <v>150</v>
          </cell>
        </row>
        <row r="254">
          <cell r="F254" t="str">
            <v>DT9514-QZ</v>
          </cell>
          <cell r="G254">
            <v>0</v>
          </cell>
          <cell r="H254" t="str">
            <v>BIT, SDS+ EXTREME 6 x 110</v>
          </cell>
          <cell r="I254">
            <v>310</v>
          </cell>
          <cell r="J254">
            <v>1</v>
          </cell>
          <cell r="K254">
            <v>141</v>
          </cell>
          <cell r="L254">
            <v>20</v>
          </cell>
          <cell r="M254">
            <v>120</v>
          </cell>
        </row>
        <row r="255">
          <cell r="F255" t="str">
            <v>DT9515-QZ</v>
          </cell>
          <cell r="G255">
            <v>0</v>
          </cell>
          <cell r="H255" t="str">
            <v>IT, SDS+ EXTREME 6x160x100</v>
          </cell>
          <cell r="I255">
            <v>350</v>
          </cell>
          <cell r="J255">
            <v>1</v>
          </cell>
          <cell r="K255">
            <v>160</v>
          </cell>
          <cell r="L255">
            <v>10</v>
          </cell>
          <cell r="M255">
            <v>139</v>
          </cell>
        </row>
        <row r="256">
          <cell r="F256" t="str">
            <v>DT9520-QZ</v>
          </cell>
          <cell r="G256">
            <v>0</v>
          </cell>
          <cell r="H256" t="str">
            <v>BIT, SDS+ EXTREME 6.5 x 160</v>
          </cell>
          <cell r="I256">
            <v>390</v>
          </cell>
          <cell r="J256">
            <v>1</v>
          </cell>
          <cell r="K256">
            <v>179</v>
          </cell>
          <cell r="L256">
            <v>10</v>
          </cell>
          <cell r="M256">
            <v>155</v>
          </cell>
        </row>
        <row r="257">
          <cell r="F257" t="str">
            <v>DT9519-QZ</v>
          </cell>
          <cell r="G257">
            <v>0</v>
          </cell>
          <cell r="H257" t="str">
            <v>BIT, SDS+ EXTREME 6.5 x 110</v>
          </cell>
          <cell r="I257">
            <v>380</v>
          </cell>
          <cell r="J257">
            <v>1</v>
          </cell>
          <cell r="K257">
            <v>173</v>
          </cell>
          <cell r="L257">
            <v>10</v>
          </cell>
          <cell r="M257">
            <v>150</v>
          </cell>
        </row>
        <row r="258">
          <cell r="F258" t="str">
            <v>DT9525-QZ</v>
          </cell>
          <cell r="G258">
            <v>0</v>
          </cell>
          <cell r="H258" t="str">
            <v>SDS Plus extreme series bit   7 x 100 x 160 mm</v>
          </cell>
          <cell r="I258">
            <v>420</v>
          </cell>
          <cell r="J258">
            <v>1</v>
          </cell>
          <cell r="K258">
            <v>192</v>
          </cell>
          <cell r="L258">
            <v>5</v>
          </cell>
          <cell r="M258">
            <v>165</v>
          </cell>
        </row>
        <row r="259">
          <cell r="F259" t="str">
            <v>DT9528-QZ</v>
          </cell>
          <cell r="G259">
            <v>0</v>
          </cell>
          <cell r="H259" t="str">
            <v>BIT, SDS+ EXTREME 8 x 110</v>
          </cell>
          <cell r="I259">
            <v>350</v>
          </cell>
          <cell r="J259">
            <v>1</v>
          </cell>
          <cell r="K259">
            <v>160</v>
          </cell>
          <cell r="L259">
            <v>10</v>
          </cell>
          <cell r="M259">
            <v>139</v>
          </cell>
        </row>
        <row r="260">
          <cell r="F260" t="str">
            <v>DT9529-QZ</v>
          </cell>
          <cell r="G260">
            <v>0</v>
          </cell>
          <cell r="H260" t="str">
            <v>SDS+ Extreme 8 X 160</v>
          </cell>
          <cell r="I260">
            <v>390</v>
          </cell>
          <cell r="J260">
            <v>1</v>
          </cell>
          <cell r="K260">
            <v>179</v>
          </cell>
          <cell r="L260">
            <v>10</v>
          </cell>
          <cell r="M260">
            <v>155</v>
          </cell>
        </row>
        <row r="261">
          <cell r="F261" t="str">
            <v>DT9539-QZ</v>
          </cell>
          <cell r="G261">
            <v>0</v>
          </cell>
          <cell r="H261" t="str">
            <v>SDS Plus extreme series bit  10 x 50 x 110 mm</v>
          </cell>
          <cell r="I261">
            <v>430</v>
          </cell>
          <cell r="J261">
            <v>1</v>
          </cell>
          <cell r="K261">
            <v>198</v>
          </cell>
          <cell r="L261">
            <v>10</v>
          </cell>
          <cell r="M261">
            <v>170</v>
          </cell>
        </row>
        <row r="262">
          <cell r="F262" t="str">
            <v>DT9540-QZ</v>
          </cell>
          <cell r="G262">
            <v>0</v>
          </cell>
          <cell r="H262" t="str">
            <v>SDS Plus extreme series bit  10 x 100 x 160 mm</v>
          </cell>
          <cell r="I262">
            <v>440</v>
          </cell>
          <cell r="J262">
            <v>1</v>
          </cell>
          <cell r="K262">
            <v>204</v>
          </cell>
          <cell r="L262">
            <v>10</v>
          </cell>
          <cell r="M262">
            <v>175</v>
          </cell>
        </row>
        <row r="263">
          <cell r="F263" t="str">
            <v>DT9541-QZ</v>
          </cell>
          <cell r="G263">
            <v>0</v>
          </cell>
          <cell r="H263" t="str">
            <v>SDS Plus extreme series bit  10 x 150 x 210 mm</v>
          </cell>
          <cell r="I263">
            <v>520</v>
          </cell>
          <cell r="J263">
            <v>1</v>
          </cell>
          <cell r="K263">
            <v>242</v>
          </cell>
          <cell r="L263">
            <v>10</v>
          </cell>
          <cell r="M263">
            <v>210</v>
          </cell>
        </row>
        <row r="264">
          <cell r="F264" t="str">
            <v>DT9542-QZ</v>
          </cell>
          <cell r="G264">
            <v>0</v>
          </cell>
          <cell r="H264" t="str">
            <v>SDS Plus extreme series bit  10 x 200 x 260  mm</v>
          </cell>
          <cell r="I264">
            <v>570</v>
          </cell>
          <cell r="J264">
            <v>1</v>
          </cell>
          <cell r="K264">
            <v>262</v>
          </cell>
          <cell r="L264">
            <v>20</v>
          </cell>
          <cell r="M264">
            <v>225</v>
          </cell>
        </row>
        <row r="265">
          <cell r="F265" t="str">
            <v>DT9553-QZ</v>
          </cell>
          <cell r="G265">
            <v>0</v>
          </cell>
          <cell r="H265" t="str">
            <v>SDS Plus extreme series bit  12 x 150 x 200 mm</v>
          </cell>
          <cell r="I265">
            <v>600</v>
          </cell>
          <cell r="J265">
            <v>1</v>
          </cell>
          <cell r="K265">
            <v>279</v>
          </cell>
          <cell r="L265">
            <v>10</v>
          </cell>
          <cell r="M265">
            <v>240</v>
          </cell>
        </row>
        <row r="266">
          <cell r="F266" t="str">
            <v>DT9552-QZ</v>
          </cell>
          <cell r="G266">
            <v>0</v>
          </cell>
          <cell r="H266" t="str">
            <v>SDS Plus extreme series bit  12 x 100 x 160 mm</v>
          </cell>
          <cell r="I266">
            <v>610</v>
          </cell>
          <cell r="J266">
            <v>1</v>
          </cell>
          <cell r="K266">
            <v>280</v>
          </cell>
          <cell r="L266">
            <v>10</v>
          </cell>
          <cell r="M266">
            <v>245</v>
          </cell>
        </row>
        <row r="267">
          <cell r="F267" t="str">
            <v>DT9554-QZ</v>
          </cell>
          <cell r="G267">
            <v>0</v>
          </cell>
          <cell r="H267" t="str">
            <v>SDS Plus extreme series bit  12 x 200 x 260 mm</v>
          </cell>
          <cell r="I267">
            <v>770</v>
          </cell>
          <cell r="J267">
            <v>1</v>
          </cell>
          <cell r="K267">
            <v>356</v>
          </cell>
          <cell r="L267">
            <v>5</v>
          </cell>
          <cell r="M267">
            <v>310</v>
          </cell>
        </row>
        <row r="268">
          <cell r="F268" t="str">
            <v>DT9555-QZ</v>
          </cell>
          <cell r="G268">
            <v>0</v>
          </cell>
          <cell r="H268" t="str">
            <v>SDS Plus extreme series bit  12 x 250 x 300  mm</v>
          </cell>
          <cell r="I268">
            <v>730</v>
          </cell>
          <cell r="J268">
            <v>1</v>
          </cell>
          <cell r="K268">
            <v>338</v>
          </cell>
          <cell r="L268">
            <v>5</v>
          </cell>
          <cell r="M268">
            <v>295</v>
          </cell>
        </row>
        <row r="269">
          <cell r="F269" t="str">
            <v>DT9566-QZ</v>
          </cell>
          <cell r="G269">
            <v>0</v>
          </cell>
          <cell r="H269" t="str">
            <v>SDS Plus extreme series bit  14 x 100 x 160 mm</v>
          </cell>
          <cell r="I269">
            <v>710</v>
          </cell>
          <cell r="J269">
            <v>1</v>
          </cell>
          <cell r="K269">
            <v>330</v>
          </cell>
          <cell r="L269">
            <v>5</v>
          </cell>
          <cell r="M269">
            <v>285</v>
          </cell>
        </row>
        <row r="270">
          <cell r="F270" t="str">
            <v>DT9578-QZ</v>
          </cell>
          <cell r="G270">
            <v>0</v>
          </cell>
          <cell r="H270" t="str">
            <v>SDS Plus extreme series bit  16 x 100 x 160 mm</v>
          </cell>
          <cell r="I270">
            <v>670</v>
          </cell>
          <cell r="J270">
            <v>1</v>
          </cell>
          <cell r="K270">
            <v>312</v>
          </cell>
          <cell r="L270">
            <v>5</v>
          </cell>
          <cell r="M270">
            <v>270</v>
          </cell>
        </row>
        <row r="271">
          <cell r="F271" t="str">
            <v>DT9580-QZ</v>
          </cell>
          <cell r="G271">
            <v>0</v>
          </cell>
          <cell r="H271" t="str">
            <v>SDS Plus extreme series bit  16 x 200 x 260 mm</v>
          </cell>
          <cell r="I271">
            <v>960</v>
          </cell>
          <cell r="J271">
            <v>1</v>
          </cell>
          <cell r="K271">
            <v>446</v>
          </cell>
          <cell r="L271">
            <v>5</v>
          </cell>
          <cell r="M271">
            <v>385</v>
          </cell>
        </row>
        <row r="272">
          <cell r="F272" t="str">
            <v>DT9581-QZ</v>
          </cell>
          <cell r="G272">
            <v>0</v>
          </cell>
          <cell r="H272" t="str">
            <v>SDS Plus extreme series bit  16 x 250 x 300 mm</v>
          </cell>
          <cell r="I272">
            <v>1190</v>
          </cell>
          <cell r="J272">
            <v>1</v>
          </cell>
          <cell r="K272">
            <v>521</v>
          </cell>
          <cell r="L272">
            <v>5</v>
          </cell>
          <cell r="M272">
            <v>450</v>
          </cell>
        </row>
        <row r="273">
          <cell r="F273" t="str">
            <v>DT9582-QZ</v>
          </cell>
          <cell r="G273">
            <v>0</v>
          </cell>
          <cell r="H273" t="str">
            <v>SDS Plus extreme series bit  16 x 400 x 450 mm</v>
          </cell>
          <cell r="I273">
            <v>1490</v>
          </cell>
          <cell r="J273">
            <v>1</v>
          </cell>
          <cell r="K273">
            <v>686</v>
          </cell>
          <cell r="L273">
            <v>2</v>
          </cell>
          <cell r="M273">
            <v>595</v>
          </cell>
        </row>
        <row r="274">
          <cell r="F274" t="str">
            <v>DT9590-QZ</v>
          </cell>
          <cell r="G274">
            <v>0</v>
          </cell>
          <cell r="H274" t="str">
            <v>BIT, SDS+ EXTREME 18 x 450 mm</v>
          </cell>
          <cell r="I274">
            <v>1490</v>
          </cell>
          <cell r="J274">
            <v>1</v>
          </cell>
          <cell r="K274">
            <v>665</v>
          </cell>
          <cell r="L274">
            <v>1</v>
          </cell>
          <cell r="M274">
            <v>665</v>
          </cell>
        </row>
        <row r="275">
          <cell r="F275" t="str">
            <v>DT9599-QZ</v>
          </cell>
          <cell r="G275">
            <v>0</v>
          </cell>
          <cell r="H275" t="str">
            <v>BIT, SDS+ EXTREME 20 x 450 mm</v>
          </cell>
          <cell r="I275">
            <v>1590</v>
          </cell>
          <cell r="J275">
            <v>1</v>
          </cell>
          <cell r="K275">
            <v>700</v>
          </cell>
          <cell r="L275">
            <v>1</v>
          </cell>
          <cell r="M275">
            <v>700</v>
          </cell>
        </row>
        <row r="276">
          <cell r="F276" t="str">
            <v>DT9604-QZ</v>
          </cell>
          <cell r="G276">
            <v>0</v>
          </cell>
          <cell r="H276" t="str">
            <v>BIT, SDS+ EXTREME 22 x 450 mm</v>
          </cell>
          <cell r="I276">
            <v>2290</v>
          </cell>
          <cell r="J276">
            <v>1</v>
          </cell>
          <cell r="K276">
            <v>1035</v>
          </cell>
          <cell r="L276">
            <v>1</v>
          </cell>
          <cell r="M276">
            <v>1035</v>
          </cell>
        </row>
        <row r="277">
          <cell r="F277" t="str">
            <v>DT9610-QZ</v>
          </cell>
          <cell r="G277">
            <v>0</v>
          </cell>
          <cell r="H277" t="str">
            <v>BIT, SDS+ EXTREME 24 x 450 mm</v>
          </cell>
          <cell r="I277">
            <v>2325</v>
          </cell>
          <cell r="J277">
            <v>1</v>
          </cell>
          <cell r="K277">
            <v>1015</v>
          </cell>
          <cell r="L277">
            <v>1</v>
          </cell>
          <cell r="M277">
            <v>1015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F279" t="str">
            <v>DT9400-QZ</v>
          </cell>
          <cell r="G279">
            <v>0</v>
          </cell>
          <cell r="H279" t="str">
            <v>SDS MAX  12x340 2 CUTTER</v>
          </cell>
          <cell r="I279">
            <v>1690</v>
          </cell>
          <cell r="J279">
            <v>1</v>
          </cell>
          <cell r="K279">
            <v>761</v>
          </cell>
          <cell r="L279">
            <v>5</v>
          </cell>
          <cell r="M279">
            <v>660</v>
          </cell>
        </row>
        <row r="280">
          <cell r="F280" t="str">
            <v>DT9401-QZ</v>
          </cell>
          <cell r="G280">
            <v>0</v>
          </cell>
          <cell r="H280" t="str">
            <v>SDS Max 12x540 2-cutter</v>
          </cell>
          <cell r="I280">
            <v>2290</v>
          </cell>
          <cell r="J280">
            <v>1</v>
          </cell>
          <cell r="K280">
            <v>1035</v>
          </cell>
          <cell r="L280">
            <v>1</v>
          </cell>
          <cell r="M280">
            <v>1035</v>
          </cell>
        </row>
        <row r="281">
          <cell r="F281" t="str">
            <v>DT9405-QZ</v>
          </cell>
          <cell r="G281">
            <v>0</v>
          </cell>
          <cell r="H281" t="str">
            <v>SDS Max 14x340 2-cutter</v>
          </cell>
          <cell r="I281">
            <v>2190</v>
          </cell>
          <cell r="J281">
            <v>1</v>
          </cell>
          <cell r="K281">
            <v>990</v>
          </cell>
          <cell r="L281">
            <v>2</v>
          </cell>
          <cell r="M281">
            <v>860</v>
          </cell>
        </row>
        <row r="282">
          <cell r="F282" t="str">
            <v>DT9406-QZ</v>
          </cell>
          <cell r="G282">
            <v>0</v>
          </cell>
          <cell r="H282" t="str">
            <v>SDS Max, 14 * 540 2-cutteR</v>
          </cell>
          <cell r="I282">
            <v>2090</v>
          </cell>
          <cell r="J282">
            <v>1</v>
          </cell>
          <cell r="K282">
            <v>970</v>
          </cell>
          <cell r="L282">
            <v>1</v>
          </cell>
          <cell r="M282">
            <v>970</v>
          </cell>
        </row>
        <row r="283">
          <cell r="F283" t="str">
            <v>DT60201-XJ</v>
          </cell>
          <cell r="G283">
            <v>0</v>
          </cell>
          <cell r="H283" t="str">
            <v>16mm x 540mm x 400mm SDS max 2 CUTTER</v>
          </cell>
          <cell r="I283">
            <v>3090</v>
          </cell>
          <cell r="J283">
            <v>1</v>
          </cell>
          <cell r="K283">
            <v>1420</v>
          </cell>
          <cell r="L283">
            <v>2</v>
          </cell>
          <cell r="M283">
            <v>1270</v>
          </cell>
        </row>
        <row r="284">
          <cell r="F284" t="str">
            <v>DT60202-XJ</v>
          </cell>
          <cell r="G284">
            <v>0</v>
          </cell>
          <cell r="H284" t="str">
            <v>18mm x 340mm x 200mm SDS max 2 CUTTER</v>
          </cell>
          <cell r="I284">
            <v>1890</v>
          </cell>
          <cell r="J284">
            <v>1</v>
          </cell>
          <cell r="K284">
            <v>885</v>
          </cell>
          <cell r="L284">
            <v>1</v>
          </cell>
          <cell r="M284">
            <v>885</v>
          </cell>
        </row>
        <row r="285">
          <cell r="F285" t="str">
            <v>DT60204-XJ</v>
          </cell>
          <cell r="G285">
            <v>0</v>
          </cell>
          <cell r="H285" t="str">
            <v>20mm x 340mm x 200mm SDS max 2 CUTTER</v>
          </cell>
          <cell r="I285">
            <v>2290</v>
          </cell>
          <cell r="J285">
            <v>1</v>
          </cell>
          <cell r="K285">
            <v>1043</v>
          </cell>
          <cell r="L285">
            <v>2</v>
          </cell>
          <cell r="M285">
            <v>935</v>
          </cell>
        </row>
        <row r="286">
          <cell r="F286" t="str">
            <v>DT60205-XJ</v>
          </cell>
          <cell r="G286">
            <v>0</v>
          </cell>
          <cell r="H286" t="str">
            <v>20mm x 540mm x 400mm SDS max 2 CUTTER</v>
          </cell>
          <cell r="I286">
            <v>3090</v>
          </cell>
          <cell r="J286">
            <v>1</v>
          </cell>
          <cell r="K286">
            <v>1432</v>
          </cell>
          <cell r="L286">
            <v>2</v>
          </cell>
          <cell r="M286">
            <v>1280</v>
          </cell>
        </row>
        <row r="287">
          <cell r="F287" t="str">
            <v>DT60207-XJ</v>
          </cell>
          <cell r="G287">
            <v>0</v>
          </cell>
          <cell r="H287" t="str">
            <v>22mm x 540mm x 400mm SDS max 2 CUTTER</v>
          </cell>
          <cell r="I287">
            <v>3090</v>
          </cell>
          <cell r="J287">
            <v>1</v>
          </cell>
          <cell r="K287">
            <v>1425</v>
          </cell>
          <cell r="L287">
            <v>1</v>
          </cell>
          <cell r="M287">
            <v>1425</v>
          </cell>
        </row>
        <row r="288">
          <cell r="F288" t="str">
            <v>DT60208-XJ</v>
          </cell>
          <cell r="G288">
            <v>0</v>
          </cell>
          <cell r="H288" t="str">
            <v>24mm x 340mm x 200mm SDS max 2 CUTTER</v>
          </cell>
          <cell r="I288">
            <v>3190</v>
          </cell>
          <cell r="J288">
            <v>1</v>
          </cell>
          <cell r="K288">
            <v>1480</v>
          </cell>
          <cell r="L288">
            <v>1</v>
          </cell>
          <cell r="M288">
            <v>1480</v>
          </cell>
        </row>
        <row r="289">
          <cell r="F289" t="str">
            <v>DT60209-XJ</v>
          </cell>
          <cell r="G289">
            <v>0</v>
          </cell>
          <cell r="H289" t="str">
            <v>24mm x 540mm x 400mm SDS max 2 CUTTER</v>
          </cell>
          <cell r="I289">
            <v>3690</v>
          </cell>
          <cell r="J289">
            <v>1</v>
          </cell>
          <cell r="K289">
            <v>1725</v>
          </cell>
          <cell r="L289">
            <v>1</v>
          </cell>
          <cell r="M289">
            <v>1725</v>
          </cell>
        </row>
        <row r="290">
          <cell r="F290" t="str">
            <v>DT60210-XJ</v>
          </cell>
          <cell r="G290">
            <v>0</v>
          </cell>
          <cell r="H290" t="str">
            <v>25mm x 340mm x 200mm SDS max 2 CUTTER</v>
          </cell>
          <cell r="I290">
            <v>3090</v>
          </cell>
          <cell r="J290">
            <v>1</v>
          </cell>
          <cell r="K290">
            <v>1440</v>
          </cell>
          <cell r="L290">
            <v>2</v>
          </cell>
          <cell r="M290">
            <v>1290</v>
          </cell>
        </row>
        <row r="291">
          <cell r="F291" t="str">
            <v>DT60212-XJ</v>
          </cell>
          <cell r="G291">
            <v>0</v>
          </cell>
          <cell r="H291" t="str">
            <v>26mm x 340mm x 200mm SDS max 2 CUTTER</v>
          </cell>
          <cell r="I291">
            <v>3290</v>
          </cell>
          <cell r="J291">
            <v>1</v>
          </cell>
          <cell r="K291">
            <v>1500</v>
          </cell>
          <cell r="L291">
            <v>1</v>
          </cell>
          <cell r="M291">
            <v>1500</v>
          </cell>
        </row>
        <row r="292">
          <cell r="F292" t="str">
            <v>DT60213-XJ</v>
          </cell>
          <cell r="G292">
            <v>0</v>
          </cell>
          <cell r="H292" t="str">
            <v>26mm x 540mm x 400mm SDS max 2 CUTTER</v>
          </cell>
          <cell r="I292">
            <v>4390</v>
          </cell>
          <cell r="J292">
            <v>1</v>
          </cell>
          <cell r="K292">
            <v>2043</v>
          </cell>
          <cell r="L292">
            <v>2</v>
          </cell>
          <cell r="M292">
            <v>1825</v>
          </cell>
        </row>
        <row r="293">
          <cell r="F293" t="str">
            <v>DT60214-XJ</v>
          </cell>
          <cell r="G293">
            <v>0</v>
          </cell>
          <cell r="H293" t="str">
            <v>28mm x 380mm x 250mm SDS max 2 CUTTER</v>
          </cell>
          <cell r="I293">
            <v>4390</v>
          </cell>
          <cell r="J293">
            <v>1</v>
          </cell>
          <cell r="K293">
            <v>2050</v>
          </cell>
          <cell r="L293">
            <v>1</v>
          </cell>
          <cell r="M293">
            <v>2050</v>
          </cell>
        </row>
        <row r="294">
          <cell r="F294" t="str">
            <v>DT60216-XJ</v>
          </cell>
          <cell r="G294">
            <v>0</v>
          </cell>
          <cell r="H294" t="str">
            <v>28mm x 670mm x 550mm SDS max 2 CUTTER</v>
          </cell>
          <cell r="I294">
            <v>6390</v>
          </cell>
          <cell r="J294">
            <v>1</v>
          </cell>
          <cell r="K294">
            <v>2975</v>
          </cell>
          <cell r="L294">
            <v>1</v>
          </cell>
          <cell r="M294">
            <v>2975</v>
          </cell>
        </row>
        <row r="295">
          <cell r="F295" t="str">
            <v>DT60217-XJ</v>
          </cell>
          <cell r="G295">
            <v>0</v>
          </cell>
          <cell r="H295" t="str">
            <v>30mm x 380mm x 250mm SDS max 2 CUTTER</v>
          </cell>
          <cell r="I295">
            <v>4990</v>
          </cell>
          <cell r="J295">
            <v>1</v>
          </cell>
          <cell r="K295">
            <v>2325</v>
          </cell>
          <cell r="L295">
            <v>1</v>
          </cell>
          <cell r="M295">
            <v>2325</v>
          </cell>
        </row>
        <row r="296">
          <cell r="F296" t="str">
            <v>DT60218-XJ</v>
          </cell>
          <cell r="G296">
            <v>0</v>
          </cell>
          <cell r="H296" t="str">
            <v>30mm x 570mm x 450mm SDS max 2 CUTTER</v>
          </cell>
          <cell r="I296">
            <v>5290</v>
          </cell>
          <cell r="J296">
            <v>1</v>
          </cell>
          <cell r="K296">
            <v>2435</v>
          </cell>
          <cell r="L296">
            <v>1</v>
          </cell>
          <cell r="M296">
            <v>2435</v>
          </cell>
        </row>
        <row r="297">
          <cell r="F297" t="str">
            <v>DT60219-XJ</v>
          </cell>
          <cell r="G297">
            <v>0</v>
          </cell>
          <cell r="H297" t="str">
            <v>32mm x 380mm x 250mm SDS max 2 CUTTER</v>
          </cell>
          <cell r="I297">
            <v>5890</v>
          </cell>
          <cell r="J297">
            <v>1</v>
          </cell>
          <cell r="K297">
            <v>2745</v>
          </cell>
          <cell r="L297">
            <v>1</v>
          </cell>
          <cell r="M297">
            <v>2745</v>
          </cell>
        </row>
        <row r="298">
          <cell r="F298" t="str">
            <v>DT60220-XJ</v>
          </cell>
          <cell r="G298">
            <v>0</v>
          </cell>
          <cell r="H298" t="str">
            <v>32mm x 570mm x 450mm SDS max 2 CUTTER</v>
          </cell>
          <cell r="I298">
            <v>6190</v>
          </cell>
          <cell r="J298">
            <v>1</v>
          </cell>
          <cell r="K298">
            <v>2855</v>
          </cell>
          <cell r="L298">
            <v>1</v>
          </cell>
          <cell r="M298">
            <v>2855</v>
          </cell>
        </row>
        <row r="299">
          <cell r="F299" t="str">
            <v>DT9409-QZ</v>
          </cell>
          <cell r="G299">
            <v>0</v>
          </cell>
          <cell r="H299" t="str">
            <v>SDS MAX, 4 CUTTER, 16 x 340</v>
          </cell>
          <cell r="I299">
            <v>3590</v>
          </cell>
          <cell r="J299">
            <v>1</v>
          </cell>
          <cell r="K299">
            <v>1669</v>
          </cell>
          <cell r="L299">
            <v>2</v>
          </cell>
          <cell r="M299">
            <v>1450</v>
          </cell>
        </row>
        <row r="300">
          <cell r="F300" t="str">
            <v>DT9410-QZ</v>
          </cell>
          <cell r="G300">
            <v>0</v>
          </cell>
          <cell r="H300" t="str">
            <v>SDS Max 16x540 4-cutter</v>
          </cell>
          <cell r="I300">
            <v>4390</v>
          </cell>
          <cell r="J300">
            <v>1</v>
          </cell>
          <cell r="K300">
            <v>2028</v>
          </cell>
          <cell r="L300">
            <v>2</v>
          </cell>
          <cell r="M300">
            <v>1730</v>
          </cell>
        </row>
        <row r="301">
          <cell r="F301" t="str">
            <v>DT9411-QZ</v>
          </cell>
          <cell r="G301">
            <v>0</v>
          </cell>
          <cell r="H301" t="str">
            <v>SDS Max 18x340 4-cutter</v>
          </cell>
          <cell r="I301">
            <v>4090</v>
          </cell>
          <cell r="J301">
            <v>1</v>
          </cell>
          <cell r="K301">
            <v>1892</v>
          </cell>
          <cell r="L301">
            <v>2</v>
          </cell>
          <cell r="M301">
            <v>1615</v>
          </cell>
        </row>
        <row r="302">
          <cell r="F302" t="str">
            <v>DT9412-QZ</v>
          </cell>
          <cell r="G302">
            <v>0</v>
          </cell>
          <cell r="H302" t="str">
            <v>SDS Max 18x540 4-cutter</v>
          </cell>
          <cell r="I302">
            <v>4790</v>
          </cell>
          <cell r="J302">
            <v>1</v>
          </cell>
          <cell r="K302">
            <v>2210</v>
          </cell>
          <cell r="L302">
            <v>2</v>
          </cell>
          <cell r="M302">
            <v>1885</v>
          </cell>
        </row>
        <row r="303">
          <cell r="F303" t="str">
            <v>DT9414-QZ</v>
          </cell>
          <cell r="G303">
            <v>0</v>
          </cell>
          <cell r="H303" t="str">
            <v>SDS Max 19x540 4-cutter</v>
          </cell>
          <cell r="I303">
            <v>4590</v>
          </cell>
          <cell r="J303">
            <v>1</v>
          </cell>
          <cell r="K303">
            <v>2135</v>
          </cell>
          <cell r="L303">
            <v>1</v>
          </cell>
          <cell r="M303">
            <v>2135</v>
          </cell>
        </row>
        <row r="304">
          <cell r="F304" t="str">
            <v>DT9415-QZ</v>
          </cell>
          <cell r="G304">
            <v>0</v>
          </cell>
          <cell r="H304" t="str">
            <v>SDS Max 19x670 4-cutter</v>
          </cell>
          <cell r="I304">
            <v>4690</v>
          </cell>
          <cell r="J304">
            <v>1</v>
          </cell>
          <cell r="K304">
            <v>2175</v>
          </cell>
          <cell r="L304">
            <v>1</v>
          </cell>
          <cell r="M304">
            <v>2175</v>
          </cell>
        </row>
        <row r="305">
          <cell r="F305" t="str">
            <v>DT9416-QZ</v>
          </cell>
          <cell r="G305">
            <v>0</v>
          </cell>
          <cell r="H305" t="str">
            <v>SDS MAX 20x340 4-cutter</v>
          </cell>
          <cell r="I305">
            <v>4190</v>
          </cell>
          <cell r="J305">
            <v>1</v>
          </cell>
          <cell r="K305">
            <v>1918</v>
          </cell>
          <cell r="L305">
            <v>2</v>
          </cell>
          <cell r="M305">
            <v>1635</v>
          </cell>
        </row>
        <row r="306">
          <cell r="F306" t="str">
            <v>DT9417-QZ</v>
          </cell>
          <cell r="G306">
            <v>0</v>
          </cell>
          <cell r="H306" t="str">
            <v>SDS Max 20x540 4-cutter</v>
          </cell>
          <cell r="I306">
            <v>4490</v>
          </cell>
          <cell r="J306">
            <v>1</v>
          </cell>
          <cell r="K306">
            <v>2060</v>
          </cell>
          <cell r="L306">
            <v>2</v>
          </cell>
          <cell r="M306">
            <v>1755</v>
          </cell>
        </row>
        <row r="307">
          <cell r="F307" t="str">
            <v>DT9419-QZ</v>
          </cell>
          <cell r="G307">
            <v>0</v>
          </cell>
          <cell r="H307" t="str">
            <v>SDS Max 22x340 4-cutter</v>
          </cell>
          <cell r="I307">
            <v>4098</v>
          </cell>
          <cell r="J307">
            <v>1</v>
          </cell>
          <cell r="K307">
            <v>1900</v>
          </cell>
          <cell r="L307">
            <v>1</v>
          </cell>
          <cell r="M307">
            <v>1900</v>
          </cell>
        </row>
        <row r="308">
          <cell r="F308" t="str">
            <v>DT9420-QZ</v>
          </cell>
          <cell r="G308">
            <v>0</v>
          </cell>
          <cell r="H308" t="str">
            <v>SDS Max 22x540 4-cutter</v>
          </cell>
          <cell r="I308">
            <v>5190</v>
          </cell>
          <cell r="J308">
            <v>1</v>
          </cell>
          <cell r="K308">
            <v>2414</v>
          </cell>
          <cell r="L308">
            <v>2</v>
          </cell>
          <cell r="M308">
            <v>2055</v>
          </cell>
        </row>
        <row r="309">
          <cell r="F309" t="str">
            <v>DT9422-QZ</v>
          </cell>
          <cell r="G309">
            <v>0</v>
          </cell>
          <cell r="H309" t="str">
            <v>SDS Max 24x340 4-cutter</v>
          </cell>
          <cell r="I309">
            <v>4490</v>
          </cell>
          <cell r="J309">
            <v>1</v>
          </cell>
          <cell r="K309">
            <v>2060</v>
          </cell>
          <cell r="L309">
            <v>1</v>
          </cell>
          <cell r="M309">
            <v>2060</v>
          </cell>
        </row>
        <row r="310">
          <cell r="F310" t="str">
            <v>DT9423-QZ</v>
          </cell>
          <cell r="G310">
            <v>0</v>
          </cell>
          <cell r="H310" t="str">
            <v>SDS Max 24x540 4-cutter</v>
          </cell>
          <cell r="I310">
            <v>5040</v>
          </cell>
          <cell r="J310">
            <v>1</v>
          </cell>
          <cell r="K310">
            <v>2300</v>
          </cell>
          <cell r="L310">
            <v>1</v>
          </cell>
          <cell r="M310">
            <v>2300</v>
          </cell>
        </row>
        <row r="311">
          <cell r="F311" t="str">
            <v>DT9424-QZ</v>
          </cell>
          <cell r="G311">
            <v>0</v>
          </cell>
          <cell r="H311" t="str">
            <v>SDS Max 25x340 4-cutter</v>
          </cell>
          <cell r="I311">
            <v>5490</v>
          </cell>
          <cell r="J311">
            <v>1</v>
          </cell>
          <cell r="K311">
            <v>2526</v>
          </cell>
          <cell r="L311">
            <v>2</v>
          </cell>
          <cell r="M311">
            <v>2150</v>
          </cell>
        </row>
        <row r="312">
          <cell r="F312" t="str">
            <v>DT9425-QZ</v>
          </cell>
          <cell r="G312">
            <v>0</v>
          </cell>
          <cell r="H312" t="str">
            <v>SDS Max 25x540 4-cutter</v>
          </cell>
          <cell r="I312">
            <v>5890</v>
          </cell>
          <cell r="J312">
            <v>1</v>
          </cell>
          <cell r="K312">
            <v>2713</v>
          </cell>
          <cell r="L312">
            <v>5</v>
          </cell>
          <cell r="M312">
            <v>2310</v>
          </cell>
        </row>
        <row r="313">
          <cell r="F313" t="str">
            <v>DT9427-QZ</v>
          </cell>
          <cell r="G313">
            <v>0</v>
          </cell>
          <cell r="H313" t="str">
            <v>SDS Max 26x340 4-cutter</v>
          </cell>
          <cell r="I313">
            <v>5750</v>
          </cell>
          <cell r="J313">
            <v>1</v>
          </cell>
          <cell r="K313">
            <v>2350</v>
          </cell>
          <cell r="L313">
            <v>1</v>
          </cell>
          <cell r="M313">
            <v>2350</v>
          </cell>
        </row>
        <row r="314">
          <cell r="F314" t="str">
            <v>DT9428-QZ</v>
          </cell>
          <cell r="G314">
            <v>0</v>
          </cell>
          <cell r="H314" t="str">
            <v>SDS Max 26x540 4-cutter</v>
          </cell>
          <cell r="I314">
            <v>5463</v>
          </cell>
          <cell r="J314">
            <v>1</v>
          </cell>
          <cell r="K314">
            <v>2540</v>
          </cell>
          <cell r="L314">
            <v>1</v>
          </cell>
          <cell r="M314">
            <v>2540</v>
          </cell>
        </row>
        <row r="315">
          <cell r="F315" t="str">
            <v>DT9429-QZ</v>
          </cell>
          <cell r="G315">
            <v>0</v>
          </cell>
          <cell r="H315" t="str">
            <v>SDS Max 28x380 4-cutter</v>
          </cell>
          <cell r="I315">
            <v>5265</v>
          </cell>
          <cell r="J315">
            <v>1</v>
          </cell>
          <cell r="K315">
            <v>2450</v>
          </cell>
          <cell r="L315">
            <v>1</v>
          </cell>
          <cell r="M315">
            <v>2450</v>
          </cell>
        </row>
        <row r="316">
          <cell r="F316" t="str">
            <v>DT9430-QZ</v>
          </cell>
          <cell r="G316">
            <v>0</v>
          </cell>
          <cell r="H316" t="str">
            <v>SDS Max 28x570 4-cutter</v>
          </cell>
          <cell r="I316">
            <v>6190</v>
          </cell>
          <cell r="J316">
            <v>1</v>
          </cell>
          <cell r="K316">
            <v>2890</v>
          </cell>
          <cell r="L316">
            <v>1</v>
          </cell>
          <cell r="M316">
            <v>2890</v>
          </cell>
        </row>
        <row r="317">
          <cell r="F317" t="str">
            <v>DT9431-QZ</v>
          </cell>
          <cell r="G317">
            <v>0</v>
          </cell>
          <cell r="H317" t="str">
            <v>SDS Max 28x670 4-cutter</v>
          </cell>
          <cell r="I317">
            <v>9000</v>
          </cell>
          <cell r="J317">
            <v>1</v>
          </cell>
          <cell r="K317">
            <v>4000</v>
          </cell>
          <cell r="L317">
            <v>1</v>
          </cell>
          <cell r="M317">
            <v>4000</v>
          </cell>
        </row>
        <row r="318">
          <cell r="F318" t="str">
            <v>DT9432-QZ</v>
          </cell>
          <cell r="G318">
            <v>0</v>
          </cell>
          <cell r="H318" t="str">
            <v>SDS Max  30 x 380 4-cutter</v>
          </cell>
          <cell r="I318">
            <v>5690</v>
          </cell>
          <cell r="J318">
            <v>1</v>
          </cell>
          <cell r="K318">
            <v>2630</v>
          </cell>
          <cell r="L318">
            <v>1</v>
          </cell>
          <cell r="M318">
            <v>2630</v>
          </cell>
        </row>
        <row r="319">
          <cell r="F319" t="str">
            <v>DT9433-QZ</v>
          </cell>
          <cell r="G319">
            <v>0</v>
          </cell>
          <cell r="H319" t="str">
            <v>SDS Max 30x570 4-cutter</v>
          </cell>
          <cell r="I319">
            <v>6490</v>
          </cell>
          <cell r="J319">
            <v>1</v>
          </cell>
          <cell r="K319">
            <v>3000</v>
          </cell>
          <cell r="L319">
            <v>1</v>
          </cell>
          <cell r="M319">
            <v>3000</v>
          </cell>
        </row>
        <row r="320">
          <cell r="F320" t="str">
            <v>DT9434-QZ</v>
          </cell>
          <cell r="G320">
            <v>0</v>
          </cell>
          <cell r="H320" t="str">
            <v>SDS MAX 32 x 380 4-cutter</v>
          </cell>
          <cell r="I320">
            <v>5995</v>
          </cell>
          <cell r="J320">
            <v>1</v>
          </cell>
          <cell r="K320">
            <v>2790</v>
          </cell>
          <cell r="L320">
            <v>1</v>
          </cell>
          <cell r="M320">
            <v>2790</v>
          </cell>
        </row>
        <row r="321">
          <cell r="F321" t="str">
            <v>DT9435-QZ</v>
          </cell>
          <cell r="G321">
            <v>0</v>
          </cell>
          <cell r="H321" t="str">
            <v>SDS MAX 32 X 400x 570  4 cutter</v>
          </cell>
          <cell r="I321">
            <v>10290</v>
          </cell>
          <cell r="J321">
            <v>1</v>
          </cell>
          <cell r="K321">
            <v>4806</v>
          </cell>
          <cell r="L321">
            <v>2</v>
          </cell>
          <cell r="M321">
            <v>4100</v>
          </cell>
        </row>
        <row r="322">
          <cell r="F322" t="str">
            <v>DT9436-QZ</v>
          </cell>
          <cell r="G322">
            <v>0</v>
          </cell>
          <cell r="H322" t="str">
            <v>SDS Max 32x920 4-cutter</v>
          </cell>
          <cell r="I322">
            <v>10290</v>
          </cell>
          <cell r="J322">
            <v>1</v>
          </cell>
          <cell r="K322">
            <v>4790</v>
          </cell>
          <cell r="L322">
            <v>5</v>
          </cell>
          <cell r="M322">
            <v>4200</v>
          </cell>
        </row>
        <row r="323">
          <cell r="F323" t="str">
            <v>DT9437-QZ</v>
          </cell>
          <cell r="G323">
            <v>0</v>
          </cell>
          <cell r="H323" t="str">
            <v>BIT, SDS MAX, 4 CUTTER 35 x 380</v>
          </cell>
          <cell r="I323">
            <v>6400</v>
          </cell>
          <cell r="J323">
            <v>1</v>
          </cell>
          <cell r="K323">
            <v>2975</v>
          </cell>
          <cell r="L323">
            <v>1</v>
          </cell>
          <cell r="M323">
            <v>2975</v>
          </cell>
        </row>
        <row r="324">
          <cell r="F324" t="str">
            <v>DT9438-QZ</v>
          </cell>
          <cell r="G324">
            <v>0</v>
          </cell>
          <cell r="H324" t="str">
            <v>BIT, SDS MAX, 4 CUTTER 35 x 570</v>
          </cell>
          <cell r="I324">
            <v>8290</v>
          </cell>
          <cell r="J324">
            <v>1</v>
          </cell>
          <cell r="K324">
            <v>3860</v>
          </cell>
          <cell r="L324">
            <v>1</v>
          </cell>
          <cell r="M324">
            <v>3860</v>
          </cell>
        </row>
        <row r="325">
          <cell r="F325" t="str">
            <v>DT9439-QZ</v>
          </cell>
          <cell r="G325">
            <v>0</v>
          </cell>
          <cell r="H325" t="str">
            <v>SDS Max 35x670 4-cutter</v>
          </cell>
          <cell r="I325">
            <v>8990</v>
          </cell>
          <cell r="J325">
            <v>1</v>
          </cell>
          <cell r="K325">
            <v>3970</v>
          </cell>
          <cell r="L325">
            <v>1</v>
          </cell>
          <cell r="M325">
            <v>3970</v>
          </cell>
        </row>
        <row r="326">
          <cell r="F326" t="str">
            <v>DT9440-QZ</v>
          </cell>
          <cell r="G326">
            <v>0</v>
          </cell>
          <cell r="H326" t="str">
            <v>BIT, SDS MAX, 4 CUTTER 36 x 570</v>
          </cell>
          <cell r="I326">
            <v>7990</v>
          </cell>
          <cell r="J326">
            <v>1</v>
          </cell>
          <cell r="K326">
            <v>3700</v>
          </cell>
          <cell r="L326">
            <v>1</v>
          </cell>
          <cell r="M326">
            <v>3700</v>
          </cell>
        </row>
        <row r="327">
          <cell r="F327" t="str">
            <v>DT9441-QZ</v>
          </cell>
          <cell r="G327">
            <v>0</v>
          </cell>
          <cell r="H327" t="str">
            <v>SDS Max 38x380 4-cutter</v>
          </cell>
          <cell r="I327">
            <v>7590</v>
          </cell>
          <cell r="J327">
            <v>1</v>
          </cell>
          <cell r="K327">
            <v>3515</v>
          </cell>
          <cell r="L327">
            <v>1</v>
          </cell>
          <cell r="M327">
            <v>3515</v>
          </cell>
        </row>
        <row r="328">
          <cell r="F328" t="str">
            <v>DT9443-QZ</v>
          </cell>
          <cell r="G328">
            <v>0</v>
          </cell>
          <cell r="H328" t="str">
            <v>SDS Max 38x670 4-cutter</v>
          </cell>
          <cell r="I328">
            <v>10405</v>
          </cell>
          <cell r="J328">
            <v>1</v>
          </cell>
          <cell r="K328">
            <v>4850</v>
          </cell>
          <cell r="L328">
            <v>1</v>
          </cell>
          <cell r="M328">
            <v>4850</v>
          </cell>
        </row>
        <row r="329">
          <cell r="F329" t="str">
            <v>DT9444-QZ</v>
          </cell>
          <cell r="G329">
            <v>0</v>
          </cell>
          <cell r="H329" t="str">
            <v>BIT, SDS MAX 40 x 380 4 CUTTER</v>
          </cell>
          <cell r="I329">
            <v>8183</v>
          </cell>
          <cell r="J329">
            <v>1</v>
          </cell>
          <cell r="K329">
            <v>3820</v>
          </cell>
          <cell r="L329">
            <v>1</v>
          </cell>
          <cell r="M329">
            <v>3820</v>
          </cell>
        </row>
        <row r="330">
          <cell r="F330" t="str">
            <v>DT9445-QZ</v>
          </cell>
          <cell r="G330">
            <v>0</v>
          </cell>
          <cell r="H330" t="str">
            <v>SDS Max 40x570 4-cutter</v>
          </cell>
          <cell r="I330">
            <v>11890</v>
          </cell>
          <cell r="J330">
            <v>1</v>
          </cell>
          <cell r="K330">
            <v>5550</v>
          </cell>
          <cell r="L330">
            <v>1</v>
          </cell>
          <cell r="M330">
            <v>5550</v>
          </cell>
        </row>
        <row r="331">
          <cell r="F331" t="str">
            <v>DT9446-QZ</v>
          </cell>
          <cell r="G331">
            <v>0</v>
          </cell>
          <cell r="H331" t="str">
            <v>BIT, SDS MAX 40 x 920 4 CUTTER</v>
          </cell>
          <cell r="I331">
            <v>13190</v>
          </cell>
          <cell r="J331">
            <v>1</v>
          </cell>
          <cell r="K331">
            <v>6120</v>
          </cell>
          <cell r="L331">
            <v>1</v>
          </cell>
          <cell r="M331">
            <v>6120</v>
          </cell>
        </row>
        <row r="332">
          <cell r="F332" t="str">
            <v>DT9448-QZ</v>
          </cell>
          <cell r="G332">
            <v>0</v>
          </cell>
          <cell r="H332" t="str">
            <v>SDS Max 45x570 4-cutter</v>
          </cell>
          <cell r="I332">
            <v>14390</v>
          </cell>
          <cell r="J332">
            <v>1</v>
          </cell>
          <cell r="K332">
            <v>6700</v>
          </cell>
          <cell r="L332">
            <v>1</v>
          </cell>
          <cell r="M332">
            <v>6700</v>
          </cell>
        </row>
        <row r="333">
          <cell r="F333" t="str">
            <v>DT9449-QZ</v>
          </cell>
          <cell r="G333">
            <v>0</v>
          </cell>
          <cell r="H333" t="str">
            <v>SDS Max 50x570 4-cutter</v>
          </cell>
          <cell r="I333">
            <v>15990</v>
          </cell>
          <cell r="J333">
            <v>1</v>
          </cell>
          <cell r="K333">
            <v>7450</v>
          </cell>
          <cell r="L333">
            <v>1</v>
          </cell>
          <cell r="M333">
            <v>7450</v>
          </cell>
        </row>
        <row r="334">
          <cell r="F334" t="str">
            <v>DT9450-QZ</v>
          </cell>
          <cell r="G334">
            <v>0</v>
          </cell>
          <cell r="H334" t="str">
            <v>SDS Max 52x570 4-cutter</v>
          </cell>
          <cell r="I334">
            <v>16890</v>
          </cell>
          <cell r="J334">
            <v>1</v>
          </cell>
          <cell r="K334">
            <v>7875</v>
          </cell>
          <cell r="L334">
            <v>1</v>
          </cell>
          <cell r="M334">
            <v>7875</v>
          </cell>
        </row>
        <row r="335">
          <cell r="F335" t="str">
            <v>DT60800-QZ</v>
          </cell>
          <cell r="G335">
            <v>0</v>
          </cell>
          <cell r="H335" t="str">
            <v>SDS MAX 12X340mm- XLR Series</v>
          </cell>
          <cell r="I335">
            <v>1890</v>
          </cell>
          <cell r="J335">
            <v>1</v>
          </cell>
          <cell r="K335">
            <v>872</v>
          </cell>
          <cell r="L335">
            <v>5</v>
          </cell>
          <cell r="M335">
            <v>750</v>
          </cell>
        </row>
        <row r="336">
          <cell r="F336" t="str">
            <v>DT60805-QZ</v>
          </cell>
          <cell r="G336">
            <v>0</v>
          </cell>
          <cell r="H336" t="str">
            <v>SDS MAX 14X340mm-XLR Series</v>
          </cell>
          <cell r="I336">
            <v>2090</v>
          </cell>
          <cell r="J336">
            <v>1</v>
          </cell>
          <cell r="K336">
            <v>934</v>
          </cell>
          <cell r="L336">
            <v>5</v>
          </cell>
          <cell r="M336">
            <v>800</v>
          </cell>
        </row>
        <row r="337">
          <cell r="F337" t="str">
            <v>DT60832-QZ</v>
          </cell>
          <cell r="G337">
            <v>0</v>
          </cell>
          <cell r="H337" t="str">
            <v>SDS MAX 30X380X250mm- XLR Series</v>
          </cell>
          <cell r="I337">
            <v>7990</v>
          </cell>
          <cell r="J337">
            <v>1</v>
          </cell>
          <cell r="K337">
            <v>3732</v>
          </cell>
          <cell r="L337">
            <v>2</v>
          </cell>
          <cell r="M337">
            <v>3190</v>
          </cell>
        </row>
        <row r="338">
          <cell r="F338" t="str">
            <v>DT60834-QZ</v>
          </cell>
          <cell r="G338">
            <v>0</v>
          </cell>
          <cell r="H338" t="str">
            <v>SDS MAX 32X380X250mm- XLR Series</v>
          </cell>
          <cell r="I338">
            <v>8590</v>
          </cell>
          <cell r="J338">
            <v>1</v>
          </cell>
          <cell r="K338">
            <v>3981</v>
          </cell>
          <cell r="L338">
            <v>2</v>
          </cell>
          <cell r="M338">
            <v>3400</v>
          </cell>
        </row>
        <row r="339">
          <cell r="F339" t="str">
            <v>DT60844-QZ</v>
          </cell>
          <cell r="G339">
            <v>0</v>
          </cell>
          <cell r="H339" t="str">
            <v>SDS MAX 40X380X250mm- XLR Series</v>
          </cell>
          <cell r="I339">
            <v>14390</v>
          </cell>
          <cell r="J339">
            <v>1</v>
          </cell>
          <cell r="K339">
            <v>6717</v>
          </cell>
          <cell r="L339">
            <v>2</v>
          </cell>
          <cell r="M339">
            <v>5750</v>
          </cell>
        </row>
        <row r="340">
          <cell r="F340" t="str">
            <v>DT60845-QZ</v>
          </cell>
          <cell r="G340">
            <v>0</v>
          </cell>
          <cell r="H340" t="str">
            <v>SDS MAX 40mm x 570mm x 450mm - XLR Series</v>
          </cell>
          <cell r="I340">
            <v>15000</v>
          </cell>
          <cell r="J340">
            <v>1</v>
          </cell>
          <cell r="K340">
            <v>6365</v>
          </cell>
          <cell r="L340">
            <v>1</v>
          </cell>
          <cell r="M340">
            <v>6365</v>
          </cell>
        </row>
        <row r="341"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F342" t="str">
            <v>STA54406-IN</v>
          </cell>
          <cell r="G342" t="str">
            <v>STA54406</v>
          </cell>
          <cell r="H342" t="str">
            <v>14 mm SDS PLUS ROUND BODY FLAT CHISEL,SDS+,Flat 20 mm,14x250x20</v>
          </cell>
          <cell r="I342">
            <v>305</v>
          </cell>
          <cell r="J342">
            <v>1</v>
          </cell>
          <cell r="K342">
            <v>153</v>
          </cell>
          <cell r="L342">
            <v>20</v>
          </cell>
          <cell r="M342">
            <v>136</v>
          </cell>
        </row>
        <row r="343">
          <cell r="F343" t="str">
            <v>STA54401-IN</v>
          </cell>
          <cell r="G343" t="str">
            <v>STA54401</v>
          </cell>
          <cell r="H343" t="str">
            <v>14 mm SDS PLUS ROUND BODY POINT CHISEL,SDS+,Point,14x250</v>
          </cell>
          <cell r="I343">
            <v>309</v>
          </cell>
          <cell r="J343">
            <v>1</v>
          </cell>
          <cell r="K343">
            <v>153</v>
          </cell>
          <cell r="L343">
            <v>20</v>
          </cell>
          <cell r="M343">
            <v>136</v>
          </cell>
        </row>
        <row r="344">
          <cell r="F344" t="str">
            <v>STA54501</v>
          </cell>
          <cell r="G344" t="str">
            <v>STA54501-IN</v>
          </cell>
          <cell r="H344" t="str">
            <v>17mm x280mm Hex Shank Chisel - Pointed</v>
          </cell>
          <cell r="I344">
            <v>480</v>
          </cell>
          <cell r="J344">
            <v>1</v>
          </cell>
          <cell r="K344">
            <v>221</v>
          </cell>
          <cell r="L344">
            <v>20</v>
          </cell>
          <cell r="M344">
            <v>191</v>
          </cell>
        </row>
        <row r="345">
          <cell r="F345" t="str">
            <v>STA54476</v>
          </cell>
          <cell r="G345" t="str">
            <v>STA54476-IN</v>
          </cell>
          <cell r="H345" t="str">
            <v>17mm x280mm Hex Shank Chisel - Flat</v>
          </cell>
          <cell r="I345">
            <v>510</v>
          </cell>
          <cell r="J345">
            <v>1</v>
          </cell>
          <cell r="K345">
            <v>234</v>
          </cell>
          <cell r="L345">
            <v>20</v>
          </cell>
          <cell r="M345">
            <v>195</v>
          </cell>
        </row>
        <row r="346">
          <cell r="F346" t="str">
            <v>DT6905-B1</v>
          </cell>
          <cell r="G346">
            <v>0</v>
          </cell>
          <cell r="H346" t="str">
            <v>17 mm HEX POINTED CHISEL - 400 mm</v>
          </cell>
          <cell r="I346">
            <v>890</v>
          </cell>
          <cell r="J346">
            <v>1</v>
          </cell>
          <cell r="K346">
            <v>425</v>
          </cell>
          <cell r="L346">
            <v>10</v>
          </cell>
          <cell r="M346">
            <v>365</v>
          </cell>
        </row>
        <row r="347">
          <cell r="F347" t="str">
            <v>DT6902-B1</v>
          </cell>
          <cell r="G347">
            <v>0</v>
          </cell>
          <cell r="H347" t="str">
            <v>17 mm HEX FLAT CHISEL – 400 mm</v>
          </cell>
          <cell r="I347">
            <v>890</v>
          </cell>
          <cell r="J347">
            <v>1</v>
          </cell>
          <cell r="K347">
            <v>437</v>
          </cell>
          <cell r="L347">
            <v>10</v>
          </cell>
          <cell r="M347">
            <v>365</v>
          </cell>
        </row>
        <row r="348">
          <cell r="F348" t="str">
            <v>STA54496-IN</v>
          </cell>
          <cell r="G348" t="str">
            <v>STA54496</v>
          </cell>
          <cell r="H348" t="str">
            <v>17mm X450mm Hex Shank Pointed  Chisel</v>
          </cell>
          <cell r="I348">
            <v>760</v>
          </cell>
          <cell r="J348">
            <v>1</v>
          </cell>
          <cell r="K348">
            <v>350</v>
          </cell>
          <cell r="L348">
            <v>20</v>
          </cell>
          <cell r="M348">
            <v>305</v>
          </cell>
        </row>
        <row r="349">
          <cell r="F349" t="str">
            <v>STA54481</v>
          </cell>
          <cell r="G349" t="str">
            <v>STA54481-IN</v>
          </cell>
          <cell r="H349" t="str">
            <v>17x450x25mm Hex Shank Flat Chisel</v>
          </cell>
          <cell r="I349">
            <v>760</v>
          </cell>
          <cell r="J349">
            <v>1</v>
          </cell>
          <cell r="K349">
            <v>350</v>
          </cell>
          <cell r="L349">
            <v>20</v>
          </cell>
          <cell r="M349">
            <v>305</v>
          </cell>
        </row>
        <row r="350">
          <cell r="F350" t="str">
            <v>STA54426-IN</v>
          </cell>
          <cell r="G350" t="str">
            <v>STA54426</v>
          </cell>
          <cell r="H350" t="str">
            <v>18 mm x300x25mm SDS MAX FLAT</v>
          </cell>
          <cell r="I350">
            <v>590</v>
          </cell>
          <cell r="J350">
            <v>1</v>
          </cell>
          <cell r="K350">
            <v>280</v>
          </cell>
          <cell r="L350">
            <v>20</v>
          </cell>
          <cell r="M350">
            <v>245</v>
          </cell>
        </row>
        <row r="351">
          <cell r="F351" t="str">
            <v>STA54416-IN</v>
          </cell>
          <cell r="G351" t="str">
            <v>STA54416</v>
          </cell>
          <cell r="H351" t="str">
            <v>18 mm x 300 SDS MAX ROUND BODY PONT CHISEL</v>
          </cell>
          <cell r="I351">
            <v>590</v>
          </cell>
          <cell r="J351">
            <v>1</v>
          </cell>
          <cell r="K351">
            <v>280</v>
          </cell>
          <cell r="L351">
            <v>20</v>
          </cell>
          <cell r="M351">
            <v>245</v>
          </cell>
        </row>
        <row r="352">
          <cell r="F352" t="str">
            <v>STA54421-IN</v>
          </cell>
          <cell r="G352" t="str">
            <v>STA54421</v>
          </cell>
          <cell r="H352" t="str">
            <v>18 mm X 400 SDS MAX ROUND BODY PONT CHISEL,SDS MAX</v>
          </cell>
          <cell r="I352">
            <v>690</v>
          </cell>
          <cell r="J352">
            <v>1</v>
          </cell>
          <cell r="K352">
            <v>327</v>
          </cell>
          <cell r="L352">
            <v>40</v>
          </cell>
          <cell r="M352">
            <v>275</v>
          </cell>
        </row>
        <row r="353">
          <cell r="F353" t="str">
            <v>STA54431-IN</v>
          </cell>
          <cell r="G353" t="str">
            <v>STA54431</v>
          </cell>
          <cell r="H353" t="str">
            <v>18 mm x400x25mm SDS MAX FLAT</v>
          </cell>
          <cell r="I353">
            <v>690</v>
          </cell>
          <cell r="J353">
            <v>1</v>
          </cell>
          <cell r="K353">
            <v>327</v>
          </cell>
          <cell r="L353">
            <v>40</v>
          </cell>
          <cell r="M353">
            <v>275</v>
          </cell>
        </row>
        <row r="354">
          <cell r="F354" t="str">
            <v>DWA0805-IN</v>
          </cell>
          <cell r="G354">
            <v>0</v>
          </cell>
          <cell r="H354" t="str">
            <v>18 mm X 400X25mm SDS MAX CHISEL Pointed</v>
          </cell>
          <cell r="I354">
            <v>790</v>
          </cell>
          <cell r="J354">
            <v>1</v>
          </cell>
          <cell r="K354">
            <v>399</v>
          </cell>
          <cell r="L354">
            <v>20</v>
          </cell>
          <cell r="M354">
            <v>340</v>
          </cell>
        </row>
        <row r="355">
          <cell r="F355" t="str">
            <v>DWA0807-B1</v>
          </cell>
          <cell r="G355">
            <v>0</v>
          </cell>
          <cell r="H355" t="str">
            <v>18 mm X 400 X 25 mm  SDS MAX CHISEL  FLAT</v>
          </cell>
          <cell r="I355">
            <v>790</v>
          </cell>
          <cell r="J355">
            <v>1</v>
          </cell>
          <cell r="K355">
            <v>399</v>
          </cell>
          <cell r="L355">
            <v>20</v>
          </cell>
          <cell r="M355">
            <v>340</v>
          </cell>
        </row>
        <row r="356">
          <cell r="F356" t="str">
            <v>DWA0805B10</v>
          </cell>
          <cell r="G356">
            <v>0</v>
          </cell>
          <cell r="H356" t="str">
            <v>SDS MAX POINT CHISEL 18X 400mm ( Bulk Pack )</v>
          </cell>
          <cell r="I356">
            <v>670</v>
          </cell>
          <cell r="J356">
            <v>10</v>
          </cell>
          <cell r="K356">
            <v>312</v>
          </cell>
          <cell r="L356">
            <v>50</v>
          </cell>
          <cell r="M356">
            <v>260</v>
          </cell>
        </row>
        <row r="357">
          <cell r="F357" t="str">
            <v>DWA0807B10</v>
          </cell>
          <cell r="G357">
            <v>0</v>
          </cell>
          <cell r="H357" t="str">
            <v>SDS MAX FLAT CHISEL 18X 400mm ( Bulk Pack )</v>
          </cell>
          <cell r="I357">
            <v>670</v>
          </cell>
          <cell r="J357">
            <v>10</v>
          </cell>
          <cell r="K357">
            <v>312</v>
          </cell>
          <cell r="L357">
            <v>50</v>
          </cell>
          <cell r="M357">
            <v>260</v>
          </cell>
        </row>
        <row r="358">
          <cell r="F358" t="str">
            <v>DT6821-QZ</v>
          </cell>
          <cell r="G358">
            <v>0</v>
          </cell>
          <cell r="H358" t="str">
            <v>18 MM X 400MM SDS MAX Pointed</v>
          </cell>
          <cell r="I358">
            <v>1790</v>
          </cell>
          <cell r="J358">
            <v>1</v>
          </cell>
          <cell r="K358">
            <v>810</v>
          </cell>
          <cell r="L358">
            <v>5</v>
          </cell>
          <cell r="M358">
            <v>690</v>
          </cell>
        </row>
        <row r="359">
          <cell r="F359" t="str">
            <v>DT6823-QZ</v>
          </cell>
          <cell r="G359">
            <v>0</v>
          </cell>
          <cell r="H359" t="str">
            <v>18 MM X  400MM X 25 mm SDS MAX FLAT</v>
          </cell>
          <cell r="I359">
            <v>1790</v>
          </cell>
          <cell r="J359">
            <v>1</v>
          </cell>
          <cell r="K359">
            <v>810</v>
          </cell>
          <cell r="L359">
            <v>5</v>
          </cell>
          <cell r="M359">
            <v>690</v>
          </cell>
        </row>
        <row r="360">
          <cell r="F360" t="str">
            <v>DT8087-QZ</v>
          </cell>
          <cell r="G360">
            <v>0</v>
          </cell>
          <cell r="H360" t="str">
            <v>18 mm SDS MAX CHISEL 600MM POINT</v>
          </cell>
          <cell r="I360">
            <v>1690</v>
          </cell>
          <cell r="J360">
            <v>1</v>
          </cell>
          <cell r="K360">
            <v>872</v>
          </cell>
          <cell r="L360">
            <v>5</v>
          </cell>
          <cell r="M360">
            <v>745</v>
          </cell>
        </row>
        <row r="361">
          <cell r="F361" t="str">
            <v>DT8088-QZ</v>
          </cell>
          <cell r="G361">
            <v>0</v>
          </cell>
          <cell r="H361" t="str">
            <v>18 mm SDS MAX CHISEL 600X 25mm  FLAT</v>
          </cell>
          <cell r="I361">
            <v>1690</v>
          </cell>
          <cell r="J361">
            <v>1</v>
          </cell>
          <cell r="K361">
            <v>872</v>
          </cell>
          <cell r="L361">
            <v>5</v>
          </cell>
          <cell r="M361">
            <v>745</v>
          </cell>
        </row>
        <row r="362">
          <cell r="F362" t="str">
            <v>STA54471-IN</v>
          </cell>
          <cell r="G362" t="str">
            <v>STA54471</v>
          </cell>
          <cell r="H362" t="str">
            <v>19 mm x 300 X 25mm Hex Shank Chisel,HEX,Flat</v>
          </cell>
          <cell r="I362">
            <v>810</v>
          </cell>
          <cell r="J362">
            <v>1</v>
          </cell>
          <cell r="K362">
            <v>374</v>
          </cell>
          <cell r="L362">
            <v>20</v>
          </cell>
          <cell r="M362">
            <v>330</v>
          </cell>
        </row>
        <row r="363">
          <cell r="F363" t="str">
            <v>STA54466-IN</v>
          </cell>
          <cell r="G363" t="str">
            <v>STA54466</v>
          </cell>
          <cell r="H363" t="str">
            <v>19 mm x300mm Hex Shank Chisel,HEX,Pointed</v>
          </cell>
          <cell r="I363">
            <v>810</v>
          </cell>
          <cell r="J363">
            <v>1</v>
          </cell>
          <cell r="K363">
            <v>374</v>
          </cell>
          <cell r="L363">
            <v>20</v>
          </cell>
          <cell r="M363">
            <v>330</v>
          </cell>
        </row>
        <row r="364">
          <cell r="F364" t="str">
            <v>STA54441-IN</v>
          </cell>
          <cell r="G364" t="str">
            <v>STA54441</v>
          </cell>
          <cell r="H364" t="str">
            <v>19 mm x400 Hex Shank Chisel,HEX,Point</v>
          </cell>
          <cell r="I364">
            <v>920</v>
          </cell>
          <cell r="J364">
            <v>1</v>
          </cell>
          <cell r="K364">
            <v>425</v>
          </cell>
          <cell r="L364">
            <v>10</v>
          </cell>
          <cell r="M364">
            <v>370</v>
          </cell>
        </row>
        <row r="365">
          <cell r="F365" t="str">
            <v>DWA0809-IN</v>
          </cell>
          <cell r="G365">
            <v>0</v>
          </cell>
          <cell r="H365" t="str">
            <v xml:space="preserve">19 mm X 400 mm HEX POINTED CHISEL </v>
          </cell>
          <cell r="I365">
            <v>1290</v>
          </cell>
          <cell r="J365">
            <v>1</v>
          </cell>
          <cell r="K365">
            <v>561</v>
          </cell>
          <cell r="L365">
            <v>20</v>
          </cell>
          <cell r="M365">
            <v>490</v>
          </cell>
        </row>
        <row r="366">
          <cell r="F366" t="str">
            <v>DT6942-QZ</v>
          </cell>
          <cell r="G366">
            <v>0</v>
          </cell>
          <cell r="H366" t="str">
            <v>19 MMX 400 mm X 25 mm HEX FLAT CHISEL</v>
          </cell>
          <cell r="I366">
            <v>2490</v>
          </cell>
          <cell r="J366">
            <v>1</v>
          </cell>
          <cell r="K366">
            <v>1121</v>
          </cell>
          <cell r="L366">
            <v>5</v>
          </cell>
          <cell r="M366">
            <v>975</v>
          </cell>
        </row>
        <row r="367">
          <cell r="F367" t="str">
            <v>STA54446-IN</v>
          </cell>
          <cell r="G367" t="str">
            <v>STA54446</v>
          </cell>
          <cell r="H367" t="str">
            <v>19 mm x600 Hex Shank Chisel,HEX,Point</v>
          </cell>
          <cell r="I367">
            <v>1890</v>
          </cell>
          <cell r="J367">
            <v>1</v>
          </cell>
          <cell r="K367">
            <v>872</v>
          </cell>
          <cell r="L367">
            <v>5</v>
          </cell>
          <cell r="M367">
            <v>760</v>
          </cell>
        </row>
        <row r="368">
          <cell r="F368" t="str">
            <v>DT6940-QZ</v>
          </cell>
          <cell r="G368">
            <v>0</v>
          </cell>
          <cell r="H368" t="str">
            <v>19 mm X 400 MM HEX CHISEL POINTED</v>
          </cell>
          <cell r="I368">
            <v>1750</v>
          </cell>
          <cell r="J368">
            <v>1</v>
          </cell>
          <cell r="K368">
            <v>830</v>
          </cell>
          <cell r="L368">
            <v>5</v>
          </cell>
          <cell r="M368">
            <v>721</v>
          </cell>
        </row>
        <row r="369">
          <cell r="F369" t="str">
            <v>DWA0810-IN</v>
          </cell>
          <cell r="G369">
            <v>0</v>
          </cell>
          <cell r="H369" t="str">
            <v>19 mm X 600 mm HEX POINTED CHISEL</v>
          </cell>
          <cell r="I369">
            <v>1690</v>
          </cell>
          <cell r="J369">
            <v>1</v>
          </cell>
          <cell r="K369">
            <v>792</v>
          </cell>
          <cell r="L369">
            <v>5</v>
          </cell>
          <cell r="M369">
            <v>690</v>
          </cell>
        </row>
        <row r="370">
          <cell r="F370" t="str">
            <v>DWA0810B10</v>
          </cell>
          <cell r="G370">
            <v>0</v>
          </cell>
          <cell r="H370" t="str">
            <v xml:space="preserve"> HEX POINT CHISEL 19X 600mm ( Bulk Pack of 10)</v>
          </cell>
          <cell r="I370">
            <v>1190</v>
          </cell>
          <cell r="J370">
            <v>10</v>
          </cell>
          <cell r="K370">
            <v>536</v>
          </cell>
          <cell r="L370">
            <v>20</v>
          </cell>
          <cell r="M370">
            <v>470</v>
          </cell>
        </row>
        <row r="371">
          <cell r="F371" t="str">
            <v>DT6941-QZ</v>
          </cell>
          <cell r="G371">
            <v>0</v>
          </cell>
          <cell r="H371" t="str">
            <v>19 mm X 600 MM HEX CHISEL POINTED</v>
          </cell>
          <cell r="I371">
            <v>2590</v>
          </cell>
          <cell r="J371">
            <v>1</v>
          </cell>
          <cell r="K371">
            <v>1195</v>
          </cell>
          <cell r="L371">
            <v>5</v>
          </cell>
          <cell r="M371">
            <v>1040</v>
          </cell>
        </row>
        <row r="372">
          <cell r="F372" t="str">
            <v>DT6943-QZ</v>
          </cell>
          <cell r="G372">
            <v>0</v>
          </cell>
          <cell r="H372" t="str">
            <v>19 mm X 600 mm X 25 mm HEX FLAT CHISEL</v>
          </cell>
          <cell r="I372">
            <v>2590</v>
          </cell>
          <cell r="J372">
            <v>1</v>
          </cell>
          <cell r="K372">
            <v>1195</v>
          </cell>
          <cell r="L372">
            <v>5</v>
          </cell>
          <cell r="M372">
            <v>1040</v>
          </cell>
        </row>
        <row r="373">
          <cell r="F373" t="str">
            <v>DT6927-QZ</v>
          </cell>
          <cell r="G373">
            <v>0</v>
          </cell>
          <cell r="H373" t="str">
            <v xml:space="preserve">28 mm X 400 mm Hex Chisel Pointed </v>
          </cell>
          <cell r="I373">
            <v>2990</v>
          </cell>
          <cell r="J373">
            <v>1</v>
          </cell>
          <cell r="K373">
            <v>1396</v>
          </cell>
          <cell r="L373">
            <v>2</v>
          </cell>
          <cell r="M373">
            <v>1220</v>
          </cell>
        </row>
        <row r="374">
          <cell r="F374" t="str">
            <v>DT6929-QZ</v>
          </cell>
          <cell r="G374">
            <v>0</v>
          </cell>
          <cell r="H374" t="str">
            <v>28 mm X 350 mm X 25 mm HEX FLAT CHISEL</v>
          </cell>
          <cell r="I374">
            <v>2890</v>
          </cell>
          <cell r="J374">
            <v>1</v>
          </cell>
          <cell r="K374">
            <v>1344</v>
          </cell>
          <cell r="L374">
            <v>2</v>
          </cell>
          <cell r="M374">
            <v>1170</v>
          </cell>
        </row>
        <row r="375">
          <cell r="F375" t="str">
            <v>DT6808-QZ</v>
          </cell>
          <cell r="G375">
            <v>0</v>
          </cell>
          <cell r="H375" t="str">
            <v>30 mm HEX  X 410mm Pointed Chisel for 16kg hammer</v>
          </cell>
          <cell r="I375">
            <v>2990</v>
          </cell>
          <cell r="J375">
            <v>1</v>
          </cell>
          <cell r="K375">
            <v>1390</v>
          </cell>
          <cell r="L375">
            <v>1</v>
          </cell>
          <cell r="M375">
            <v>1390</v>
          </cell>
        </row>
        <row r="376">
          <cell r="F376" t="str">
            <v>DT6838-QZ</v>
          </cell>
          <cell r="G376">
            <v>0</v>
          </cell>
          <cell r="H376" t="str">
            <v>45 mm BUSH HAMMER CHISEL SDS MAX STEEL-240 mm</v>
          </cell>
          <cell r="I376">
            <v>6490</v>
          </cell>
          <cell r="J376">
            <v>1</v>
          </cell>
          <cell r="K376">
            <v>3030</v>
          </cell>
          <cell r="L376">
            <v>1</v>
          </cell>
          <cell r="M376">
            <v>3030</v>
          </cell>
        </row>
        <row r="377"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F378" t="str">
            <v>DW8540-IN</v>
          </cell>
          <cell r="G378">
            <v>0</v>
          </cell>
          <cell r="H378" t="str">
            <v>EXTREME METAL DIAMOND CUTOFF 4" AGX 30X Life</v>
          </cell>
          <cell r="I378">
            <v>890</v>
          </cell>
          <cell r="J378">
            <v>5</v>
          </cell>
          <cell r="K378">
            <v>449</v>
          </cell>
          <cell r="L378">
            <v>10</v>
          </cell>
          <cell r="M378">
            <v>390</v>
          </cell>
        </row>
        <row r="379">
          <cell r="F379" t="str">
            <v>DW8545-IN</v>
          </cell>
          <cell r="G379">
            <v>0</v>
          </cell>
          <cell r="H379" t="str">
            <v>EXTREME METAL DIAMOND CUTOFF 4.5" AGX 30X Life</v>
          </cell>
          <cell r="I379">
            <v>1090</v>
          </cell>
          <cell r="J379">
            <v>5</v>
          </cell>
          <cell r="K379">
            <v>572</v>
          </cell>
          <cell r="L379">
            <v>10</v>
          </cell>
          <cell r="M379">
            <v>495</v>
          </cell>
        </row>
        <row r="380">
          <cell r="F380" t="str">
            <v>DW8570-IN</v>
          </cell>
          <cell r="G380">
            <v>0</v>
          </cell>
          <cell r="H380" t="str">
            <v>EXTREME METAL DIAMOND CUTOFF 7" AG X 30X Life</v>
          </cell>
          <cell r="I380">
            <v>2290</v>
          </cell>
          <cell r="J380">
            <v>5</v>
          </cell>
          <cell r="K380">
            <v>1121</v>
          </cell>
          <cell r="L380">
            <v>5</v>
          </cell>
          <cell r="M380">
            <v>970</v>
          </cell>
        </row>
        <row r="381">
          <cell r="F381" t="str">
            <v>DW8590-IN</v>
          </cell>
          <cell r="G381">
            <v>0</v>
          </cell>
          <cell r="H381" t="str">
            <v>EXTREME METAL DIAMOND CUTOFF 9" AG X 30X Life</v>
          </cell>
          <cell r="I381">
            <v>3090</v>
          </cell>
          <cell r="J381">
            <v>1</v>
          </cell>
          <cell r="K381">
            <v>1617</v>
          </cell>
          <cell r="L381">
            <v>5</v>
          </cell>
          <cell r="M381">
            <v>1400</v>
          </cell>
        </row>
        <row r="382">
          <cell r="F382" t="str">
            <v>DW8500-IN</v>
          </cell>
          <cell r="G382">
            <v>0</v>
          </cell>
          <cell r="H382" t="str">
            <v>355 mm Diamond Chopsaw Wheel 100X Life</v>
          </cell>
          <cell r="I382">
            <v>17290</v>
          </cell>
          <cell r="J382">
            <v>3</v>
          </cell>
          <cell r="K382">
            <v>8831</v>
          </cell>
          <cell r="L382">
            <v>6</v>
          </cell>
          <cell r="M382">
            <v>7600</v>
          </cell>
        </row>
        <row r="383">
          <cell r="F383">
            <v>1985009</v>
          </cell>
          <cell r="G383">
            <v>0</v>
          </cell>
          <cell r="H383" t="str">
            <v>LENOX CUTOFF WHEEL AG 4" 100 X 1.3 X 16"</v>
          </cell>
          <cell r="I383">
            <v>940</v>
          </cell>
          <cell r="J383">
            <v>5</v>
          </cell>
          <cell r="K383">
            <v>437</v>
          </cell>
          <cell r="L383">
            <v>10</v>
          </cell>
          <cell r="M383">
            <v>380</v>
          </cell>
        </row>
        <row r="384">
          <cell r="F384">
            <v>1985492</v>
          </cell>
          <cell r="G384">
            <v>0</v>
          </cell>
          <cell r="H384" t="str">
            <v>LENOX CUTOFF WHEEL AG 5" 125 X 1.3 X 22.23</v>
          </cell>
          <cell r="I384">
            <v>1520</v>
          </cell>
          <cell r="J384">
            <v>5</v>
          </cell>
          <cell r="K384">
            <v>735</v>
          </cell>
          <cell r="L384">
            <v>5</v>
          </cell>
          <cell r="M384">
            <v>650</v>
          </cell>
        </row>
        <row r="385">
          <cell r="F385">
            <v>1985493</v>
          </cell>
          <cell r="G385">
            <v>0</v>
          </cell>
          <cell r="H385" t="str">
            <v>LENOX CUTOFF WHEEL AG 6" 150 X 1.3 X 22.23</v>
          </cell>
          <cell r="I385">
            <v>1990</v>
          </cell>
          <cell r="J385">
            <v>1</v>
          </cell>
          <cell r="K385">
            <v>909</v>
          </cell>
          <cell r="L385">
            <v>5</v>
          </cell>
          <cell r="M385">
            <v>800</v>
          </cell>
        </row>
        <row r="386">
          <cell r="F386">
            <v>1985494</v>
          </cell>
          <cell r="G386">
            <v>0</v>
          </cell>
          <cell r="H386" t="str">
            <v>LENOX CUTOFF WHEEL AG  7" 180 X 1.6 X 22.23</v>
          </cell>
          <cell r="I386">
            <v>2390</v>
          </cell>
          <cell r="J386">
            <v>1</v>
          </cell>
          <cell r="K386">
            <v>1097</v>
          </cell>
          <cell r="L386">
            <v>5</v>
          </cell>
          <cell r="M386">
            <v>950</v>
          </cell>
        </row>
        <row r="387">
          <cell r="F387">
            <v>1985496</v>
          </cell>
          <cell r="G387">
            <v>0</v>
          </cell>
          <cell r="H387" t="str">
            <v>LENOX CUTOFF WHEEL AG 9"  230 X 35 X 2.1</v>
          </cell>
          <cell r="I387">
            <v>3390</v>
          </cell>
          <cell r="J387">
            <v>2</v>
          </cell>
          <cell r="K387">
            <v>1544</v>
          </cell>
          <cell r="L387">
            <v>5</v>
          </cell>
          <cell r="M387">
            <v>1350</v>
          </cell>
        </row>
        <row r="388">
          <cell r="F388">
            <v>1985497</v>
          </cell>
          <cell r="G388">
            <v>0</v>
          </cell>
          <cell r="H388" t="str">
            <v>LENOX CUTOFF WHEEL CH 12" 307 X 3.2 X 25.4</v>
          </cell>
          <cell r="I388">
            <v>9890</v>
          </cell>
          <cell r="J388">
            <v>2</v>
          </cell>
          <cell r="K388">
            <v>4603</v>
          </cell>
          <cell r="L388">
            <v>5</v>
          </cell>
          <cell r="M388">
            <v>4000</v>
          </cell>
        </row>
        <row r="389">
          <cell r="F389">
            <v>1985499</v>
          </cell>
          <cell r="G389">
            <v>0</v>
          </cell>
          <cell r="H389" t="str">
            <v>LENOX CUTOFF WHEEL GS 12" 307 X 3.7 X 25.4</v>
          </cell>
          <cell r="I389">
            <v>9890</v>
          </cell>
          <cell r="J389">
            <v>2</v>
          </cell>
          <cell r="K389">
            <v>4603</v>
          </cell>
          <cell r="L389">
            <v>5</v>
          </cell>
          <cell r="M389">
            <v>4000</v>
          </cell>
        </row>
        <row r="390">
          <cell r="F390">
            <v>1985498</v>
          </cell>
          <cell r="G390">
            <v>0</v>
          </cell>
          <cell r="H390" t="str">
            <v>LENOX CUTOFF WHEEL CH 14" 357 X 3.2 X 25.4</v>
          </cell>
          <cell r="I390">
            <v>13390</v>
          </cell>
          <cell r="J390">
            <v>2</v>
          </cell>
          <cell r="K390">
            <v>6250</v>
          </cell>
          <cell r="L390">
            <v>5</v>
          </cell>
          <cell r="M390">
            <v>5700</v>
          </cell>
        </row>
        <row r="391">
          <cell r="F391">
            <v>1985500</v>
          </cell>
          <cell r="G391">
            <v>0</v>
          </cell>
          <cell r="H391" t="str">
            <v>LENOX CUTOFF WHEEL GS 14"  357 X 3.7 X 25.4</v>
          </cell>
          <cell r="I391">
            <v>13390</v>
          </cell>
          <cell r="J391">
            <v>2</v>
          </cell>
          <cell r="K391">
            <v>6246</v>
          </cell>
          <cell r="L391">
            <v>5</v>
          </cell>
          <cell r="M391">
            <v>5700</v>
          </cell>
        </row>
        <row r="392"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F393" t="str">
            <v>DT9864-QZ</v>
          </cell>
          <cell r="G393">
            <v>0</v>
          </cell>
          <cell r="H393" t="str">
            <v>16mm Wet Diamond Core - Long Life</v>
          </cell>
          <cell r="I393">
            <v>10590</v>
          </cell>
          <cell r="J393">
            <v>1</v>
          </cell>
          <cell r="K393">
            <v>4900</v>
          </cell>
          <cell r="L393">
            <v>1</v>
          </cell>
          <cell r="M393">
            <v>4900</v>
          </cell>
        </row>
        <row r="394">
          <cell r="F394" t="str">
            <v>DT9866-QZ</v>
          </cell>
          <cell r="G394">
            <v>0</v>
          </cell>
          <cell r="H394" t="str">
            <v>20mm Wet Diamond Core - Long Life</v>
          </cell>
          <cell r="I394">
            <v>10900</v>
          </cell>
          <cell r="J394">
            <v>1</v>
          </cell>
          <cell r="K394">
            <v>5050</v>
          </cell>
          <cell r="L394">
            <v>1</v>
          </cell>
          <cell r="M394">
            <v>5050</v>
          </cell>
        </row>
        <row r="395">
          <cell r="F395" t="str">
            <v>DT9867-QZ</v>
          </cell>
          <cell r="G395">
            <v>0</v>
          </cell>
          <cell r="H395" t="str">
            <v>22mm Wet Diamond Core - Long Lif</v>
          </cell>
          <cell r="I395">
            <v>11000</v>
          </cell>
          <cell r="J395">
            <v>1</v>
          </cell>
          <cell r="K395">
            <v>5130</v>
          </cell>
          <cell r="L395">
            <v>1</v>
          </cell>
          <cell r="M395">
            <v>5130</v>
          </cell>
        </row>
        <row r="396">
          <cell r="F396" t="str">
            <v>DT9868-QZ</v>
          </cell>
          <cell r="G396">
            <v>0</v>
          </cell>
          <cell r="H396" t="str">
            <v>25mm Wet Diamond Core - Long Life</v>
          </cell>
          <cell r="I396">
            <v>11500</v>
          </cell>
          <cell r="J396">
            <v>1</v>
          </cell>
          <cell r="K396">
            <v>5350</v>
          </cell>
          <cell r="L396">
            <v>1</v>
          </cell>
          <cell r="M396">
            <v>5350</v>
          </cell>
        </row>
        <row r="397">
          <cell r="F397" t="str">
            <v>DT9708-QZ</v>
          </cell>
          <cell r="G397">
            <v>0</v>
          </cell>
          <cell r="H397" t="str">
            <v>52mm Wet Diamond Core - Long Life</v>
          </cell>
          <cell r="I397">
            <v>16000</v>
          </cell>
          <cell r="J397">
            <v>1</v>
          </cell>
          <cell r="K397">
            <v>6700</v>
          </cell>
          <cell r="L397">
            <v>1</v>
          </cell>
          <cell r="M397">
            <v>6700</v>
          </cell>
        </row>
        <row r="398">
          <cell r="F398" t="str">
            <v>DT9734-QZ</v>
          </cell>
          <cell r="G398">
            <v>0</v>
          </cell>
          <cell r="H398" t="str">
            <v>78mm Wet Diamond Core - Long Life</v>
          </cell>
          <cell r="I398">
            <v>22500</v>
          </cell>
          <cell r="J398">
            <v>1</v>
          </cell>
          <cell r="K398">
            <v>7900</v>
          </cell>
          <cell r="L398">
            <v>1</v>
          </cell>
          <cell r="M398">
            <v>7900</v>
          </cell>
        </row>
        <row r="399">
          <cell r="F399" t="str">
            <v>DT9759-QZ</v>
          </cell>
          <cell r="G399">
            <v>0</v>
          </cell>
          <cell r="H399" t="str">
            <v>102mm Wet Diamond Core - Long Life</v>
          </cell>
          <cell r="I399">
            <v>24290</v>
          </cell>
          <cell r="J399">
            <v>1</v>
          </cell>
          <cell r="K399">
            <v>11300</v>
          </cell>
          <cell r="L399">
            <v>1</v>
          </cell>
          <cell r="M399">
            <v>11300</v>
          </cell>
        </row>
        <row r="400">
          <cell r="F400" t="str">
            <v>DT9785-QZ</v>
          </cell>
          <cell r="G400">
            <v>0</v>
          </cell>
          <cell r="H400" t="str">
            <v>127mm Wet Diamond Core - Long Life</v>
          </cell>
          <cell r="I400">
            <v>32190</v>
          </cell>
          <cell r="J400">
            <v>1</v>
          </cell>
          <cell r="K400">
            <v>15000</v>
          </cell>
          <cell r="L400">
            <v>1</v>
          </cell>
          <cell r="M400">
            <v>15000</v>
          </cell>
        </row>
        <row r="401">
          <cell r="F401" t="str">
            <v>DT9788-QZ</v>
          </cell>
          <cell r="G401">
            <v>0</v>
          </cell>
          <cell r="H401" t="str">
            <v>152mm Wet Diamond Core - Long Life</v>
          </cell>
          <cell r="I401">
            <v>33890</v>
          </cell>
          <cell r="J401">
            <v>1</v>
          </cell>
          <cell r="K401">
            <v>15800</v>
          </cell>
          <cell r="L401">
            <v>1</v>
          </cell>
          <cell r="M401">
            <v>15800</v>
          </cell>
        </row>
        <row r="402">
          <cell r="F402" t="str">
            <v>DT9790-QZ</v>
          </cell>
          <cell r="G402">
            <v>0</v>
          </cell>
          <cell r="H402" t="str">
            <v>172mm Wet Diamond Core - Long Life</v>
          </cell>
          <cell r="I402">
            <v>43500</v>
          </cell>
          <cell r="J402">
            <v>1</v>
          </cell>
          <cell r="K402">
            <v>20300</v>
          </cell>
          <cell r="L402">
            <v>1</v>
          </cell>
          <cell r="M402">
            <v>20300</v>
          </cell>
        </row>
        <row r="403">
          <cell r="F403" t="str">
            <v>DT9793-QZ</v>
          </cell>
          <cell r="G403">
            <v>0</v>
          </cell>
          <cell r="H403" t="str">
            <v>200mm Wet Diamond Core - Long Life</v>
          </cell>
          <cell r="I403">
            <v>61990</v>
          </cell>
          <cell r="J403">
            <v>1</v>
          </cell>
          <cell r="K403">
            <v>28900</v>
          </cell>
          <cell r="L403">
            <v>1</v>
          </cell>
          <cell r="M403">
            <v>28900</v>
          </cell>
        </row>
        <row r="404"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F405" t="str">
            <v>STA50004B10-IN</v>
          </cell>
          <cell r="G405" t="str">
            <v>STA50004B10</v>
          </cell>
          <cell r="H405" t="str">
            <v>HSS 1mm Pack of (10)</v>
          </cell>
          <cell r="I405">
            <v>314</v>
          </cell>
          <cell r="J405">
            <v>1</v>
          </cell>
          <cell r="K405">
            <v>159</v>
          </cell>
          <cell r="L405">
            <v>10</v>
          </cell>
          <cell r="M405">
            <v>140</v>
          </cell>
        </row>
        <row r="406">
          <cell r="F406" t="str">
            <v>STA50009B10-IN</v>
          </cell>
          <cell r="G406" t="str">
            <v>STA50009B10</v>
          </cell>
          <cell r="H406" t="str">
            <v>HSS 1.5mm Pack of (10)</v>
          </cell>
          <cell r="I406">
            <v>303</v>
          </cell>
          <cell r="J406">
            <v>1</v>
          </cell>
          <cell r="K406">
            <v>161</v>
          </cell>
          <cell r="L406">
            <v>10</v>
          </cell>
          <cell r="M406">
            <v>141</v>
          </cell>
        </row>
        <row r="407">
          <cell r="F407" t="str">
            <v>STA50014B10-IN</v>
          </cell>
          <cell r="G407" t="str">
            <v>STA50014B10</v>
          </cell>
          <cell r="H407" t="str">
            <v>HSS 2mm Pack of (10)</v>
          </cell>
          <cell r="I407">
            <v>390</v>
          </cell>
          <cell r="J407">
            <v>1</v>
          </cell>
          <cell r="K407">
            <v>172</v>
          </cell>
          <cell r="L407">
            <v>10</v>
          </cell>
          <cell r="M407">
            <v>150</v>
          </cell>
        </row>
        <row r="408">
          <cell r="F408" t="str">
            <v>STA50024B10-IN</v>
          </cell>
          <cell r="G408" t="str">
            <v>STA50024B10</v>
          </cell>
          <cell r="H408" t="str">
            <v>HSS2.5mm Pack of (10)</v>
          </cell>
          <cell r="I408">
            <v>390</v>
          </cell>
          <cell r="J408">
            <v>1</v>
          </cell>
          <cell r="K408">
            <v>181</v>
          </cell>
          <cell r="L408">
            <v>10</v>
          </cell>
          <cell r="M408">
            <v>158</v>
          </cell>
        </row>
        <row r="409">
          <cell r="F409" t="str">
            <v>STA50029B10-IN</v>
          </cell>
          <cell r="G409" t="str">
            <v>STA50029B10</v>
          </cell>
          <cell r="H409" t="str">
            <v>HSS3mm Pack of (10)</v>
          </cell>
          <cell r="I409">
            <v>490</v>
          </cell>
          <cell r="J409">
            <v>1</v>
          </cell>
          <cell r="K409">
            <v>222</v>
          </cell>
          <cell r="L409">
            <v>10</v>
          </cell>
          <cell r="M409">
            <v>195</v>
          </cell>
        </row>
        <row r="410">
          <cell r="F410" t="str">
            <v>STA50039B10-IN</v>
          </cell>
          <cell r="G410" t="str">
            <v>STA50039B10</v>
          </cell>
          <cell r="H410" t="str">
            <v>HSS 3.5mm Pack of (10)</v>
          </cell>
          <cell r="I410">
            <v>590</v>
          </cell>
          <cell r="J410">
            <v>1</v>
          </cell>
          <cell r="K410">
            <v>260</v>
          </cell>
          <cell r="L410">
            <v>10</v>
          </cell>
          <cell r="M410">
            <v>225</v>
          </cell>
        </row>
        <row r="411">
          <cell r="F411" t="str">
            <v>STA50034B10-IN</v>
          </cell>
          <cell r="G411" t="str">
            <v>STA50034B10</v>
          </cell>
          <cell r="H411" t="str">
            <v>HSS3.2mm Pack of (10)</v>
          </cell>
          <cell r="I411">
            <v>590</v>
          </cell>
          <cell r="J411">
            <v>1</v>
          </cell>
          <cell r="K411">
            <v>260</v>
          </cell>
          <cell r="L411">
            <v>10</v>
          </cell>
          <cell r="M411">
            <v>225</v>
          </cell>
        </row>
        <row r="412">
          <cell r="F412" t="str">
            <v>STA50044B10-IN</v>
          </cell>
          <cell r="G412" t="str">
            <v>STA50044B10</v>
          </cell>
          <cell r="H412" t="str">
            <v>HSS 4mm Pack of (10)</v>
          </cell>
          <cell r="I412">
            <v>690</v>
          </cell>
          <cell r="J412">
            <v>1</v>
          </cell>
          <cell r="K412">
            <v>304</v>
          </cell>
          <cell r="L412">
            <v>10</v>
          </cell>
          <cell r="M412">
            <v>265</v>
          </cell>
        </row>
        <row r="413">
          <cell r="F413" t="str">
            <v>STA50059B10-IN</v>
          </cell>
          <cell r="G413" t="str">
            <v>STA50059B10</v>
          </cell>
          <cell r="H413" t="str">
            <v>HSS 4.5mm Pack of (10)</v>
          </cell>
          <cell r="I413">
            <v>690</v>
          </cell>
          <cell r="J413">
            <v>1</v>
          </cell>
          <cell r="K413">
            <v>359</v>
          </cell>
          <cell r="L413">
            <v>10</v>
          </cell>
          <cell r="M413">
            <v>315</v>
          </cell>
        </row>
        <row r="414">
          <cell r="F414" t="str">
            <v>STA50069B10-IN</v>
          </cell>
          <cell r="G414" t="str">
            <v>STA50069B10</v>
          </cell>
          <cell r="H414" t="str">
            <v>HSS 5mm Pack of (10)</v>
          </cell>
          <cell r="I414">
            <v>1090</v>
          </cell>
          <cell r="J414">
            <v>1</v>
          </cell>
          <cell r="K414">
            <v>545</v>
          </cell>
          <cell r="L414">
            <v>10</v>
          </cell>
          <cell r="M414">
            <v>480</v>
          </cell>
        </row>
        <row r="415">
          <cell r="F415" t="str">
            <v>STA50074B10-IN</v>
          </cell>
          <cell r="G415" t="str">
            <v>STA50074B10</v>
          </cell>
          <cell r="H415" t="str">
            <v>HSS 5.5mm Pack of (10)</v>
          </cell>
          <cell r="I415">
            <v>1190</v>
          </cell>
          <cell r="J415">
            <v>1</v>
          </cell>
          <cell r="K415">
            <v>602</v>
          </cell>
          <cell r="L415">
            <v>10</v>
          </cell>
          <cell r="M415">
            <v>530</v>
          </cell>
        </row>
        <row r="416">
          <cell r="F416" t="str">
            <v>STA50079B10-IN</v>
          </cell>
          <cell r="G416" t="str">
            <v>STA50079B10</v>
          </cell>
          <cell r="H416" t="str">
            <v>HSS 6mm Pack of (10)</v>
          </cell>
          <cell r="I416">
            <v>1390</v>
          </cell>
          <cell r="J416">
            <v>1</v>
          </cell>
          <cell r="K416">
            <v>687</v>
          </cell>
          <cell r="L416">
            <v>10</v>
          </cell>
          <cell r="M416">
            <v>600</v>
          </cell>
        </row>
        <row r="417">
          <cell r="F417" t="str">
            <v>STA50089B10-IN</v>
          </cell>
          <cell r="G417" t="str">
            <v>STA50089B10</v>
          </cell>
          <cell r="H417" t="str">
            <v>HSS 6.5mm Pack of (10)</v>
          </cell>
          <cell r="I417">
            <v>1690</v>
          </cell>
          <cell r="J417">
            <v>1</v>
          </cell>
          <cell r="K417">
            <v>825</v>
          </cell>
          <cell r="L417">
            <v>10</v>
          </cell>
          <cell r="M417">
            <v>725</v>
          </cell>
        </row>
        <row r="418">
          <cell r="F418" t="str">
            <v>STA50094B10-IN</v>
          </cell>
          <cell r="G418" t="str">
            <v>STA50094B10</v>
          </cell>
          <cell r="H418" t="str">
            <v>HSS 7mm Pack of (10)</v>
          </cell>
          <cell r="I418">
            <v>1890</v>
          </cell>
          <cell r="J418">
            <v>1</v>
          </cell>
          <cell r="K418">
            <v>949</v>
          </cell>
          <cell r="L418">
            <v>10</v>
          </cell>
          <cell r="M418">
            <v>835</v>
          </cell>
        </row>
        <row r="419">
          <cell r="F419" t="str">
            <v>STA50099B10-IN</v>
          </cell>
          <cell r="G419" t="str">
            <v>STA50099B10</v>
          </cell>
          <cell r="H419" t="str">
            <v>HSS 7.5mm Pack of (10)</v>
          </cell>
          <cell r="I419">
            <v>1990</v>
          </cell>
          <cell r="J419">
            <v>1</v>
          </cell>
          <cell r="K419">
            <v>1022</v>
          </cell>
          <cell r="L419">
            <v>5</v>
          </cell>
          <cell r="M419">
            <v>900</v>
          </cell>
        </row>
        <row r="420">
          <cell r="F420" t="str">
            <v>STA50104B05-IN</v>
          </cell>
          <cell r="G420" t="str">
            <v>STA50104B05</v>
          </cell>
          <cell r="H420" t="str">
            <v>HSS 8mm Pack of (5)</v>
          </cell>
          <cell r="I420">
            <v>1290</v>
          </cell>
          <cell r="J420">
            <v>1</v>
          </cell>
          <cell r="K420">
            <v>614</v>
          </cell>
          <cell r="L420">
            <v>10</v>
          </cell>
          <cell r="M420">
            <v>540</v>
          </cell>
        </row>
        <row r="421">
          <cell r="F421" t="str">
            <v>STA50109B05-IN</v>
          </cell>
          <cell r="G421" t="str">
            <v>STA50109B05</v>
          </cell>
          <cell r="H421" t="str">
            <v>HSS 8.5mm Pack of (5)</v>
          </cell>
          <cell r="I421">
            <v>1490</v>
          </cell>
          <cell r="J421">
            <v>1</v>
          </cell>
          <cell r="K421">
            <v>748</v>
          </cell>
          <cell r="L421">
            <v>5</v>
          </cell>
          <cell r="M421">
            <v>660</v>
          </cell>
        </row>
        <row r="422">
          <cell r="F422" t="str">
            <v>STA50119B05-IN</v>
          </cell>
          <cell r="G422" t="str">
            <v>STA50119B05</v>
          </cell>
          <cell r="H422" t="str">
            <v>HSS 9mm Pack of (5)</v>
          </cell>
          <cell r="I422">
            <v>1690</v>
          </cell>
          <cell r="J422">
            <v>1</v>
          </cell>
          <cell r="K422">
            <v>821</v>
          </cell>
          <cell r="L422">
            <v>5</v>
          </cell>
          <cell r="M422">
            <v>720</v>
          </cell>
        </row>
        <row r="423">
          <cell r="F423" t="str">
            <v>STA50124B05-IN</v>
          </cell>
          <cell r="G423" t="str">
            <v>STA50124B05</v>
          </cell>
          <cell r="H423" t="str">
            <v>HSS 9.5mm Pack of (5)</v>
          </cell>
          <cell r="I423">
            <v>1790</v>
          </cell>
          <cell r="J423">
            <v>1</v>
          </cell>
          <cell r="K423">
            <v>865</v>
          </cell>
          <cell r="L423">
            <v>5</v>
          </cell>
          <cell r="M423">
            <v>760</v>
          </cell>
        </row>
        <row r="424">
          <cell r="F424" t="str">
            <v>STA50134B05-IN</v>
          </cell>
          <cell r="G424" t="str">
            <v>STA50134B05</v>
          </cell>
          <cell r="H424" t="str">
            <v>HSS 10mm Pack of (5)</v>
          </cell>
          <cell r="I424">
            <v>2090</v>
          </cell>
          <cell r="J424">
            <v>1</v>
          </cell>
          <cell r="K424">
            <v>1046</v>
          </cell>
          <cell r="L424">
            <v>10</v>
          </cell>
          <cell r="M424">
            <v>920</v>
          </cell>
        </row>
        <row r="425">
          <cell r="F425" t="str">
            <v>STA50139B05-IN</v>
          </cell>
          <cell r="G425" t="str">
            <v>STA50139B05</v>
          </cell>
          <cell r="H425" t="str">
            <v>HSS 10.5mm Pack of (5)</v>
          </cell>
          <cell r="I425">
            <v>2390</v>
          </cell>
          <cell r="J425">
            <v>1</v>
          </cell>
          <cell r="K425">
            <v>1060</v>
          </cell>
          <cell r="L425">
            <v>1</v>
          </cell>
          <cell r="M425">
            <v>1060</v>
          </cell>
        </row>
        <row r="426">
          <cell r="F426" t="str">
            <v>STA50144B05-IN</v>
          </cell>
          <cell r="G426" t="str">
            <v>STA50144B05</v>
          </cell>
          <cell r="H426" t="str">
            <v>HSS 11mm Pack of (5)</v>
          </cell>
          <cell r="I426">
            <v>2590</v>
          </cell>
          <cell r="J426">
            <v>1</v>
          </cell>
          <cell r="K426">
            <v>1294</v>
          </cell>
          <cell r="L426">
            <v>10</v>
          </cell>
          <cell r="M426">
            <v>1135</v>
          </cell>
        </row>
        <row r="427">
          <cell r="F427" t="str">
            <v>STA50149B05-IN</v>
          </cell>
          <cell r="G427" t="str">
            <v>STA50149B05</v>
          </cell>
          <cell r="H427" t="str">
            <v>HSS 11.5mm Pack of (5)</v>
          </cell>
          <cell r="I427">
            <v>2990</v>
          </cell>
          <cell r="J427">
            <v>1</v>
          </cell>
          <cell r="K427">
            <v>1360</v>
          </cell>
          <cell r="L427">
            <v>1</v>
          </cell>
          <cell r="M427">
            <v>1360</v>
          </cell>
        </row>
        <row r="428">
          <cell r="F428" t="str">
            <v>STA50154B05-IN</v>
          </cell>
          <cell r="G428" t="str">
            <v>STA50154B05</v>
          </cell>
          <cell r="H428" t="str">
            <v>HSS 12mm Pack of (5)</v>
          </cell>
          <cell r="I428">
            <v>3090</v>
          </cell>
          <cell r="J428">
            <v>1</v>
          </cell>
          <cell r="K428">
            <v>1519</v>
          </cell>
          <cell r="L428">
            <v>5</v>
          </cell>
          <cell r="M428">
            <v>1330</v>
          </cell>
        </row>
        <row r="429">
          <cell r="F429" t="str">
            <v>STA50159B05-IN</v>
          </cell>
          <cell r="G429" t="str">
            <v>STA50159B05</v>
          </cell>
          <cell r="H429" t="str">
            <v>HSS 12.5mm Pack of (5)</v>
          </cell>
          <cell r="I429">
            <v>3190</v>
          </cell>
          <cell r="J429">
            <v>1</v>
          </cell>
          <cell r="K429">
            <v>1608</v>
          </cell>
          <cell r="L429">
            <v>5</v>
          </cell>
          <cell r="M429">
            <v>1410</v>
          </cell>
        </row>
        <row r="430">
          <cell r="F430" t="str">
            <v>STA50164B05-IN</v>
          </cell>
          <cell r="G430" t="str">
            <v>STA50164B05</v>
          </cell>
          <cell r="H430" t="str">
            <v>HSS 13mm Pack of (5)</v>
          </cell>
          <cell r="I430">
            <v>3590</v>
          </cell>
          <cell r="J430">
            <v>1</v>
          </cell>
          <cell r="K430">
            <v>1762</v>
          </cell>
          <cell r="L430">
            <v>5</v>
          </cell>
          <cell r="M430">
            <v>1550</v>
          </cell>
        </row>
        <row r="431"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F432" t="str">
            <v>DT2166-QZ</v>
          </cell>
          <cell r="G432">
            <v>0</v>
          </cell>
          <cell r="H432" t="str">
            <v xml:space="preserve"> BLADE , JIGSAW T144D  ( 5 pcs / Pk)- WOOD</v>
          </cell>
          <cell r="I432">
            <v>590</v>
          </cell>
          <cell r="J432">
            <v>1</v>
          </cell>
          <cell r="K432">
            <v>262</v>
          </cell>
          <cell r="L432">
            <v>5</v>
          </cell>
          <cell r="M432">
            <v>228</v>
          </cell>
        </row>
        <row r="433">
          <cell r="F433" t="str">
            <v>DT2160-QZ</v>
          </cell>
          <cell r="G433">
            <v>0</v>
          </cell>
          <cell r="H433" t="str">
            <v>BLADE,  JIGSAW  T118A   ( 5 pcs / Pk )-METAL</v>
          </cell>
          <cell r="I433">
            <v>690</v>
          </cell>
          <cell r="J433">
            <v>1</v>
          </cell>
          <cell r="K433">
            <v>305</v>
          </cell>
          <cell r="L433">
            <v>5</v>
          </cell>
          <cell r="M433">
            <v>268</v>
          </cell>
        </row>
        <row r="434">
          <cell r="F434" t="str">
            <v>DT2161-QZ</v>
          </cell>
          <cell r="G434">
            <v>0</v>
          </cell>
          <cell r="H434" t="str">
            <v>BLADE,  JIGSAW  T118B  ( 5 pcs / Pk) - Metal</v>
          </cell>
          <cell r="I434">
            <v>609</v>
          </cell>
          <cell r="J434">
            <v>1</v>
          </cell>
          <cell r="K434">
            <v>305</v>
          </cell>
          <cell r="L434">
            <v>5</v>
          </cell>
          <cell r="M434">
            <v>268</v>
          </cell>
        </row>
        <row r="435">
          <cell r="F435" t="str">
            <v>DT2163-QZ</v>
          </cell>
          <cell r="G435">
            <v>0</v>
          </cell>
          <cell r="H435" t="str">
            <v>BLADE,  JIGSAW  T127D  ( 5 pcs / Pk) - Metal</v>
          </cell>
          <cell r="I435">
            <v>1090</v>
          </cell>
          <cell r="J435">
            <v>1</v>
          </cell>
          <cell r="K435">
            <v>506</v>
          </cell>
          <cell r="L435">
            <v>5</v>
          </cell>
          <cell r="M435">
            <v>445</v>
          </cell>
        </row>
        <row r="436">
          <cell r="F436" t="str">
            <v>DT2077-QZ</v>
          </cell>
          <cell r="G436">
            <v>0</v>
          </cell>
          <cell r="H436" t="str">
            <v>BLADE,  JIGSAW  T244D  ( 5 pcs / Pk) - Wood</v>
          </cell>
          <cell r="I436">
            <v>690</v>
          </cell>
          <cell r="J436">
            <v>1</v>
          </cell>
          <cell r="K436">
            <v>344</v>
          </cell>
          <cell r="L436">
            <v>5</v>
          </cell>
          <cell r="M436">
            <v>300</v>
          </cell>
        </row>
        <row r="437">
          <cell r="F437" t="str">
            <v>DT2169-QZ</v>
          </cell>
          <cell r="G437">
            <v>0</v>
          </cell>
          <cell r="H437" t="str">
            <v xml:space="preserve">BLADE,  JIGSAW  T344D   ( 5 pcs / Pk ) </v>
          </cell>
          <cell r="I437">
            <v>1990</v>
          </cell>
          <cell r="J437">
            <v>1</v>
          </cell>
          <cell r="K437">
            <v>909</v>
          </cell>
          <cell r="L437">
            <v>5</v>
          </cell>
          <cell r="M437">
            <v>795</v>
          </cell>
        </row>
        <row r="438">
          <cell r="F438" t="str">
            <v>DT2059-QZ</v>
          </cell>
          <cell r="G438">
            <v>0</v>
          </cell>
          <cell r="H438" t="str">
            <v xml:space="preserve">BLADE,  JIGSAW  T345XF  ( 5 pcs / Pk ) </v>
          </cell>
          <cell r="I438">
            <v>2190</v>
          </cell>
          <cell r="J438">
            <v>1</v>
          </cell>
          <cell r="K438">
            <v>1003</v>
          </cell>
          <cell r="L438">
            <v>5</v>
          </cell>
          <cell r="M438">
            <v>880</v>
          </cell>
        </row>
        <row r="439">
          <cell r="F439" t="str">
            <v>DT2085-QZ</v>
          </cell>
          <cell r="G439">
            <v>0</v>
          </cell>
          <cell r="H439" t="str">
            <v xml:space="preserve">BLADE, JIGSAW T318A   ( 5 pcs / Pk) </v>
          </cell>
          <cell r="I439">
            <v>1590</v>
          </cell>
          <cell r="J439">
            <v>1</v>
          </cell>
          <cell r="K439">
            <v>717</v>
          </cell>
          <cell r="L439">
            <v>5</v>
          </cell>
          <cell r="M439">
            <v>630</v>
          </cell>
        </row>
        <row r="440">
          <cell r="F440" t="str">
            <v>20764C543SA</v>
          </cell>
          <cell r="G440">
            <v>0</v>
          </cell>
          <cell r="H440" t="str">
            <v>LENOX HCS  JIG SAW BLADE Different Size 5pc  KIT</v>
          </cell>
          <cell r="I440">
            <v>570</v>
          </cell>
          <cell r="J440">
            <v>1</v>
          </cell>
          <cell r="K440">
            <v>225</v>
          </cell>
          <cell r="L440">
            <v>1</v>
          </cell>
          <cell r="M440">
            <v>225</v>
          </cell>
        </row>
        <row r="441">
          <cell r="F441" t="str">
            <v>DT2186-QZ</v>
          </cell>
          <cell r="G441">
            <v>0</v>
          </cell>
          <cell r="H441" t="str">
            <v>BLADE, JIGSAW   T144D HCS-WOOD PACK OF 100/Box</v>
          </cell>
          <cell r="I441">
            <v>7185</v>
          </cell>
          <cell r="J441">
            <v>1</v>
          </cell>
          <cell r="K441">
            <v>3577</v>
          </cell>
          <cell r="L441">
            <v>2</v>
          </cell>
          <cell r="M441">
            <v>3140</v>
          </cell>
        </row>
        <row r="442">
          <cell r="F442" t="str">
            <v>DT2160B</v>
          </cell>
          <cell r="G442">
            <v>0</v>
          </cell>
          <cell r="H442" t="str">
            <v>T118A – Metal  - ( 100pc /Box)</v>
          </cell>
          <cell r="I442">
            <v>7590</v>
          </cell>
          <cell r="J442">
            <v>1</v>
          </cell>
          <cell r="K442">
            <v>3509</v>
          </cell>
          <cell r="L442">
            <v>10</v>
          </cell>
          <cell r="M442">
            <v>3080</v>
          </cell>
        </row>
        <row r="443">
          <cell r="F443" t="str">
            <v>DT2161B</v>
          </cell>
          <cell r="G443">
            <v>0</v>
          </cell>
          <cell r="H443" t="str">
            <v>T118B - Metal   ( 100pc /Box)</v>
          </cell>
          <cell r="I443">
            <v>8390</v>
          </cell>
          <cell r="J443">
            <v>1</v>
          </cell>
          <cell r="K443">
            <v>3888</v>
          </cell>
          <cell r="L443">
            <v>10</v>
          </cell>
          <cell r="M443">
            <v>3410</v>
          </cell>
        </row>
        <row r="444"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F445" t="str">
            <v>20550414R</v>
          </cell>
          <cell r="G445">
            <v>0</v>
          </cell>
          <cell r="H445" t="str">
            <v>RECIPS 414R 4X3/4X035X14 5/PK for Metal Cutting</v>
          </cell>
          <cell r="I445">
            <v>746</v>
          </cell>
          <cell r="J445">
            <v>1</v>
          </cell>
          <cell r="K445">
            <v>220</v>
          </cell>
          <cell r="L445">
            <v>4</v>
          </cell>
          <cell r="M445">
            <v>200</v>
          </cell>
        </row>
        <row r="446">
          <cell r="F446" t="str">
            <v>20564614R</v>
          </cell>
          <cell r="G446">
            <v>0</v>
          </cell>
          <cell r="H446" t="str">
            <v>RECIPS 614R 6X3/4X035X14 5/PK for Metal Cutting</v>
          </cell>
          <cell r="I446">
            <v>520</v>
          </cell>
          <cell r="J446">
            <v>1</v>
          </cell>
          <cell r="K446">
            <v>239</v>
          </cell>
          <cell r="L446">
            <v>4</v>
          </cell>
          <cell r="M446">
            <v>215</v>
          </cell>
        </row>
        <row r="447">
          <cell r="F447" t="str">
            <v>20566618R</v>
          </cell>
          <cell r="G447">
            <v>0</v>
          </cell>
          <cell r="H447" t="str">
            <v>Z LX BIM RECIP 152MMX19X0.9MM 18TPI 5/PK for Metal Cutting</v>
          </cell>
          <cell r="I447">
            <v>520</v>
          </cell>
          <cell r="J447">
            <v>1</v>
          </cell>
          <cell r="K447">
            <v>239</v>
          </cell>
          <cell r="L447">
            <v>4</v>
          </cell>
          <cell r="M447">
            <v>215</v>
          </cell>
        </row>
        <row r="448">
          <cell r="F448" t="str">
            <v>20568624R</v>
          </cell>
          <cell r="G448">
            <v>0</v>
          </cell>
          <cell r="H448" t="str">
            <v>Z LX BIM RECIP 152X19X0.9MM 24TPI 5/PK</v>
          </cell>
          <cell r="I448">
            <v>520</v>
          </cell>
          <cell r="J448">
            <v>1</v>
          </cell>
          <cell r="K448">
            <v>242</v>
          </cell>
          <cell r="L448">
            <v>4</v>
          </cell>
          <cell r="M448">
            <v>220</v>
          </cell>
        </row>
        <row r="449">
          <cell r="F449" t="str">
            <v>20562610R</v>
          </cell>
          <cell r="G449">
            <v>0</v>
          </cell>
          <cell r="H449" t="str">
            <v>Z LX BIM RECIP 152X19X0.9MM 10TPI 5/PK.</v>
          </cell>
          <cell r="I449">
            <v>500</v>
          </cell>
          <cell r="J449">
            <v>1</v>
          </cell>
          <cell r="K449">
            <v>231</v>
          </cell>
          <cell r="L449">
            <v>4</v>
          </cell>
          <cell r="M449">
            <v>210</v>
          </cell>
        </row>
        <row r="450">
          <cell r="F450" t="str">
            <v>20560606R</v>
          </cell>
          <cell r="G450">
            <v>0</v>
          </cell>
          <cell r="H450" t="str">
            <v>Z LX BIM RECIPS 152X19X0.9 5/PK for Wood</v>
          </cell>
          <cell r="I450">
            <v>540</v>
          </cell>
          <cell r="J450">
            <v>1</v>
          </cell>
          <cell r="K450">
            <v>251</v>
          </cell>
          <cell r="L450">
            <v>4</v>
          </cell>
          <cell r="M450">
            <v>225</v>
          </cell>
        </row>
        <row r="451">
          <cell r="F451" t="str">
            <v>20575634R</v>
          </cell>
          <cell r="G451">
            <v>0</v>
          </cell>
          <cell r="H451" t="str">
            <v>Z LX BIM RECIP 634R 152X19X1.3 4TPI 5/PK for Wood</v>
          </cell>
          <cell r="I451">
            <v>570</v>
          </cell>
          <cell r="J451">
            <v>1</v>
          </cell>
          <cell r="K451">
            <v>264</v>
          </cell>
          <cell r="L451">
            <v>4</v>
          </cell>
          <cell r="M451">
            <v>240</v>
          </cell>
        </row>
        <row r="452">
          <cell r="F452" t="str">
            <v>20578818R</v>
          </cell>
          <cell r="G452">
            <v>0</v>
          </cell>
          <cell r="H452" t="str">
            <v>RECIPS 818R 8X3/4X035X18 5/PK for Meta Cutting</v>
          </cell>
          <cell r="I452">
            <v>610</v>
          </cell>
          <cell r="J452">
            <v>1</v>
          </cell>
          <cell r="K452">
            <v>280</v>
          </cell>
          <cell r="L452">
            <v>4</v>
          </cell>
          <cell r="M452">
            <v>255</v>
          </cell>
        </row>
        <row r="453">
          <cell r="F453" t="str">
            <v>20579824R</v>
          </cell>
          <cell r="G453">
            <v>0</v>
          </cell>
          <cell r="H453" t="str">
            <v>Z LX BIM RECIP 203X19X0.9MM 24TPI 5/PK for Metal Cutting</v>
          </cell>
          <cell r="I453">
            <v>660</v>
          </cell>
          <cell r="J453">
            <v>1</v>
          </cell>
          <cell r="K453">
            <v>304</v>
          </cell>
          <cell r="L453">
            <v>4</v>
          </cell>
          <cell r="M453">
            <v>275</v>
          </cell>
        </row>
        <row r="454">
          <cell r="F454" t="str">
            <v>20577850R</v>
          </cell>
          <cell r="G454">
            <v>0</v>
          </cell>
          <cell r="H454" t="str">
            <v>Z LX BIM RECIP 203x19X1.3 10/14TPI 5/PK.</v>
          </cell>
          <cell r="I454">
            <v>700</v>
          </cell>
          <cell r="J454">
            <v>1</v>
          </cell>
          <cell r="K454">
            <v>325</v>
          </cell>
          <cell r="L454">
            <v>4</v>
          </cell>
          <cell r="M454">
            <v>295</v>
          </cell>
        </row>
        <row r="455">
          <cell r="F455" t="str">
            <v>20580810R</v>
          </cell>
          <cell r="G455">
            <v>0</v>
          </cell>
          <cell r="H455" t="str">
            <v>Z LX BIM RECIP 203X19X1.3MM 10TPI 5/PK.</v>
          </cell>
          <cell r="I455">
            <v>690</v>
          </cell>
          <cell r="J455">
            <v>1</v>
          </cell>
          <cell r="K455">
            <v>319</v>
          </cell>
          <cell r="L455">
            <v>4</v>
          </cell>
          <cell r="M455">
            <v>290</v>
          </cell>
        </row>
        <row r="456">
          <cell r="F456" t="str">
            <v>20582956R</v>
          </cell>
          <cell r="G456">
            <v>0</v>
          </cell>
          <cell r="H456" t="str">
            <v>Z LX BIM RECIP 229X19X1.3MM 6TPI 5/PK for Wood</v>
          </cell>
          <cell r="I456">
            <v>940</v>
          </cell>
          <cell r="J456">
            <v>1</v>
          </cell>
          <cell r="K456">
            <v>435</v>
          </cell>
          <cell r="L456">
            <v>4</v>
          </cell>
          <cell r="M456">
            <v>395</v>
          </cell>
        </row>
        <row r="457">
          <cell r="F457" t="str">
            <v>20506100RG</v>
          </cell>
          <cell r="G457">
            <v>0</v>
          </cell>
          <cell r="H457" t="str">
            <v>LX CBD GRIT RECIP 254X19X1.3MM 2/PK</v>
          </cell>
          <cell r="I457">
            <v>1090</v>
          </cell>
          <cell r="J457">
            <v>1</v>
          </cell>
          <cell r="K457">
            <v>480</v>
          </cell>
          <cell r="L457">
            <v>5</v>
          </cell>
          <cell r="M457">
            <v>435</v>
          </cell>
        </row>
        <row r="458">
          <cell r="F458" t="str">
            <v>20585156R</v>
          </cell>
          <cell r="G458">
            <v>0</v>
          </cell>
          <cell r="H458" t="str">
            <v>Z LX BIM RECIP 305X19X1.3MM 6TPI 5/PK for Wood</v>
          </cell>
          <cell r="I458">
            <v>1190</v>
          </cell>
          <cell r="J458">
            <v>1</v>
          </cell>
          <cell r="K458">
            <v>534</v>
          </cell>
          <cell r="L458">
            <v>4</v>
          </cell>
          <cell r="M458">
            <v>485</v>
          </cell>
        </row>
        <row r="459">
          <cell r="F459" t="str">
            <v>DT2361-QZ</v>
          </cell>
          <cell r="G459">
            <v>0</v>
          </cell>
          <cell r="H459" t="str">
            <v>152mm recip for metal ( 5 pcs / box )</v>
          </cell>
          <cell r="I459">
            <v>1190</v>
          </cell>
          <cell r="J459">
            <v>1</v>
          </cell>
          <cell r="K459">
            <v>572</v>
          </cell>
          <cell r="L459">
            <v>4</v>
          </cell>
          <cell r="M459">
            <v>520</v>
          </cell>
        </row>
        <row r="460">
          <cell r="F460" t="str">
            <v>DT99554-QZ</v>
          </cell>
          <cell r="G460">
            <v>0</v>
          </cell>
          <cell r="H460" t="str">
            <v>XR- Xtreme Series  152MM 6IN 6TPI WOOD RE (5pc/Box)</v>
          </cell>
          <cell r="I460">
            <v>1490</v>
          </cell>
          <cell r="J460">
            <v>1</v>
          </cell>
          <cell r="K460">
            <v>699</v>
          </cell>
          <cell r="L460">
            <v>5</v>
          </cell>
          <cell r="M460">
            <v>635</v>
          </cell>
        </row>
        <row r="461">
          <cell r="F461" t="str">
            <v>21067614GR</v>
          </cell>
          <cell r="G461">
            <v>0</v>
          </cell>
          <cell r="H461" t="str">
            <v>Z LX POWERARC RECIP 152X19X0.9 14T 5/PK</v>
          </cell>
          <cell r="I461">
            <v>1590</v>
          </cell>
          <cell r="J461">
            <v>1</v>
          </cell>
          <cell r="K461">
            <v>700</v>
          </cell>
          <cell r="L461">
            <v>4</v>
          </cell>
          <cell r="M461">
            <v>635</v>
          </cell>
        </row>
        <row r="462">
          <cell r="F462" t="str">
            <v>21069618GR</v>
          </cell>
          <cell r="G462">
            <v>0</v>
          </cell>
          <cell r="H462" t="str">
            <v>Z LX POWERARC RECIP 152X19X0.9 18T 5/PK.</v>
          </cell>
          <cell r="I462">
            <v>1490</v>
          </cell>
          <cell r="J462">
            <v>1</v>
          </cell>
          <cell r="K462">
            <v>699</v>
          </cell>
          <cell r="L462">
            <v>4</v>
          </cell>
          <cell r="M462">
            <v>635</v>
          </cell>
        </row>
        <row r="463">
          <cell r="F463" t="str">
            <v>21072624GR</v>
          </cell>
          <cell r="G463">
            <v>0</v>
          </cell>
          <cell r="H463" t="str">
            <v>Z LX POWERARC RECIP 152X19X0.9 24T 5/PK</v>
          </cell>
          <cell r="I463">
            <v>1590</v>
          </cell>
          <cell r="J463">
            <v>1</v>
          </cell>
          <cell r="K463">
            <v>715</v>
          </cell>
          <cell r="L463">
            <v>4</v>
          </cell>
          <cell r="M463">
            <v>645</v>
          </cell>
        </row>
        <row r="464">
          <cell r="F464" t="str">
            <v>21061156GR</v>
          </cell>
          <cell r="G464">
            <v>0</v>
          </cell>
          <cell r="H464" t="str">
            <v>GOLD RECIPS 156GR 12X3/4X050X6 5PK</v>
          </cell>
          <cell r="I464">
            <v>2990</v>
          </cell>
          <cell r="J464">
            <v>1</v>
          </cell>
          <cell r="K464">
            <v>1396</v>
          </cell>
          <cell r="L464">
            <v>2</v>
          </cell>
          <cell r="M464">
            <v>1270</v>
          </cell>
        </row>
        <row r="465">
          <cell r="F465" t="str">
            <v>1920423</v>
          </cell>
          <cell r="G465">
            <v>0</v>
          </cell>
          <cell r="H465" t="str">
            <v>GOLD RECIPS STR 810GR 8X3/4X050X10 5PK</v>
          </cell>
          <cell r="I465">
            <v>1490</v>
          </cell>
          <cell r="J465">
            <v>1</v>
          </cell>
          <cell r="K465">
            <v>675</v>
          </cell>
          <cell r="L465">
            <v>4</v>
          </cell>
          <cell r="M465">
            <v>615</v>
          </cell>
        </row>
        <row r="466">
          <cell r="F466" t="str">
            <v>21073824GR</v>
          </cell>
          <cell r="G466">
            <v>0</v>
          </cell>
          <cell r="H466" t="str">
            <v>Z GOLD RECIPS 824GR 8 X3/4 X035X24 5/PK</v>
          </cell>
          <cell r="I466">
            <v>1790</v>
          </cell>
          <cell r="J466">
            <v>1</v>
          </cell>
          <cell r="K466">
            <v>807</v>
          </cell>
          <cell r="L466">
            <v>4</v>
          </cell>
          <cell r="M466">
            <v>735</v>
          </cell>
        </row>
        <row r="467">
          <cell r="F467" t="str">
            <v>21062956GR</v>
          </cell>
          <cell r="G467">
            <v>0</v>
          </cell>
          <cell r="H467" t="str">
            <v>Z LX POWERARC RECIP 229X19X1.3 6TPI 5/PK</v>
          </cell>
          <cell r="I467">
            <v>2090</v>
          </cell>
          <cell r="J467">
            <v>1</v>
          </cell>
          <cell r="K467">
            <v>964</v>
          </cell>
          <cell r="L467">
            <v>4</v>
          </cell>
          <cell r="M467">
            <v>875</v>
          </cell>
        </row>
        <row r="468">
          <cell r="F468" t="str">
            <v>2110012110GR</v>
          </cell>
          <cell r="G468">
            <v>0</v>
          </cell>
          <cell r="H468" t="str">
            <v>Z LX PWARC LZR RECIP 305X25X1.1 10T 5/PK</v>
          </cell>
          <cell r="I468">
            <v>2490</v>
          </cell>
          <cell r="J468">
            <v>1</v>
          </cell>
          <cell r="K468">
            <v>1124</v>
          </cell>
          <cell r="L468">
            <v>4</v>
          </cell>
          <cell r="M468">
            <v>1025</v>
          </cell>
        </row>
        <row r="469"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</row>
        <row r="470">
          <cell r="F470" t="str">
            <v>X56035-QZ</v>
          </cell>
          <cell r="G470">
            <v>0</v>
          </cell>
          <cell r="H470" t="str">
            <v>STD Masonry  4,5,6,8,10</v>
          </cell>
          <cell r="I470">
            <v>590</v>
          </cell>
          <cell r="J470">
            <v>1</v>
          </cell>
          <cell r="K470">
            <v>290</v>
          </cell>
          <cell r="L470">
            <v>10</v>
          </cell>
          <cell r="M470">
            <v>260</v>
          </cell>
        </row>
        <row r="471">
          <cell r="F471" t="str">
            <v>DT6952-QZ</v>
          </cell>
          <cell r="G471">
            <v>0</v>
          </cell>
          <cell r="H471" t="str">
            <v>CASSETTE, 5 PIECE MASONRY DRILLS</v>
          </cell>
          <cell r="I471">
            <v>743</v>
          </cell>
          <cell r="J471">
            <v>1</v>
          </cell>
          <cell r="K471">
            <v>297</v>
          </cell>
          <cell r="L471">
            <v>10</v>
          </cell>
          <cell r="M471">
            <v>270</v>
          </cell>
        </row>
        <row r="472">
          <cell r="F472" t="str">
            <v>DT60302-QZ</v>
          </cell>
          <cell r="G472">
            <v>0</v>
          </cell>
          <cell r="H472" t="str">
            <v xml:space="preserve">SDS+ 6pc Drill Bit Set </v>
          </cell>
          <cell r="I472">
            <v>990</v>
          </cell>
          <cell r="J472">
            <v>1</v>
          </cell>
          <cell r="K472">
            <v>483</v>
          </cell>
          <cell r="L472">
            <v>5</v>
          </cell>
          <cell r="M472">
            <v>440</v>
          </cell>
        </row>
        <row r="473">
          <cell r="F473" t="str">
            <v>STA81005-XJ</v>
          </cell>
          <cell r="G473" t="str">
            <v>STA81005-XJ-IN</v>
          </cell>
          <cell r="H473" t="str">
            <v>HCS Holesaw set 25/32/38/45/50/56/62mm depth of cut 41mm</v>
          </cell>
          <cell r="I473">
            <v>790</v>
          </cell>
          <cell r="J473">
            <v>5</v>
          </cell>
          <cell r="K473">
            <v>363</v>
          </cell>
          <cell r="L473">
            <v>10</v>
          </cell>
          <cell r="M473">
            <v>330</v>
          </cell>
        </row>
        <row r="474">
          <cell r="F474" t="str">
            <v>A7197-XJ</v>
          </cell>
          <cell r="G474">
            <v>0</v>
          </cell>
          <cell r="H474" t="str">
            <v>Precision Pen Driver 12 in 1 Set</v>
          </cell>
          <cell r="I474">
            <v>890</v>
          </cell>
          <cell r="J474">
            <v>1</v>
          </cell>
          <cell r="K474">
            <v>410</v>
          </cell>
          <cell r="L474">
            <v>10</v>
          </cell>
          <cell r="M474">
            <v>370</v>
          </cell>
        </row>
        <row r="475">
          <cell r="F475" t="str">
            <v>A7073-IN</v>
          </cell>
          <cell r="G475">
            <v>0</v>
          </cell>
          <cell r="H475" t="str">
            <v>Z 19PC S/Driving Blister + KC9006</v>
          </cell>
          <cell r="I475">
            <v>2190</v>
          </cell>
          <cell r="J475">
            <v>1</v>
          </cell>
          <cell r="K475">
            <v>1125</v>
          </cell>
          <cell r="L475">
            <v>10</v>
          </cell>
          <cell r="M475">
            <v>980</v>
          </cell>
        </row>
        <row r="476">
          <cell r="F476" t="str">
            <v>A7074-XJ</v>
          </cell>
          <cell r="G476">
            <v>0</v>
          </cell>
          <cell r="H476" t="str">
            <v>Black and Decker 20 Piece screwdriving bits and Magnetic drive guide</v>
          </cell>
          <cell r="I476">
            <v>590</v>
          </cell>
          <cell r="J476">
            <v>1</v>
          </cell>
          <cell r="K476">
            <v>280</v>
          </cell>
          <cell r="L476">
            <v>10</v>
          </cell>
          <cell r="M476">
            <v>250</v>
          </cell>
        </row>
        <row r="477">
          <cell r="F477" t="str">
            <v>DT5911-QZ</v>
          </cell>
          <cell r="G477">
            <v>0</v>
          </cell>
          <cell r="H477" t="str">
            <v>HSS - R 10 PCE SET</v>
          </cell>
          <cell r="I477">
            <v>890</v>
          </cell>
          <cell r="J477">
            <v>1</v>
          </cell>
          <cell r="K477">
            <v>415</v>
          </cell>
          <cell r="L477">
            <v>5</v>
          </cell>
          <cell r="M477">
            <v>375</v>
          </cell>
        </row>
        <row r="478">
          <cell r="F478" t="str">
            <v>DT5912-QZ</v>
          </cell>
          <cell r="G478">
            <v>0</v>
          </cell>
          <cell r="H478" t="str">
            <v>HSS-R 13 PCE SET</v>
          </cell>
          <cell r="I478">
            <v>890</v>
          </cell>
          <cell r="J478">
            <v>1</v>
          </cell>
          <cell r="K478">
            <v>439</v>
          </cell>
          <cell r="L478">
            <v>5</v>
          </cell>
          <cell r="M478">
            <v>400</v>
          </cell>
        </row>
        <row r="479">
          <cell r="F479" t="str">
            <v>DT5913-QZ</v>
          </cell>
          <cell r="G479">
            <v>0</v>
          </cell>
          <cell r="H479" t="str">
            <v>HSS - R 19 PCE SET</v>
          </cell>
          <cell r="I479">
            <v>3190</v>
          </cell>
          <cell r="J479">
            <v>1</v>
          </cell>
          <cell r="K479">
            <v>1581</v>
          </cell>
          <cell r="L479">
            <v>5</v>
          </cell>
          <cell r="M479">
            <v>1435</v>
          </cell>
        </row>
        <row r="480">
          <cell r="F480" t="str">
            <v>DT5930-QZ</v>
          </cell>
          <cell r="G480">
            <v>0</v>
          </cell>
          <cell r="H480" t="str">
            <v>SET, 29PC HSS-R</v>
          </cell>
          <cell r="I480">
            <v>5990</v>
          </cell>
          <cell r="J480">
            <v>1</v>
          </cell>
          <cell r="K480">
            <v>2848</v>
          </cell>
          <cell r="L480">
            <v>5</v>
          </cell>
          <cell r="M480">
            <v>2600</v>
          </cell>
        </row>
        <row r="481">
          <cell r="F481" t="str">
            <v>DT5921-QZ</v>
          </cell>
          <cell r="G481">
            <v>0</v>
          </cell>
          <cell r="H481" t="str">
            <v>HSS- G CASS 10 PC</v>
          </cell>
          <cell r="I481">
            <v>1890</v>
          </cell>
          <cell r="J481">
            <v>1</v>
          </cell>
          <cell r="K481">
            <v>889</v>
          </cell>
          <cell r="L481">
            <v>5</v>
          </cell>
          <cell r="M481">
            <v>810</v>
          </cell>
        </row>
        <row r="482">
          <cell r="F482" t="str">
            <v>DT5923-QZ</v>
          </cell>
          <cell r="G482">
            <v>0</v>
          </cell>
          <cell r="H482" t="str">
            <v>HSS-G 19 pc  SET</v>
          </cell>
          <cell r="I482">
            <v>5290</v>
          </cell>
          <cell r="J482">
            <v>1</v>
          </cell>
          <cell r="K482">
            <v>2536</v>
          </cell>
          <cell r="L482">
            <v>5</v>
          </cell>
          <cell r="M482">
            <v>2310</v>
          </cell>
        </row>
        <row r="483">
          <cell r="F483" t="str">
            <v>DT5929-QZ</v>
          </cell>
          <cell r="G483">
            <v>0</v>
          </cell>
          <cell r="H483" t="str">
            <v>SET, 29PC HSS-G</v>
          </cell>
          <cell r="I483">
            <v>8590</v>
          </cell>
          <cell r="J483">
            <v>1</v>
          </cell>
          <cell r="K483">
            <v>4370</v>
          </cell>
          <cell r="L483">
            <v>5</v>
          </cell>
          <cell r="M483">
            <v>3975</v>
          </cell>
        </row>
        <row r="484">
          <cell r="F484" t="str">
            <v>STA7221-XJ</v>
          </cell>
          <cell r="G484" t="str">
            <v>STA7221-XJ-IN</v>
          </cell>
          <cell r="H484" t="str">
            <v>16 Piece Drilling and Screwdriving Set</v>
          </cell>
          <cell r="I484">
            <v>1190</v>
          </cell>
          <cell r="J484">
            <v>1</v>
          </cell>
          <cell r="K484">
            <v>575</v>
          </cell>
          <cell r="L484">
            <v>5</v>
          </cell>
          <cell r="M484">
            <v>525</v>
          </cell>
        </row>
        <row r="485">
          <cell r="F485" t="str">
            <v>A7186-XJ</v>
          </cell>
          <cell r="G485">
            <v>0</v>
          </cell>
          <cell r="H485" t="str">
            <v>16pc Mixed Accessory Set</v>
          </cell>
          <cell r="I485">
            <v>1190</v>
          </cell>
          <cell r="J485">
            <v>1</v>
          </cell>
          <cell r="K485">
            <v>575</v>
          </cell>
          <cell r="L485">
            <v>5</v>
          </cell>
          <cell r="M485">
            <v>525</v>
          </cell>
        </row>
        <row r="486">
          <cell r="F486" t="str">
            <v>A7224-XJ</v>
          </cell>
          <cell r="G486">
            <v>0</v>
          </cell>
          <cell r="H486" t="str">
            <v>Black + Decker A7224 SOS/Torch/Vest Accessories Kit 35 Pieces</v>
          </cell>
          <cell r="I486">
            <v>2890</v>
          </cell>
          <cell r="J486">
            <v>1</v>
          </cell>
          <cell r="K486">
            <v>1460</v>
          </cell>
          <cell r="L486">
            <v>5</v>
          </cell>
          <cell r="M486">
            <v>1325</v>
          </cell>
        </row>
        <row r="487">
          <cell r="F487" t="str">
            <v>A7234-XJ</v>
          </cell>
          <cell r="G487">
            <v>0</v>
          </cell>
          <cell r="H487" t="str">
            <v>BLACK+DECKER 45PC SCREWDRIVER+DRILL SET</v>
          </cell>
          <cell r="I487">
            <v>1990</v>
          </cell>
          <cell r="J487">
            <v>1</v>
          </cell>
          <cell r="K487">
            <v>975</v>
          </cell>
          <cell r="L487">
            <v>5</v>
          </cell>
          <cell r="M487">
            <v>870</v>
          </cell>
        </row>
        <row r="488">
          <cell r="F488" t="str">
            <v>A7104-XJ</v>
          </cell>
          <cell r="G488">
            <v>0</v>
          </cell>
          <cell r="H488" t="str">
            <v>56 PCS (L2) SCREWDRIVING</v>
          </cell>
          <cell r="I488">
            <v>2290</v>
          </cell>
          <cell r="J488">
            <v>1</v>
          </cell>
          <cell r="K488">
            <v>1142</v>
          </cell>
          <cell r="L488">
            <v>5</v>
          </cell>
          <cell r="M488">
            <v>1040</v>
          </cell>
        </row>
        <row r="489">
          <cell r="F489" t="str">
            <v>A7188-XJ</v>
          </cell>
          <cell r="G489">
            <v>0</v>
          </cell>
          <cell r="H489" t="str">
            <v>Black and Decker 50 Piece Mixed Accessory Set</v>
          </cell>
          <cell r="I489">
            <v>2190</v>
          </cell>
          <cell r="J489">
            <v>1</v>
          </cell>
          <cell r="K489">
            <v>1079</v>
          </cell>
          <cell r="L489">
            <v>5</v>
          </cell>
          <cell r="M489">
            <v>980</v>
          </cell>
        </row>
        <row r="490">
          <cell r="F490" t="str">
            <v>A7200-XJ</v>
          </cell>
          <cell r="G490">
            <v>0</v>
          </cell>
          <cell r="H490" t="str">
            <v>BLACK+DECKER 109 PC Mixed Accessory SET</v>
          </cell>
          <cell r="I490">
            <v>3390</v>
          </cell>
          <cell r="J490">
            <v>1</v>
          </cell>
          <cell r="K490">
            <v>1713</v>
          </cell>
          <cell r="L490">
            <v>2</v>
          </cell>
          <cell r="M490">
            <v>1560</v>
          </cell>
        </row>
        <row r="491">
          <cell r="F491" t="str">
            <v>STA62635-XJ</v>
          </cell>
          <cell r="G491" t="str">
            <v>STA62635-XJ-IN</v>
          </cell>
          <cell r="H491" t="str">
            <v>Stanley Kroc Set - 17 Piece Screwdriver Set</v>
          </cell>
          <cell r="I491">
            <v>990</v>
          </cell>
          <cell r="J491">
            <v>1</v>
          </cell>
          <cell r="K491">
            <v>450</v>
          </cell>
          <cell r="L491">
            <v>10</v>
          </cell>
          <cell r="M491">
            <v>410</v>
          </cell>
        </row>
        <row r="492">
          <cell r="F492" t="str">
            <v>STA60490-XJ</v>
          </cell>
          <cell r="G492" t="str">
            <v>STA60490-XJ-IN</v>
          </cell>
          <cell r="H492" t="str">
            <v>STA60490-XJ Stanley 31 Piece Colour Ring Screwdriver Set</v>
          </cell>
          <cell r="I492">
            <v>1400</v>
          </cell>
          <cell r="J492">
            <v>1</v>
          </cell>
          <cell r="K492">
            <v>710</v>
          </cell>
          <cell r="L492">
            <v>5</v>
          </cell>
          <cell r="M492">
            <v>640</v>
          </cell>
        </row>
        <row r="493">
          <cell r="F493" t="str">
            <v>STA60525-XJ</v>
          </cell>
          <cell r="G493" t="str">
            <v>STA60525-XJ-IN</v>
          </cell>
          <cell r="H493" t="str">
            <v>Stanley 29 piece Bit Set +1 Magnetic Bit Holder 60mm</v>
          </cell>
          <cell r="I493">
            <v>1290</v>
          </cell>
          <cell r="J493">
            <v>1</v>
          </cell>
          <cell r="K493">
            <v>635</v>
          </cell>
          <cell r="L493">
            <v>5</v>
          </cell>
          <cell r="M493">
            <v>575</v>
          </cell>
        </row>
        <row r="494">
          <cell r="F494" t="str">
            <v>STA88556-XJ</v>
          </cell>
          <cell r="G494" t="str">
            <v>STA88556-XJ-IN</v>
          </cell>
          <cell r="H494" t="str">
            <v xml:space="preserve">STANLEY® FATMAX® 8-Piece Flat Wood Drill Bit Set </v>
          </cell>
          <cell r="I494">
            <v>2490</v>
          </cell>
          <cell r="J494">
            <v>1</v>
          </cell>
          <cell r="K494">
            <v>1256</v>
          </cell>
          <cell r="L494">
            <v>5</v>
          </cell>
          <cell r="M494">
            <v>1145</v>
          </cell>
        </row>
        <row r="495">
          <cell r="F495" t="str">
            <v>STA7184-XJ</v>
          </cell>
          <cell r="G495" t="str">
            <v>STA7184-XJ-IN</v>
          </cell>
          <cell r="H495" t="str">
            <v>NEW Family set - 70 piece with Titanium</v>
          </cell>
          <cell r="I495">
            <v>2990</v>
          </cell>
          <cell r="J495">
            <v>1</v>
          </cell>
          <cell r="K495">
            <v>1520</v>
          </cell>
          <cell r="L495">
            <v>5</v>
          </cell>
          <cell r="M495">
            <v>1385</v>
          </cell>
        </row>
        <row r="496">
          <cell r="F496" t="str">
            <v>DT71507-QZ</v>
          </cell>
          <cell r="G496">
            <v>0</v>
          </cell>
          <cell r="H496" t="str">
            <v>27 pc Compact Rapid Load BO Drill Drive</v>
          </cell>
          <cell r="I496">
            <v>2690</v>
          </cell>
          <cell r="J496">
            <v>1</v>
          </cell>
          <cell r="K496">
            <v>1367</v>
          </cell>
          <cell r="L496">
            <v>2</v>
          </cell>
          <cell r="M496">
            <v>1245</v>
          </cell>
        </row>
        <row r="497">
          <cell r="F497" t="str">
            <v>DT71563-QZ</v>
          </cell>
          <cell r="G497">
            <v>0</v>
          </cell>
          <cell r="H497" t="str">
            <v>100pc Drill Drive set</v>
          </cell>
          <cell r="I497">
            <v>4390</v>
          </cell>
          <cell r="J497">
            <v>1</v>
          </cell>
          <cell r="K497">
            <v>2181</v>
          </cell>
          <cell r="L497">
            <v>2</v>
          </cell>
          <cell r="M497">
            <v>1985</v>
          </cell>
        </row>
        <row r="498">
          <cell r="F498" t="str">
            <v>A7142-XJ</v>
          </cell>
          <cell r="G498">
            <v>0</v>
          </cell>
          <cell r="H498" t="str">
            <v>31 Pce Automobile Maintenance Set</v>
          </cell>
          <cell r="I498">
            <v>3690</v>
          </cell>
          <cell r="J498">
            <v>1</v>
          </cell>
          <cell r="K498">
            <v>1738</v>
          </cell>
          <cell r="L498">
            <v>5</v>
          </cell>
          <cell r="M498">
            <v>1585</v>
          </cell>
        </row>
        <row r="499">
          <cell r="F499" t="str">
            <v>A7144-XJ</v>
          </cell>
          <cell r="G499">
            <v>0</v>
          </cell>
          <cell r="H499" t="str">
            <v>71PC AUTOMOBILE ACC SET(P</v>
          </cell>
          <cell r="I499">
            <v>6290</v>
          </cell>
          <cell r="J499">
            <v>1</v>
          </cell>
          <cell r="K499">
            <v>3209</v>
          </cell>
          <cell r="L499">
            <v>5</v>
          </cell>
          <cell r="M499">
            <v>2925</v>
          </cell>
        </row>
        <row r="500">
          <cell r="F500" t="str">
            <v>DT7506-QZ</v>
          </cell>
          <cell r="G500">
            <v>0</v>
          </cell>
          <cell r="H500" t="str">
            <v>17pcs Socket Set( 6, 8,10,11,12,13,14….)</v>
          </cell>
          <cell r="I500">
            <v>9390</v>
          </cell>
          <cell r="J500">
            <v>1</v>
          </cell>
          <cell r="K500">
            <v>4776</v>
          </cell>
          <cell r="L500">
            <v>2</v>
          </cell>
          <cell r="M500">
            <v>4350</v>
          </cell>
        </row>
        <row r="501"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F502" t="str">
            <v>DT7225-QZ</v>
          </cell>
          <cell r="G502">
            <v>0</v>
          </cell>
          <cell r="H502" t="str">
            <v>50mm Torsion bit Pozi Pz1 x 5</v>
          </cell>
          <cell r="I502">
            <v>650</v>
          </cell>
          <cell r="J502">
            <v>1</v>
          </cell>
          <cell r="K502">
            <v>301</v>
          </cell>
          <cell r="L502">
            <v>5</v>
          </cell>
          <cell r="M502">
            <v>260</v>
          </cell>
        </row>
        <row r="503">
          <cell r="F503" t="str">
            <v>DT7226-QZ</v>
          </cell>
          <cell r="G503">
            <v>0</v>
          </cell>
          <cell r="H503" t="str">
            <v>50mm Torsion Pozi  PZ2 X5 </v>
          </cell>
          <cell r="I503">
            <v>540</v>
          </cell>
          <cell r="J503">
            <v>1</v>
          </cell>
          <cell r="K503">
            <v>249</v>
          </cell>
          <cell r="L503">
            <v>5</v>
          </cell>
          <cell r="M503">
            <v>220</v>
          </cell>
        </row>
        <row r="504">
          <cell r="F504" t="str">
            <v>DT7245-QZ</v>
          </cell>
          <cell r="G504">
            <v>0</v>
          </cell>
          <cell r="H504" t="str">
            <v>50mm Torsion bit Phillips Ph1 x 5</v>
          </cell>
          <cell r="I504">
            <v>525</v>
          </cell>
          <cell r="J504">
            <v>1</v>
          </cell>
          <cell r="K504">
            <v>263</v>
          </cell>
          <cell r="L504">
            <v>5</v>
          </cell>
          <cell r="M504">
            <v>230</v>
          </cell>
        </row>
        <row r="505">
          <cell r="F505" t="str">
            <v>DT7246-QZ</v>
          </cell>
          <cell r="G505">
            <v>0</v>
          </cell>
          <cell r="H505" t="str">
            <v>50mm Torsion bit Phillips Ph2 x 5</v>
          </cell>
          <cell r="I505">
            <v>490</v>
          </cell>
          <cell r="J505">
            <v>1</v>
          </cell>
          <cell r="K505">
            <v>227</v>
          </cell>
          <cell r="L505">
            <v>5</v>
          </cell>
          <cell r="M505">
            <v>200</v>
          </cell>
        </row>
        <row r="506">
          <cell r="F506" t="str">
            <v>DT7203-QZ</v>
          </cell>
          <cell r="G506">
            <v>0</v>
          </cell>
          <cell r="H506" t="str">
            <v>110MM POZI PZ2 X5</v>
          </cell>
          <cell r="I506">
            <v>790</v>
          </cell>
          <cell r="J506">
            <v>1</v>
          </cell>
          <cell r="K506">
            <v>374</v>
          </cell>
          <cell r="L506">
            <v>5</v>
          </cell>
          <cell r="M506">
            <v>325</v>
          </cell>
        </row>
        <row r="507">
          <cell r="F507" t="str">
            <v>DT7204-QZ</v>
          </cell>
          <cell r="G507">
            <v>0</v>
          </cell>
          <cell r="H507" t="str">
            <v>110mm Phillips Ph2 x5</v>
          </cell>
          <cell r="I507">
            <v>790</v>
          </cell>
          <cell r="J507">
            <v>1</v>
          </cell>
          <cell r="K507">
            <v>406</v>
          </cell>
          <cell r="L507">
            <v>5</v>
          </cell>
          <cell r="M507">
            <v>355</v>
          </cell>
        </row>
        <row r="508">
          <cell r="F508" t="str">
            <v>DT7290-QZ</v>
          </cell>
          <cell r="G508">
            <v>0</v>
          </cell>
          <cell r="H508" t="str">
            <v>70MM TORX BIT T10 X5</v>
          </cell>
          <cell r="I508">
            <v>625</v>
          </cell>
          <cell r="J508">
            <v>1</v>
          </cell>
          <cell r="K508">
            <v>312</v>
          </cell>
          <cell r="L508">
            <v>5</v>
          </cell>
          <cell r="M508">
            <v>275</v>
          </cell>
        </row>
        <row r="509">
          <cell r="F509" t="str">
            <v>DT7291-QZ</v>
          </cell>
          <cell r="G509">
            <v>0</v>
          </cell>
          <cell r="H509" t="str">
            <v>70mm Torx Bit T15 x5</v>
          </cell>
          <cell r="I509">
            <v>690</v>
          </cell>
          <cell r="J509">
            <v>1</v>
          </cell>
          <cell r="K509">
            <v>312</v>
          </cell>
          <cell r="L509">
            <v>5</v>
          </cell>
          <cell r="M509">
            <v>275</v>
          </cell>
        </row>
        <row r="510">
          <cell r="F510" t="str">
            <v>DT7292-QZ</v>
          </cell>
          <cell r="G510">
            <v>0</v>
          </cell>
          <cell r="H510" t="str">
            <v>70mm Torx Bit T20 x 5</v>
          </cell>
          <cell r="I510">
            <v>690</v>
          </cell>
          <cell r="J510">
            <v>1</v>
          </cell>
          <cell r="K510">
            <v>312</v>
          </cell>
          <cell r="L510">
            <v>5</v>
          </cell>
          <cell r="M510">
            <v>275</v>
          </cell>
        </row>
        <row r="511">
          <cell r="F511" t="str">
            <v>DT7293-QZ</v>
          </cell>
          <cell r="G511">
            <v>0</v>
          </cell>
          <cell r="H511" t="str">
            <v>70mm Torx Bit T25 x 5</v>
          </cell>
          <cell r="I511">
            <v>690</v>
          </cell>
          <cell r="J511">
            <v>1</v>
          </cell>
          <cell r="K511">
            <v>312</v>
          </cell>
          <cell r="L511">
            <v>5</v>
          </cell>
          <cell r="M511">
            <v>275</v>
          </cell>
        </row>
        <row r="512">
          <cell r="F512" t="str">
            <v>DT7295-QZ</v>
          </cell>
          <cell r="G512">
            <v>0</v>
          </cell>
          <cell r="H512" t="str">
            <v>70mm Torx Bit T30 X 5</v>
          </cell>
          <cell r="I512">
            <v>625</v>
          </cell>
          <cell r="J512">
            <v>1</v>
          </cell>
          <cell r="K512">
            <v>312</v>
          </cell>
          <cell r="L512">
            <v>5</v>
          </cell>
          <cell r="M512">
            <v>275</v>
          </cell>
        </row>
        <row r="513">
          <cell r="F513" t="str">
            <v>DT7500-QZ</v>
          </cell>
          <cell r="G513">
            <v>0</v>
          </cell>
          <cell r="H513" t="str">
            <v>MAGNETIC BIT HOLDER</v>
          </cell>
          <cell r="I513">
            <v>290</v>
          </cell>
          <cell r="J513">
            <v>1</v>
          </cell>
          <cell r="K513">
            <v>133</v>
          </cell>
          <cell r="L513">
            <v>5</v>
          </cell>
          <cell r="M513">
            <v>120</v>
          </cell>
        </row>
        <row r="514">
          <cell r="F514" t="str">
            <v>DWA00003</v>
          </cell>
          <cell r="G514">
            <v>0</v>
          </cell>
          <cell r="H514" t="str">
            <v>65 mm PH2-PH2 D-end S2 BITS SET (10PC)</v>
          </cell>
          <cell r="I514">
            <v>490</v>
          </cell>
          <cell r="J514">
            <v>1</v>
          </cell>
          <cell r="K514">
            <v>237</v>
          </cell>
          <cell r="L514">
            <v>20</v>
          </cell>
          <cell r="M514">
            <v>205</v>
          </cell>
        </row>
        <row r="515">
          <cell r="F515" t="str">
            <v>DWA00001</v>
          </cell>
          <cell r="G515">
            <v>0</v>
          </cell>
          <cell r="H515" t="str">
            <v>110mm PH2-PH2 D-end S2 BITS SET (5PC)</v>
          </cell>
          <cell r="I515">
            <v>490</v>
          </cell>
          <cell r="J515">
            <v>1</v>
          </cell>
          <cell r="K515">
            <v>255</v>
          </cell>
          <cell r="L515">
            <v>5</v>
          </cell>
          <cell r="M515">
            <v>220</v>
          </cell>
        </row>
        <row r="516">
          <cell r="F516" t="str">
            <v>DW00001M-IN</v>
          </cell>
          <cell r="G516">
            <v>0</v>
          </cell>
          <cell r="H516" t="str">
            <v>Magnetic 110mm PH2-PH2 D-end S2 BITS SET (5PC)</v>
          </cell>
          <cell r="I516">
            <v>590</v>
          </cell>
          <cell r="J516">
            <v>1</v>
          </cell>
          <cell r="K516">
            <v>263</v>
          </cell>
          <cell r="L516">
            <v>10</v>
          </cell>
          <cell r="M516">
            <v>230</v>
          </cell>
        </row>
        <row r="517">
          <cell r="F517" t="str">
            <v>DW00003M-IN</v>
          </cell>
          <cell r="G517">
            <v>0</v>
          </cell>
          <cell r="H517" t="str">
            <v>Magnetic 65 mm PH2-PH2 D-end S2 BITS SET (10PC)</v>
          </cell>
          <cell r="I517">
            <v>550</v>
          </cell>
          <cell r="J517">
            <v>1</v>
          </cell>
          <cell r="K517">
            <v>244</v>
          </cell>
          <cell r="L517">
            <v>20</v>
          </cell>
          <cell r="M517">
            <v>210</v>
          </cell>
        </row>
        <row r="518"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F519" t="str">
            <v>DT7401-QZ</v>
          </cell>
          <cell r="G519">
            <v>0</v>
          </cell>
          <cell r="H519" t="str">
            <v>MAGNETIC HEX NUT DRIVER 7MM</v>
          </cell>
          <cell r="I519">
            <v>390</v>
          </cell>
          <cell r="J519">
            <v>1</v>
          </cell>
          <cell r="K519">
            <v>163</v>
          </cell>
          <cell r="L519">
            <v>5</v>
          </cell>
          <cell r="M519">
            <v>145</v>
          </cell>
        </row>
        <row r="520">
          <cell r="F520" t="str">
            <v>DT7402-QZ</v>
          </cell>
          <cell r="G520">
            <v>0</v>
          </cell>
          <cell r="H520" t="str">
            <v>MAGNETIC HEX NUT DRIVER 8MM</v>
          </cell>
          <cell r="I520">
            <v>390</v>
          </cell>
          <cell r="J520">
            <v>1</v>
          </cell>
          <cell r="K520">
            <v>163</v>
          </cell>
          <cell r="L520">
            <v>5</v>
          </cell>
          <cell r="M520">
            <v>145</v>
          </cell>
        </row>
        <row r="521">
          <cell r="F521" t="str">
            <v>DT7403-QZ</v>
          </cell>
          <cell r="G521">
            <v>0</v>
          </cell>
          <cell r="H521" t="str">
            <v>MAGNETIC HEX NUT DRIVER 10MM</v>
          </cell>
          <cell r="I521">
            <v>390</v>
          </cell>
          <cell r="J521">
            <v>1</v>
          </cell>
          <cell r="K521">
            <v>163</v>
          </cell>
          <cell r="L521">
            <v>5</v>
          </cell>
          <cell r="M521">
            <v>145</v>
          </cell>
        </row>
        <row r="522">
          <cell r="F522" t="str">
            <v>DT7404-QZ</v>
          </cell>
          <cell r="G522">
            <v>0</v>
          </cell>
          <cell r="H522" t="str">
            <v>MAGNETIC HEX NUT DRIVER 13MM</v>
          </cell>
          <cell r="I522">
            <v>390</v>
          </cell>
          <cell r="J522">
            <v>1</v>
          </cell>
          <cell r="K522">
            <v>163</v>
          </cell>
          <cell r="L522">
            <v>5</v>
          </cell>
          <cell r="M522">
            <v>145</v>
          </cell>
        </row>
        <row r="523"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F524" t="str">
            <v>DT20715-QZ</v>
          </cell>
          <cell r="G524">
            <v>0</v>
          </cell>
          <cell r="H524" t="str">
            <v>Multi-Tool Accessory 5 pc set for DCS355</v>
          </cell>
          <cell r="I524">
            <v>3375</v>
          </cell>
          <cell r="J524">
            <v>1</v>
          </cell>
          <cell r="K524">
            <v>1713</v>
          </cell>
          <cell r="L524">
            <v>2</v>
          </cell>
          <cell r="M524">
            <v>1550</v>
          </cell>
        </row>
        <row r="525">
          <cell r="F525" t="str">
            <v>DT20712-QZ</v>
          </cell>
          <cell r="G525">
            <v>0</v>
          </cell>
          <cell r="H525" t="str">
            <v>Multi Material Blade 102mm</v>
          </cell>
          <cell r="I525">
            <v>750</v>
          </cell>
          <cell r="J525">
            <v>1</v>
          </cell>
          <cell r="K525">
            <v>360</v>
          </cell>
          <cell r="L525">
            <v>2</v>
          </cell>
          <cell r="M525">
            <v>300</v>
          </cell>
        </row>
        <row r="526">
          <cell r="F526" t="str">
            <v>DT20716-QZ</v>
          </cell>
          <cell r="G526">
            <v>0</v>
          </cell>
          <cell r="H526" t="str">
            <v>Flexible Scraper Blade</v>
          </cell>
          <cell r="I526">
            <v>450</v>
          </cell>
          <cell r="J526">
            <v>1</v>
          </cell>
          <cell r="K526">
            <v>216</v>
          </cell>
          <cell r="L526">
            <v>2</v>
          </cell>
          <cell r="M526">
            <v>180</v>
          </cell>
        </row>
        <row r="527">
          <cell r="F527" t="str">
            <v>DT20719-QZ</v>
          </cell>
          <cell r="G527">
            <v>0</v>
          </cell>
          <cell r="H527" t="str">
            <v>Abrasive Sanding Surface for DCS355/ Universal ( Carbide Rasp)</v>
          </cell>
          <cell r="I527">
            <v>1390</v>
          </cell>
          <cell r="J527">
            <v>1</v>
          </cell>
          <cell r="K527">
            <v>623</v>
          </cell>
          <cell r="L527">
            <v>2</v>
          </cell>
          <cell r="M527">
            <v>565</v>
          </cell>
        </row>
        <row r="528">
          <cell r="F528" t="str">
            <v>DT20709-QZ</v>
          </cell>
          <cell r="G528">
            <v>0</v>
          </cell>
          <cell r="H528" t="str">
            <v>Blade DCS355 (22 TPI Titanium Coated  SEMI-CIRCLE BLADE for Wood &amp; Nails )/ Universal</v>
          </cell>
          <cell r="I528">
            <v>1390</v>
          </cell>
          <cell r="J528">
            <v>1</v>
          </cell>
          <cell r="K528">
            <v>623</v>
          </cell>
          <cell r="L528">
            <v>2</v>
          </cell>
          <cell r="M528">
            <v>565</v>
          </cell>
        </row>
        <row r="529">
          <cell r="F529" t="str">
            <v>DT20700-QZ</v>
          </cell>
          <cell r="G529">
            <v>0</v>
          </cell>
          <cell r="H529" t="str">
            <v>MULTI TOOL SANDING PLATTEN For DCS355</v>
          </cell>
          <cell r="I529">
            <v>890</v>
          </cell>
          <cell r="J529">
            <v>1</v>
          </cell>
          <cell r="K529">
            <v>450</v>
          </cell>
          <cell r="L529">
            <v>2</v>
          </cell>
          <cell r="M529">
            <v>410</v>
          </cell>
        </row>
        <row r="530">
          <cell r="F530" t="str">
            <v>DT20705-QZ</v>
          </cell>
          <cell r="G530">
            <v>0</v>
          </cell>
          <cell r="H530" t="str">
            <v>65 mm X 43 mm  Wide Fast Cut Wood Blade for DCS355</v>
          </cell>
          <cell r="I530">
            <v>690</v>
          </cell>
          <cell r="J530">
            <v>1</v>
          </cell>
          <cell r="K530">
            <v>350</v>
          </cell>
          <cell r="L530">
            <v>2</v>
          </cell>
          <cell r="M530">
            <v>315</v>
          </cell>
        </row>
        <row r="531"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F532" t="str">
            <v>DCN8901020</v>
          </cell>
          <cell r="G532">
            <v>0</v>
          </cell>
          <cell r="H532" t="str">
            <v>1005 x DCN890 20 x 2.6mm Std Nails</v>
          </cell>
          <cell r="I532">
            <v>4290</v>
          </cell>
          <cell r="J532">
            <v>1</v>
          </cell>
          <cell r="K532">
            <v>2088</v>
          </cell>
          <cell r="L532">
            <v>5</v>
          </cell>
          <cell r="M532">
            <v>1900</v>
          </cell>
        </row>
        <row r="533">
          <cell r="F533" t="str">
            <v>DCN8901025</v>
          </cell>
          <cell r="G533">
            <v>0</v>
          </cell>
          <cell r="H533" t="str">
            <v>1005 x DCN890 25 x 2.6mm Std Nails</v>
          </cell>
          <cell r="I533">
            <v>5290</v>
          </cell>
          <cell r="J533">
            <v>1</v>
          </cell>
          <cell r="K533">
            <v>2525</v>
          </cell>
          <cell r="L533">
            <v>5</v>
          </cell>
          <cell r="M533">
            <v>2290</v>
          </cell>
        </row>
        <row r="534">
          <cell r="F534" t="str">
            <v>DCN8901040</v>
          </cell>
          <cell r="G534">
            <v>0</v>
          </cell>
          <cell r="H534" t="str">
            <v>1005 x DCN890 40 x 2.6mm Std Nails</v>
          </cell>
          <cell r="I534">
            <v>5890</v>
          </cell>
          <cell r="J534">
            <v>1</v>
          </cell>
          <cell r="K534">
            <v>2816</v>
          </cell>
          <cell r="L534">
            <v>5</v>
          </cell>
          <cell r="M534">
            <v>2565</v>
          </cell>
        </row>
        <row r="535">
          <cell r="F535" t="str">
            <v>DCN8901050</v>
          </cell>
          <cell r="G535">
            <v>0</v>
          </cell>
          <cell r="H535" t="str">
            <v>510 x DCN890 50 x 2.6mm Std Nails</v>
          </cell>
          <cell r="I535">
            <v>5690</v>
          </cell>
          <cell r="J535">
            <v>1</v>
          </cell>
          <cell r="K535">
            <v>2913</v>
          </cell>
          <cell r="L535">
            <v>5</v>
          </cell>
          <cell r="M535">
            <v>2650</v>
          </cell>
        </row>
        <row r="536">
          <cell r="F536" t="str">
            <v>DCN8901055</v>
          </cell>
          <cell r="G536">
            <v>0</v>
          </cell>
          <cell r="H536" t="str">
            <v>510 x DCN890 55 x 2.6mm Std Nails</v>
          </cell>
          <cell r="I536">
            <v>6490</v>
          </cell>
          <cell r="J536">
            <v>1</v>
          </cell>
          <cell r="K536">
            <v>3127</v>
          </cell>
          <cell r="L536">
            <v>5</v>
          </cell>
          <cell r="M536">
            <v>2850</v>
          </cell>
        </row>
        <row r="537">
          <cell r="F537" t="str">
            <v>DCN8903013</v>
          </cell>
          <cell r="G537">
            <v>0</v>
          </cell>
          <cell r="H537" t="str">
            <v>1000 x DCN890 13 x 3mm XH Nails</v>
          </cell>
          <cell r="I537">
            <v>5752</v>
          </cell>
          <cell r="J537">
            <v>1</v>
          </cell>
          <cell r="K537">
            <v>2800</v>
          </cell>
          <cell r="L537">
            <v>5</v>
          </cell>
          <cell r="M537">
            <v>2550</v>
          </cell>
        </row>
        <row r="538">
          <cell r="F538" t="str">
            <v>DCN8903017</v>
          </cell>
          <cell r="G538">
            <v>0</v>
          </cell>
          <cell r="H538" t="str">
            <v>1005 x DCN890 17 x 3mm XH Nails</v>
          </cell>
          <cell r="I538">
            <v>5890</v>
          </cell>
          <cell r="J538">
            <v>1</v>
          </cell>
          <cell r="K538">
            <v>2829</v>
          </cell>
          <cell r="L538">
            <v>5</v>
          </cell>
          <cell r="M538">
            <v>2575</v>
          </cell>
        </row>
        <row r="539">
          <cell r="F539" t="str">
            <v>DCN8903022</v>
          </cell>
          <cell r="G539">
            <v>0</v>
          </cell>
          <cell r="H539" t="str">
            <v>1005 x DCN890 22 x 3mm XH Nails</v>
          </cell>
          <cell r="I539">
            <v>6190</v>
          </cell>
          <cell r="J539">
            <v>1</v>
          </cell>
          <cell r="K539">
            <v>2987</v>
          </cell>
          <cell r="L539">
            <v>5</v>
          </cell>
          <cell r="M539">
            <v>2720</v>
          </cell>
        </row>
        <row r="540">
          <cell r="F540" t="str">
            <v>DCN8903043</v>
          </cell>
          <cell r="G540">
            <v>0</v>
          </cell>
          <cell r="H540" t="str">
            <v>510 x DCN890 43 x 3mm XH Nails</v>
          </cell>
          <cell r="I540">
            <v>5790</v>
          </cell>
          <cell r="J540">
            <v>1</v>
          </cell>
          <cell r="K540">
            <v>2778</v>
          </cell>
          <cell r="L540">
            <v>5</v>
          </cell>
          <cell r="M540">
            <v>2530</v>
          </cell>
        </row>
        <row r="541">
          <cell r="F541" t="str">
            <v>DCN8903048</v>
          </cell>
          <cell r="G541">
            <v>0</v>
          </cell>
          <cell r="H541" t="str">
            <v>510 x DCN890 48 x 3mm XH Nails</v>
          </cell>
          <cell r="I541">
            <v>5990</v>
          </cell>
          <cell r="J541">
            <v>1</v>
          </cell>
          <cell r="K541">
            <v>2880</v>
          </cell>
          <cell r="L541">
            <v>5</v>
          </cell>
          <cell r="M541">
            <v>2625</v>
          </cell>
        </row>
        <row r="542">
          <cell r="F542" t="str">
            <v>DNBA1632GZ</v>
          </cell>
          <cell r="G542">
            <v>0</v>
          </cell>
          <cell r="H542" t="str">
            <v>2500x 16GA 20 DEG FINISH NAIL 32MM GALV 2.5M</v>
          </cell>
          <cell r="I542">
            <v>1090</v>
          </cell>
          <cell r="J542">
            <v>1</v>
          </cell>
          <cell r="K542">
            <v>521</v>
          </cell>
          <cell r="L542">
            <v>2</v>
          </cell>
          <cell r="M542">
            <v>475</v>
          </cell>
        </row>
        <row r="543">
          <cell r="F543" t="str">
            <v>DNBA1650GZ</v>
          </cell>
          <cell r="G543">
            <v>0</v>
          </cell>
          <cell r="H543" t="str">
            <v>2500 X 16GA 20 DEG FINISH NAIL 50MM GALV 2.5M</v>
          </cell>
          <cell r="I543">
            <v>1590</v>
          </cell>
          <cell r="J543">
            <v>1</v>
          </cell>
          <cell r="K543">
            <v>744</v>
          </cell>
          <cell r="L543">
            <v>2</v>
          </cell>
          <cell r="M543">
            <v>675</v>
          </cell>
        </row>
        <row r="544">
          <cell r="F544" t="str">
            <v>DNBA1663GZ</v>
          </cell>
          <cell r="G544">
            <v>0</v>
          </cell>
          <cell r="H544" t="str">
            <v>2500 X 16GA 20 DEG FINISH NAIL 63MM GALV 2.5M</v>
          </cell>
          <cell r="I544">
            <v>1890</v>
          </cell>
          <cell r="J544">
            <v>1</v>
          </cell>
          <cell r="K544">
            <v>900</v>
          </cell>
          <cell r="L544">
            <v>2</v>
          </cell>
          <cell r="M544">
            <v>800</v>
          </cell>
        </row>
        <row r="545"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F546" t="str">
            <v>572576-01</v>
          </cell>
          <cell r="G546">
            <v>0</v>
          </cell>
          <cell r="H546" t="str">
            <v>Impact Wrench - XR3 CHARGER 220V, EURO</v>
          </cell>
          <cell r="I546">
            <v>5000</v>
          </cell>
          <cell r="J546">
            <v>1</v>
          </cell>
          <cell r="K546">
            <v>2000</v>
          </cell>
          <cell r="L546">
            <v>1</v>
          </cell>
          <cell r="M546">
            <v>2000</v>
          </cell>
        </row>
        <row r="547">
          <cell r="F547" t="str">
            <v>DT2974-QZ</v>
          </cell>
          <cell r="G547">
            <v>0</v>
          </cell>
          <cell r="H547" t="str">
            <v>17" CLASS 12 POROTON ALLIGATOR TCT</v>
          </cell>
          <cell r="I547">
            <v>5790</v>
          </cell>
          <cell r="J547">
            <v>1</v>
          </cell>
          <cell r="K547">
            <v>2917</v>
          </cell>
          <cell r="L547">
            <v>2</v>
          </cell>
          <cell r="M547">
            <v>2550</v>
          </cell>
        </row>
        <row r="548">
          <cell r="F548" t="str">
            <v>DE7330-XJ</v>
          </cell>
          <cell r="G548">
            <v>0</v>
          </cell>
          <cell r="H548" t="str">
            <v>Dewalt Planer Blades for DW733</v>
          </cell>
          <cell r="I548">
            <v>4090</v>
          </cell>
          <cell r="J548">
            <v>1</v>
          </cell>
          <cell r="K548">
            <v>2029</v>
          </cell>
          <cell r="L548">
            <v>5</v>
          </cell>
          <cell r="M548">
            <v>1785</v>
          </cell>
        </row>
        <row r="549">
          <cell r="F549" t="str">
            <v>DT20664-QZ</v>
          </cell>
          <cell r="G549">
            <v>0</v>
          </cell>
          <cell r="H549" t="str">
            <v>DEWALT 46CM REPLACEMENT CHAIN</v>
          </cell>
          <cell r="I549">
            <v>2875</v>
          </cell>
          <cell r="J549">
            <v>1</v>
          </cell>
          <cell r="K549">
            <v>1285</v>
          </cell>
          <cell r="L549">
            <v>1</v>
          </cell>
          <cell r="M549">
            <v>1285</v>
          </cell>
        </row>
        <row r="550">
          <cell r="F550" t="str">
            <v>DT7030-QZ</v>
          </cell>
          <cell r="G550">
            <v>0</v>
          </cell>
          <cell r="H550" t="str">
            <v>ADAPTOR CHUCK SDS</v>
          </cell>
          <cell r="I550">
            <v>390</v>
          </cell>
          <cell r="J550">
            <v>1</v>
          </cell>
          <cell r="K550">
            <v>212</v>
          </cell>
          <cell r="L550">
            <v>5</v>
          </cell>
          <cell r="M550">
            <v>175</v>
          </cell>
        </row>
        <row r="551">
          <cell r="F551" t="str">
            <v>DT20660-QZ</v>
          </cell>
          <cell r="G551">
            <v>0</v>
          </cell>
          <cell r="H551" t="str">
            <v>40cm Chainsaw Bar Guide</v>
          </cell>
          <cell r="I551">
            <v>6250</v>
          </cell>
          <cell r="J551">
            <v>1</v>
          </cell>
          <cell r="K551">
            <v>2885</v>
          </cell>
          <cell r="L551">
            <v>1</v>
          </cell>
          <cell r="M551">
            <v>2885</v>
          </cell>
        </row>
        <row r="552">
          <cell r="F552" t="str">
            <v>DT20663-QZ</v>
          </cell>
          <cell r="G552">
            <v>0</v>
          </cell>
          <cell r="H552" t="str">
            <v>DEWALT 40 CM REPLACEMENT CHAIN</v>
          </cell>
          <cell r="I552">
            <v>2790</v>
          </cell>
          <cell r="J552">
            <v>1</v>
          </cell>
          <cell r="K552">
            <v>1275</v>
          </cell>
          <cell r="L552">
            <v>1</v>
          </cell>
          <cell r="M552">
            <v>1275</v>
          </cell>
        </row>
        <row r="553">
          <cell r="F553" t="str">
            <v>DT4951-QZ</v>
          </cell>
          <cell r="G553">
            <v>0</v>
          </cell>
          <cell r="H553" t="str">
            <v>MIXER TOOL</v>
          </cell>
          <cell r="I553">
            <v>1190</v>
          </cell>
          <cell r="J553">
            <v>1</v>
          </cell>
          <cell r="K553">
            <v>559</v>
          </cell>
          <cell r="L553">
            <v>5</v>
          </cell>
          <cell r="M553">
            <v>510</v>
          </cell>
        </row>
        <row r="554">
          <cell r="F554" t="str">
            <v>DT8473-QZ</v>
          </cell>
          <cell r="G554">
            <v>0</v>
          </cell>
          <cell r="H554" t="str">
            <v>BAND SAW BLADE FOR DW876</v>
          </cell>
          <cell r="I554">
            <v>5190</v>
          </cell>
          <cell r="J554">
            <v>1</v>
          </cell>
          <cell r="K554">
            <v>2506</v>
          </cell>
          <cell r="L554">
            <v>2</v>
          </cell>
          <cell r="M554">
            <v>2285</v>
          </cell>
        </row>
        <row r="555">
          <cell r="F555" t="str">
            <v>KPACA2-XE</v>
          </cell>
          <cell r="G555">
            <v>0</v>
          </cell>
          <cell r="H555" t="str">
            <v>Cloth Applicator Bonnets x 2</v>
          </cell>
          <cell r="I555">
            <v>890</v>
          </cell>
          <cell r="J555">
            <v>1</v>
          </cell>
          <cell r="K555">
            <v>460</v>
          </cell>
          <cell r="L555">
            <v>2</v>
          </cell>
          <cell r="M555">
            <v>415</v>
          </cell>
        </row>
        <row r="556">
          <cell r="F556" t="str">
            <v xml:space="preserve"> PAN01-JP</v>
          </cell>
          <cell r="G556">
            <v>0</v>
          </cell>
          <cell r="H556" t="str">
            <v>Black &amp; Decker Angle Bend Nozel for High Pressure Washer</v>
          </cell>
          <cell r="I556">
            <v>1390</v>
          </cell>
          <cell r="J556">
            <v>1</v>
          </cell>
          <cell r="K556">
            <v>623</v>
          </cell>
          <cell r="L556">
            <v>2</v>
          </cell>
          <cell r="M556">
            <v>565</v>
          </cell>
        </row>
        <row r="557"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F558" t="str">
            <v>DFC1310150</v>
          </cell>
          <cell r="G558">
            <v>0</v>
          </cell>
          <cell r="H558" t="str">
            <v>PV 50 PRO 345ML</v>
          </cell>
          <cell r="I558">
            <v>1899</v>
          </cell>
          <cell r="J558">
            <v>1</v>
          </cell>
          <cell r="K558">
            <v>611</v>
          </cell>
          <cell r="L558">
            <v>50</v>
          </cell>
          <cell r="M558">
            <v>535</v>
          </cell>
        </row>
        <row r="559">
          <cell r="F559" t="str">
            <v>DFC1230100</v>
          </cell>
          <cell r="G559">
            <v>0</v>
          </cell>
          <cell r="H559" t="str">
            <v>AC100-PRO - 345ML Adhsv Ctrdg</v>
          </cell>
          <cell r="I559">
            <v>3410</v>
          </cell>
          <cell r="J559">
            <v>1</v>
          </cell>
          <cell r="K559">
            <v>1013</v>
          </cell>
          <cell r="L559">
            <v>50</v>
          </cell>
          <cell r="M559">
            <v>860</v>
          </cell>
        </row>
        <row r="560">
          <cell r="F560" t="str">
            <v>DFC1110050</v>
          </cell>
          <cell r="G560">
            <v>0</v>
          </cell>
          <cell r="H560" t="str">
            <v>PURE150-PRO - 585ML Adhsv Ctrdg</v>
          </cell>
          <cell r="I560">
            <v>4760</v>
          </cell>
          <cell r="J560">
            <v>1</v>
          </cell>
          <cell r="K560">
            <v>2000</v>
          </cell>
          <cell r="L560">
            <v>20</v>
          </cell>
          <cell r="M560">
            <v>1800</v>
          </cell>
        </row>
        <row r="561">
          <cell r="F561" t="str">
            <v>DFC1610050</v>
          </cell>
          <cell r="G561">
            <v>0</v>
          </cell>
          <cell r="H561" t="str">
            <v>360 ml Manual Adhesive Dispensing Tool</v>
          </cell>
          <cell r="I561">
            <v>4890</v>
          </cell>
          <cell r="J561">
            <v>1</v>
          </cell>
          <cell r="K561">
            <v>2283</v>
          </cell>
          <cell r="L561">
            <v>5</v>
          </cell>
          <cell r="M561">
            <v>2000</v>
          </cell>
        </row>
        <row r="562">
          <cell r="F562" t="str">
            <v>DFC1610100</v>
          </cell>
          <cell r="G562">
            <v>0</v>
          </cell>
          <cell r="H562" t="str">
            <v>410ml Manual Adhesive Dispensing Tool</v>
          </cell>
          <cell r="I562">
            <v>6590</v>
          </cell>
          <cell r="J562">
            <v>1</v>
          </cell>
          <cell r="K562">
            <v>3050</v>
          </cell>
          <cell r="L562">
            <v>1</v>
          </cell>
          <cell r="M562">
            <v>3050</v>
          </cell>
        </row>
        <row r="563">
          <cell r="F563" t="str">
            <v>DFC1610350</v>
          </cell>
          <cell r="G563">
            <v>0</v>
          </cell>
          <cell r="H563" t="str">
            <v>585 ml Manual Adhesive Dispensing Tool</v>
          </cell>
          <cell r="I563">
            <v>7790</v>
          </cell>
          <cell r="J563">
            <v>1</v>
          </cell>
          <cell r="K563">
            <v>3615</v>
          </cell>
          <cell r="L563">
            <v>5</v>
          </cell>
          <cell r="M563">
            <v>3170</v>
          </cell>
        </row>
        <row r="564">
          <cell r="F564" t="str">
            <v>DFC4130000</v>
          </cell>
          <cell r="G564">
            <v>0</v>
          </cell>
          <cell r="H564" t="str">
            <v>STM 8x110 - Chisel Cut X 10 PCs</v>
          </cell>
          <cell r="I564">
            <v>700</v>
          </cell>
          <cell r="J564">
            <v>1</v>
          </cell>
          <cell r="K564">
            <v>325</v>
          </cell>
          <cell r="L564">
            <v>10</v>
          </cell>
          <cell r="M564">
            <v>285</v>
          </cell>
        </row>
        <row r="565">
          <cell r="F565" t="str">
            <v>DFC4130050</v>
          </cell>
          <cell r="G565">
            <v>0</v>
          </cell>
          <cell r="H565" t="str">
            <v>STM 10x130 - Chisel Cut X 10 PCs</v>
          </cell>
          <cell r="I565">
            <v>890</v>
          </cell>
          <cell r="J565">
            <v>1</v>
          </cell>
          <cell r="K565">
            <v>411</v>
          </cell>
          <cell r="L565">
            <v>10</v>
          </cell>
          <cell r="M565">
            <v>360</v>
          </cell>
        </row>
        <row r="566">
          <cell r="F566" t="str">
            <v>DFC4130100</v>
          </cell>
          <cell r="G566">
            <v>0</v>
          </cell>
          <cell r="H566" t="str">
            <v>STM 12x160 -  Chisel Cut  X 10 PCs</v>
          </cell>
          <cell r="I566">
            <v>1490</v>
          </cell>
          <cell r="J566">
            <v>1</v>
          </cell>
          <cell r="K566">
            <v>660</v>
          </cell>
          <cell r="L566">
            <v>10</v>
          </cell>
          <cell r="M566">
            <v>580</v>
          </cell>
        </row>
        <row r="567">
          <cell r="F567" t="str">
            <v>DFC4130150</v>
          </cell>
          <cell r="G567">
            <v>0</v>
          </cell>
          <cell r="H567" t="str">
            <v>STM 16x190 -  Chisel Cut  X 10 PCs</v>
          </cell>
          <cell r="I567">
            <v>2890</v>
          </cell>
          <cell r="J567">
            <v>1</v>
          </cell>
          <cell r="K567">
            <v>1339</v>
          </cell>
          <cell r="L567">
            <v>10</v>
          </cell>
          <cell r="M567">
            <v>1170</v>
          </cell>
        </row>
        <row r="568">
          <cell r="F568" t="str">
            <v>DFC4130200</v>
          </cell>
          <cell r="G568">
            <v>0</v>
          </cell>
          <cell r="H568" t="str">
            <v>STM 20x260 - Chisel Cut  X 5 PCs</v>
          </cell>
          <cell r="I568">
            <v>2565</v>
          </cell>
          <cell r="J568">
            <v>5</v>
          </cell>
          <cell r="K568">
            <v>1121</v>
          </cell>
          <cell r="L568">
            <v>10</v>
          </cell>
          <cell r="M568">
            <v>980</v>
          </cell>
        </row>
        <row r="569">
          <cell r="F569" t="str">
            <v>DFC4130250</v>
          </cell>
          <cell r="G569">
            <v>0</v>
          </cell>
          <cell r="H569" t="str">
            <v>STM 24x300 - Chisel Cut X 5 PCs</v>
          </cell>
          <cell r="I569">
            <v>4090</v>
          </cell>
          <cell r="J569">
            <v>5</v>
          </cell>
          <cell r="K569">
            <v>1904</v>
          </cell>
          <cell r="L569">
            <v>10</v>
          </cell>
          <cell r="M569">
            <v>1670</v>
          </cell>
        </row>
        <row r="570">
          <cell r="F570" t="str">
            <v>DFC4130300</v>
          </cell>
          <cell r="G570">
            <v>0</v>
          </cell>
          <cell r="H570" t="str">
            <v>STM 8x110 - Straight Cut  X 10 PCs</v>
          </cell>
          <cell r="I570">
            <v>420</v>
          </cell>
          <cell r="J570">
            <v>1</v>
          </cell>
          <cell r="K570">
            <v>194</v>
          </cell>
          <cell r="L570">
            <v>10</v>
          </cell>
          <cell r="M570">
            <v>170</v>
          </cell>
        </row>
        <row r="571">
          <cell r="F571" t="str">
            <v>DFC4130350</v>
          </cell>
          <cell r="G571">
            <v>0</v>
          </cell>
          <cell r="H571" t="str">
            <v>STM 10x130--Straight Cut  X 10 PCs</v>
          </cell>
          <cell r="I571">
            <v>730</v>
          </cell>
          <cell r="J571">
            <v>1</v>
          </cell>
          <cell r="K571">
            <v>338</v>
          </cell>
          <cell r="L571">
            <v>10</v>
          </cell>
          <cell r="M571">
            <v>295</v>
          </cell>
        </row>
        <row r="572">
          <cell r="F572" t="str">
            <v>DFC4130450</v>
          </cell>
          <cell r="G572">
            <v>0</v>
          </cell>
          <cell r="H572" t="str">
            <v>STM 12x165 - Straight Cut  X 10 PCs</v>
          </cell>
          <cell r="I572">
            <v>1190</v>
          </cell>
          <cell r="J572">
            <v>1</v>
          </cell>
          <cell r="K572">
            <v>543</v>
          </cell>
          <cell r="L572">
            <v>10</v>
          </cell>
          <cell r="M572">
            <v>475</v>
          </cell>
        </row>
        <row r="573">
          <cell r="F573" t="str">
            <v>DFC4130600</v>
          </cell>
          <cell r="G573">
            <v>0</v>
          </cell>
          <cell r="H573" t="str">
            <v>STM 16x190 - Straight Cut  X 10 PCs</v>
          </cell>
          <cell r="I573">
            <v>2290</v>
          </cell>
          <cell r="J573">
            <v>1</v>
          </cell>
          <cell r="K573">
            <v>1034</v>
          </cell>
          <cell r="L573">
            <v>10</v>
          </cell>
          <cell r="M573">
            <v>910</v>
          </cell>
        </row>
        <row r="574">
          <cell r="F574" t="str">
            <v>DFC4130700</v>
          </cell>
          <cell r="G574">
            <v>0</v>
          </cell>
          <cell r="H574" t="str">
            <v>STM 20x260  -Straight Cut  X 5 PCs</v>
          </cell>
          <cell r="I574">
            <v>2190</v>
          </cell>
          <cell r="J574">
            <v>5</v>
          </cell>
          <cell r="K574">
            <v>990</v>
          </cell>
          <cell r="L574">
            <v>10</v>
          </cell>
          <cell r="M574">
            <v>870</v>
          </cell>
        </row>
        <row r="575">
          <cell r="F575" t="str">
            <v>DFC4130800</v>
          </cell>
          <cell r="G575">
            <v>0</v>
          </cell>
          <cell r="H575" t="str">
            <v>STM 24x300 - Straight Cut  X 5 PCs</v>
          </cell>
          <cell r="I575">
            <v>3790</v>
          </cell>
          <cell r="J575">
            <v>5</v>
          </cell>
          <cell r="K575">
            <v>1736</v>
          </cell>
          <cell r="L575">
            <v>10</v>
          </cell>
          <cell r="M575">
            <v>1520</v>
          </cell>
        </row>
        <row r="576"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me.dewalt.global/product/DT7226-QZ/torsion-pozi-50mm-pz2-x5" TargetMode="External"/><Relationship Id="rId1" Type="http://schemas.openxmlformats.org/officeDocument/2006/relationships/hyperlink" Target="https://me.dewalt.global/product/DT5923-QZ/19pc-metal-drill-bit-hss-g-set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1"/>
  <sheetViews>
    <sheetView showGridLines="0" zoomScale="80" zoomScaleNormal="80" workbookViewId="0">
      <pane xSplit="4" ySplit="7" topLeftCell="E106" activePane="bottomRight" state="frozen"/>
      <selection activeCell="D19" sqref="D19"/>
      <selection pane="topRight" activeCell="D19" sqref="D19"/>
      <selection pane="bottomLeft" activeCell="D19" sqref="D19"/>
      <selection pane="bottomRight" activeCell="H114" sqref="H114"/>
    </sheetView>
  </sheetViews>
  <sheetFormatPr defaultRowHeight="15"/>
  <cols>
    <col min="1" max="1" width="35" bestFit="1" customWidth="1"/>
    <col min="2" max="2" width="23.28515625" bestFit="1" customWidth="1"/>
    <col min="3" max="3" width="11.7109375" bestFit="1" customWidth="1"/>
    <col min="4" max="4" width="14.7109375" customWidth="1"/>
    <col min="5" max="5" width="41.7109375" style="72" customWidth="1"/>
    <col min="6" max="6" width="13" style="278" customWidth="1"/>
    <col min="7" max="7" width="16.7109375" style="1" customWidth="1"/>
    <col min="8" max="8" width="14" bestFit="1" customWidth="1"/>
  </cols>
  <sheetData>
    <row r="1" spans="1:9" ht="21">
      <c r="E1" s="71"/>
    </row>
    <row r="3" spans="1:9">
      <c r="E3" s="72" t="s">
        <v>5114</v>
      </c>
    </row>
    <row r="4" spans="1:9" ht="15.75">
      <c r="A4" s="308" t="s">
        <v>4653</v>
      </c>
      <c r="B4" s="308"/>
      <c r="C4" s="308"/>
      <c r="D4" s="308"/>
    </row>
    <row r="5" spans="1:9" s="1" customFormat="1" ht="45" customHeight="1">
      <c r="A5" s="52" t="s">
        <v>0</v>
      </c>
      <c r="B5" s="52" t="s">
        <v>1</v>
      </c>
      <c r="C5" s="52" t="s">
        <v>2</v>
      </c>
      <c r="D5" s="52" t="s">
        <v>3</v>
      </c>
      <c r="E5" s="52" t="s">
        <v>4</v>
      </c>
      <c r="F5" s="279" t="s">
        <v>5</v>
      </c>
      <c r="G5" s="52" t="s">
        <v>5101</v>
      </c>
      <c r="H5" s="6"/>
      <c r="I5" s="6"/>
    </row>
    <row r="6" spans="1:9" ht="15.75">
      <c r="A6" s="53" t="s">
        <v>8</v>
      </c>
      <c r="B6" s="53"/>
      <c r="C6" s="53"/>
      <c r="D6" s="53"/>
      <c r="E6" s="73"/>
      <c r="F6" s="280"/>
      <c r="G6" s="54"/>
      <c r="H6" s="4"/>
      <c r="I6" s="4"/>
    </row>
    <row r="7" spans="1:9" ht="15.75">
      <c r="A7" s="53" t="s">
        <v>9</v>
      </c>
      <c r="B7" s="53"/>
      <c r="C7" s="53"/>
      <c r="D7" s="53"/>
      <c r="E7" s="73"/>
      <c r="F7" s="280" t="s">
        <v>5109</v>
      </c>
      <c r="G7" s="54" t="s">
        <v>5110</v>
      </c>
      <c r="H7" s="4" t="s">
        <v>5111</v>
      </c>
      <c r="I7" s="4"/>
    </row>
    <row r="8" spans="1:9" ht="15.75">
      <c r="A8" s="55" t="s">
        <v>10</v>
      </c>
      <c r="B8" s="55" t="s">
        <v>11</v>
      </c>
      <c r="C8" s="3">
        <v>84671120</v>
      </c>
      <c r="D8" s="274" t="s">
        <v>12</v>
      </c>
      <c r="E8" s="56" t="s">
        <v>13</v>
      </c>
      <c r="F8" s="281">
        <v>13890</v>
      </c>
      <c r="G8" s="57">
        <v>7224.88</v>
      </c>
      <c r="H8" s="4">
        <f>G8*1.18</f>
        <v>8525.3583999999992</v>
      </c>
      <c r="I8" s="4"/>
    </row>
    <row r="9" spans="1:9" ht="15.75">
      <c r="A9" s="55" t="s">
        <v>10</v>
      </c>
      <c r="B9" s="55" t="s">
        <v>11</v>
      </c>
      <c r="C9" s="3">
        <v>84671120</v>
      </c>
      <c r="D9" s="274" t="s">
        <v>14</v>
      </c>
      <c r="E9" s="56" t="s">
        <v>15</v>
      </c>
      <c r="F9" s="281">
        <v>15190</v>
      </c>
      <c r="G9" s="57">
        <v>7904</v>
      </c>
      <c r="H9" s="4">
        <f t="shared" ref="H9:H28" si="0">G9*1.18</f>
        <v>9326.7199999999993</v>
      </c>
      <c r="I9" s="4"/>
    </row>
    <row r="10" spans="1:9" ht="15.75">
      <c r="A10" s="55" t="s">
        <v>10</v>
      </c>
      <c r="B10" s="55" t="s">
        <v>11</v>
      </c>
      <c r="C10" s="3">
        <v>84671120</v>
      </c>
      <c r="D10" s="274" t="s">
        <v>16</v>
      </c>
      <c r="E10" s="56" t="s">
        <v>17</v>
      </c>
      <c r="F10" s="281">
        <v>17290</v>
      </c>
      <c r="G10" s="57">
        <v>8961.2749999999996</v>
      </c>
      <c r="H10" s="4">
        <f t="shared" si="0"/>
        <v>10574.304499999998</v>
      </c>
      <c r="I10" s="4"/>
    </row>
    <row r="11" spans="1:9" ht="31.5">
      <c r="A11" s="55" t="s">
        <v>10</v>
      </c>
      <c r="B11" s="55" t="s">
        <v>11</v>
      </c>
      <c r="C11" s="3">
        <v>84671120</v>
      </c>
      <c r="D11" s="56" t="s">
        <v>18</v>
      </c>
      <c r="E11" s="56" t="s">
        <v>19</v>
      </c>
      <c r="F11" s="281">
        <v>21700</v>
      </c>
      <c r="G11" s="57">
        <v>11534.640000000001</v>
      </c>
      <c r="H11" s="4">
        <f t="shared" si="0"/>
        <v>13610.8752</v>
      </c>
      <c r="I11" s="4"/>
    </row>
    <row r="12" spans="1:9" ht="31.5">
      <c r="A12" s="55" t="s">
        <v>10</v>
      </c>
      <c r="B12" s="55" t="s">
        <v>11</v>
      </c>
      <c r="C12" s="3">
        <v>84671120</v>
      </c>
      <c r="D12" s="56" t="s">
        <v>20</v>
      </c>
      <c r="E12" s="56" t="s">
        <v>21</v>
      </c>
      <c r="F12" s="281">
        <v>30490</v>
      </c>
      <c r="G12" s="57">
        <v>16185.52</v>
      </c>
      <c r="H12" s="4">
        <f t="shared" si="0"/>
        <v>19098.9136</v>
      </c>
      <c r="I12" s="4"/>
    </row>
    <row r="13" spans="1:9" ht="31.5">
      <c r="A13" s="55" t="s">
        <v>10</v>
      </c>
      <c r="B13" s="55" t="s">
        <v>11</v>
      </c>
      <c r="C13" s="3">
        <v>84671120</v>
      </c>
      <c r="D13" s="56" t="s">
        <v>22</v>
      </c>
      <c r="E13" s="56" t="s">
        <v>23</v>
      </c>
      <c r="F13" s="281">
        <v>45290</v>
      </c>
      <c r="G13" s="57">
        <v>23677.68</v>
      </c>
      <c r="H13" s="4">
        <f t="shared" si="0"/>
        <v>27939.662399999997</v>
      </c>
      <c r="I13" s="4"/>
    </row>
    <row r="14" spans="1:9" ht="15.75">
      <c r="A14" s="53" t="s">
        <v>24</v>
      </c>
      <c r="B14" s="53"/>
      <c r="C14" s="53"/>
      <c r="D14" s="53"/>
      <c r="E14" s="73"/>
      <c r="F14" s="280"/>
      <c r="G14" s="58"/>
      <c r="H14" s="4"/>
      <c r="I14" s="4"/>
    </row>
    <row r="15" spans="1:9" ht="15.75">
      <c r="A15" s="55" t="s">
        <v>10</v>
      </c>
      <c r="B15" s="55" t="s">
        <v>11</v>
      </c>
      <c r="C15" s="3">
        <v>84671120</v>
      </c>
      <c r="D15" s="56" t="s">
        <v>25</v>
      </c>
      <c r="E15" s="56" t="s">
        <v>26</v>
      </c>
      <c r="F15" s="281">
        <v>53790</v>
      </c>
      <c r="G15" s="57">
        <v>28121.600000000002</v>
      </c>
      <c r="H15" s="4">
        <f t="shared" si="0"/>
        <v>33183.487999999998</v>
      </c>
      <c r="I15" s="4"/>
    </row>
    <row r="16" spans="1:9" ht="15.75">
      <c r="A16" s="55" t="s">
        <v>10</v>
      </c>
      <c r="B16" s="55" t="s">
        <v>11</v>
      </c>
      <c r="C16" s="3">
        <v>84671120</v>
      </c>
      <c r="D16" s="56" t="s">
        <v>27</v>
      </c>
      <c r="E16" s="56" t="s">
        <v>28</v>
      </c>
      <c r="F16" s="281">
        <v>61390</v>
      </c>
      <c r="G16" s="57">
        <v>32106.880000000001</v>
      </c>
      <c r="H16" s="4">
        <f t="shared" si="0"/>
        <v>37886.118399999999</v>
      </c>
      <c r="I16" s="4"/>
    </row>
    <row r="17" spans="1:9" ht="15.75">
      <c r="A17" s="53" t="s">
        <v>29</v>
      </c>
      <c r="B17" s="53"/>
      <c r="C17" s="53"/>
      <c r="D17" s="53"/>
      <c r="E17" s="73"/>
      <c r="F17" s="280"/>
      <c r="G17" s="58"/>
      <c r="H17" s="4"/>
      <c r="I17" s="4"/>
    </row>
    <row r="18" spans="1:9" ht="15.75">
      <c r="A18" s="55" t="s">
        <v>10</v>
      </c>
      <c r="B18" s="55" t="s">
        <v>11</v>
      </c>
      <c r="C18" s="3">
        <v>84671120</v>
      </c>
      <c r="D18" s="274" t="s">
        <v>30</v>
      </c>
      <c r="E18" s="56" t="s">
        <v>31</v>
      </c>
      <c r="F18" s="281">
        <v>36590</v>
      </c>
      <c r="G18" s="57">
        <v>19118.32</v>
      </c>
      <c r="H18" s="4">
        <f t="shared" si="0"/>
        <v>22559.617599999998</v>
      </c>
      <c r="I18" s="4"/>
    </row>
    <row r="19" spans="1:9" ht="15.75">
      <c r="A19" s="55" t="s">
        <v>10</v>
      </c>
      <c r="B19" s="55" t="s">
        <v>11</v>
      </c>
      <c r="C19" s="3">
        <v>84671120</v>
      </c>
      <c r="D19" s="56" t="s">
        <v>32</v>
      </c>
      <c r="E19" s="56" t="s">
        <v>33</v>
      </c>
      <c r="F19" s="281">
        <v>33600</v>
      </c>
      <c r="G19" s="57">
        <v>17484.48</v>
      </c>
      <c r="H19" s="4">
        <f t="shared" si="0"/>
        <v>20631.686399999999</v>
      </c>
      <c r="I19" s="4"/>
    </row>
    <row r="20" spans="1:9" ht="15.75">
      <c r="A20" s="53" t="s">
        <v>34</v>
      </c>
      <c r="B20" s="53"/>
      <c r="C20" s="53"/>
      <c r="D20" s="53"/>
      <c r="E20" s="73"/>
      <c r="F20" s="280"/>
      <c r="G20" s="58"/>
      <c r="H20" s="4"/>
      <c r="I20" s="4"/>
    </row>
    <row r="21" spans="1:9" ht="31.5">
      <c r="A21" s="55" t="s">
        <v>10</v>
      </c>
      <c r="B21" s="55" t="s">
        <v>11</v>
      </c>
      <c r="C21" s="3">
        <v>84671120</v>
      </c>
      <c r="D21" s="274" t="s">
        <v>35</v>
      </c>
      <c r="E21" s="56" t="s">
        <v>36</v>
      </c>
      <c r="F21" s="281">
        <v>52990</v>
      </c>
      <c r="G21" s="57">
        <v>27582.749999999996</v>
      </c>
      <c r="H21" s="4">
        <f t="shared" si="0"/>
        <v>32547.644999999993</v>
      </c>
      <c r="I21" s="4"/>
    </row>
    <row r="22" spans="1:9" ht="31.5">
      <c r="A22" s="55" t="s">
        <v>10</v>
      </c>
      <c r="B22" s="55" t="s">
        <v>11</v>
      </c>
      <c r="C22" s="3">
        <v>84671120</v>
      </c>
      <c r="D22" s="274" t="s">
        <v>38</v>
      </c>
      <c r="E22" s="56" t="s">
        <v>37</v>
      </c>
      <c r="F22" s="281">
        <v>67390</v>
      </c>
      <c r="G22" s="57">
        <v>34917</v>
      </c>
      <c r="H22" s="4">
        <f t="shared" si="0"/>
        <v>41202.06</v>
      </c>
      <c r="I22" s="4"/>
    </row>
    <row r="23" spans="1:9" ht="31.5">
      <c r="A23" s="55" t="s">
        <v>10</v>
      </c>
      <c r="B23" s="55" t="s">
        <v>11</v>
      </c>
      <c r="C23" s="3">
        <v>84671120</v>
      </c>
      <c r="D23" s="56" t="s">
        <v>39</v>
      </c>
      <c r="E23" s="56" t="s">
        <v>40</v>
      </c>
      <c r="F23" s="281">
        <v>97990</v>
      </c>
      <c r="G23" s="57">
        <v>51229.36</v>
      </c>
      <c r="H23" s="4">
        <f t="shared" si="0"/>
        <v>60450.644799999995</v>
      </c>
      <c r="I23" s="4"/>
    </row>
    <row r="24" spans="1:9" ht="15.75">
      <c r="A24" s="55" t="s">
        <v>10</v>
      </c>
      <c r="B24" s="55" t="s">
        <v>11</v>
      </c>
      <c r="C24" s="3">
        <v>84671120</v>
      </c>
      <c r="D24" s="56" t="s">
        <v>41</v>
      </c>
      <c r="E24" s="56" t="s">
        <v>42</v>
      </c>
      <c r="F24" s="281">
        <v>155590</v>
      </c>
      <c r="G24" s="57">
        <v>81376.88</v>
      </c>
      <c r="H24" s="4">
        <f t="shared" si="0"/>
        <v>96024.718399999998</v>
      </c>
      <c r="I24" s="4"/>
    </row>
    <row r="25" spans="1:9" ht="15.75">
      <c r="A25" s="55" t="s">
        <v>10</v>
      </c>
      <c r="B25" s="55" t="s">
        <v>11</v>
      </c>
      <c r="C25" s="3">
        <v>84672900</v>
      </c>
      <c r="D25" s="56" t="s">
        <v>43</v>
      </c>
      <c r="E25" s="56" t="s">
        <v>44</v>
      </c>
      <c r="F25" s="281">
        <v>179190</v>
      </c>
      <c r="G25" s="57">
        <v>93731.040000000008</v>
      </c>
      <c r="H25" s="4">
        <f t="shared" si="0"/>
        <v>110602.6272</v>
      </c>
      <c r="I25" s="4"/>
    </row>
    <row r="26" spans="1:9" ht="15.75">
      <c r="A26" s="53" t="s">
        <v>45</v>
      </c>
      <c r="B26" s="53"/>
      <c r="C26" s="53"/>
      <c r="D26" s="53"/>
      <c r="E26" s="73"/>
      <c r="F26" s="280"/>
      <c r="G26" s="58"/>
      <c r="H26" s="4"/>
      <c r="I26" s="4"/>
    </row>
    <row r="27" spans="1:9" ht="15.75">
      <c r="A27" s="55" t="s">
        <v>10</v>
      </c>
      <c r="B27" s="55" t="s">
        <v>11</v>
      </c>
      <c r="C27" s="3">
        <v>84615019</v>
      </c>
      <c r="D27" s="274" t="s">
        <v>46</v>
      </c>
      <c r="E27" s="56" t="s">
        <v>47</v>
      </c>
      <c r="F27" s="281">
        <v>6990</v>
      </c>
      <c r="G27" s="57">
        <v>3643.1200000000003</v>
      </c>
      <c r="H27" s="4">
        <f t="shared" si="0"/>
        <v>4298.8816000000006</v>
      </c>
      <c r="I27" s="4"/>
    </row>
    <row r="28" spans="1:9" ht="15.75">
      <c r="A28" s="55" t="s">
        <v>10</v>
      </c>
      <c r="B28" s="55" t="s">
        <v>11</v>
      </c>
      <c r="C28" s="3">
        <v>82042000</v>
      </c>
      <c r="D28" s="56" t="s">
        <v>48</v>
      </c>
      <c r="E28" s="56" t="s">
        <v>49</v>
      </c>
      <c r="F28" s="281">
        <v>46890</v>
      </c>
      <c r="G28" s="57">
        <v>24518</v>
      </c>
      <c r="H28" s="4">
        <f t="shared" si="0"/>
        <v>28931.239999999998</v>
      </c>
      <c r="I28" s="4"/>
    </row>
    <row r="29" spans="1:9" ht="15.75">
      <c r="A29" s="53" t="s">
        <v>50</v>
      </c>
      <c r="B29" s="53"/>
      <c r="C29" s="53"/>
      <c r="D29" s="53"/>
      <c r="E29" s="73"/>
      <c r="F29" s="280"/>
      <c r="G29" s="58"/>
      <c r="H29" s="4"/>
      <c r="I29" s="4"/>
    </row>
    <row r="30" spans="1:9" ht="15.75">
      <c r="A30" s="53" t="s">
        <v>52</v>
      </c>
      <c r="B30" s="53"/>
      <c r="C30" s="53"/>
      <c r="D30" s="53"/>
      <c r="E30" s="73"/>
      <c r="F30" s="280"/>
      <c r="G30" s="58"/>
      <c r="H30" s="4"/>
      <c r="I30" s="4"/>
    </row>
    <row r="31" spans="1:9" ht="15.75">
      <c r="A31" s="55" t="s">
        <v>10</v>
      </c>
      <c r="B31" s="55" t="s">
        <v>50</v>
      </c>
      <c r="C31" s="3">
        <v>82041120</v>
      </c>
      <c r="D31" s="56" t="s">
        <v>53</v>
      </c>
      <c r="E31" s="56" t="s">
        <v>54</v>
      </c>
      <c r="F31" s="281">
        <v>30290</v>
      </c>
      <c r="G31" s="57">
        <v>15808</v>
      </c>
      <c r="H31" s="4">
        <f t="shared" ref="H31:H36" si="1">G31*1.18</f>
        <v>18653.439999999999</v>
      </c>
      <c r="I31" s="4"/>
    </row>
    <row r="32" spans="1:9" ht="15.75">
      <c r="A32" s="53" t="s">
        <v>55</v>
      </c>
      <c r="B32" s="53"/>
      <c r="C32" s="53"/>
      <c r="D32" s="53"/>
      <c r="E32" s="73"/>
      <c r="F32" s="280"/>
      <c r="G32" s="58"/>
      <c r="H32" s="4"/>
      <c r="I32" s="4"/>
    </row>
    <row r="33" spans="1:9" ht="15.75">
      <c r="A33" s="55" t="s">
        <v>10</v>
      </c>
      <c r="B33" s="55" t="s">
        <v>50</v>
      </c>
      <c r="C33" s="3">
        <v>84672100</v>
      </c>
      <c r="D33" s="274" t="s">
        <v>56</v>
      </c>
      <c r="E33" s="56" t="s">
        <v>57</v>
      </c>
      <c r="F33" s="281">
        <v>5290</v>
      </c>
      <c r="G33" s="57">
        <v>2696.88</v>
      </c>
      <c r="H33" s="4">
        <f t="shared" si="1"/>
        <v>3182.3184000000001</v>
      </c>
      <c r="I33" s="4"/>
    </row>
    <row r="34" spans="1:9" ht="31.5">
      <c r="A34" s="55" t="s">
        <v>10</v>
      </c>
      <c r="B34" s="55" t="s">
        <v>50</v>
      </c>
      <c r="C34" s="3">
        <v>84672100</v>
      </c>
      <c r="D34" s="56" t="s">
        <v>58</v>
      </c>
      <c r="E34" s="56" t="s">
        <v>59</v>
      </c>
      <c r="F34" s="281">
        <v>7590</v>
      </c>
      <c r="G34" s="57">
        <v>4019.6000000000004</v>
      </c>
      <c r="H34" s="4">
        <f t="shared" si="1"/>
        <v>4743.1280000000006</v>
      </c>
      <c r="I34" s="4"/>
    </row>
    <row r="35" spans="1:9" ht="15.75">
      <c r="A35" s="55" t="s">
        <v>10</v>
      </c>
      <c r="B35" s="55" t="s">
        <v>50</v>
      </c>
      <c r="C35" s="3">
        <v>84672100</v>
      </c>
      <c r="D35" s="56" t="s">
        <v>60</v>
      </c>
      <c r="E35" s="56" t="s">
        <v>61</v>
      </c>
      <c r="F35" s="281">
        <v>6090</v>
      </c>
      <c r="G35" s="57">
        <v>3176.1600000000003</v>
      </c>
      <c r="H35" s="4">
        <f t="shared" si="1"/>
        <v>3747.8688000000002</v>
      </c>
      <c r="I35" s="4"/>
    </row>
    <row r="36" spans="1:9" ht="15.75">
      <c r="A36" s="55" t="s">
        <v>10</v>
      </c>
      <c r="B36" s="55" t="s">
        <v>50</v>
      </c>
      <c r="C36" s="3">
        <v>84672100</v>
      </c>
      <c r="D36" s="274" t="s">
        <v>62</v>
      </c>
      <c r="E36" s="56" t="s">
        <v>63</v>
      </c>
      <c r="F36" s="281">
        <v>6490</v>
      </c>
      <c r="G36" s="57">
        <v>3399</v>
      </c>
      <c r="H36" s="4">
        <f t="shared" si="1"/>
        <v>4010.8199999999997</v>
      </c>
      <c r="I36" s="4"/>
    </row>
    <row r="37" spans="1:9" ht="15.75">
      <c r="A37" s="53" t="s">
        <v>64</v>
      </c>
      <c r="B37" s="53"/>
      <c r="C37" s="53"/>
      <c r="D37" s="53"/>
      <c r="E37" s="73"/>
      <c r="F37" s="280"/>
      <c r="G37" s="58"/>
      <c r="H37" s="4"/>
      <c r="I37" s="4"/>
    </row>
    <row r="38" spans="1:9" ht="15.75">
      <c r="A38" s="53" t="s">
        <v>65</v>
      </c>
      <c r="B38" s="53"/>
      <c r="C38" s="53"/>
      <c r="D38" s="53"/>
      <c r="E38" s="73"/>
      <c r="F38" s="280"/>
      <c r="G38" s="58"/>
      <c r="H38" s="4"/>
      <c r="I38" s="4"/>
    </row>
    <row r="39" spans="1:9" ht="31.5">
      <c r="A39" s="55" t="s">
        <v>10</v>
      </c>
      <c r="B39" s="55" t="s">
        <v>66</v>
      </c>
      <c r="C39" s="3">
        <v>84672100</v>
      </c>
      <c r="D39" s="274" t="s">
        <v>67</v>
      </c>
      <c r="E39" s="56" t="s">
        <v>68</v>
      </c>
      <c r="F39" s="281">
        <v>4790</v>
      </c>
      <c r="G39" s="57">
        <v>2427.6944520000002</v>
      </c>
      <c r="H39" s="4">
        <f t="shared" ref="H39:H102" si="2">G39*1.18</f>
        <v>2864.67945336</v>
      </c>
      <c r="I39" s="4"/>
    </row>
    <row r="40" spans="1:9" ht="31.5">
      <c r="A40" s="55" t="s">
        <v>10</v>
      </c>
      <c r="B40" s="55" t="s">
        <v>66</v>
      </c>
      <c r="C40" s="3">
        <v>84672100</v>
      </c>
      <c r="D40" s="56" t="s">
        <v>69</v>
      </c>
      <c r="E40" s="56" t="s">
        <v>70</v>
      </c>
      <c r="F40" s="281">
        <v>4890</v>
      </c>
      <c r="G40" s="57">
        <v>2550.08</v>
      </c>
      <c r="H40" s="4">
        <f t="shared" si="2"/>
        <v>3009.0944</v>
      </c>
      <c r="I40" s="4"/>
    </row>
    <row r="41" spans="1:9" ht="31.5">
      <c r="A41" s="55" t="s">
        <v>10</v>
      </c>
      <c r="B41" s="55" t="s">
        <v>66</v>
      </c>
      <c r="C41" s="3">
        <v>84672100</v>
      </c>
      <c r="D41" s="56" t="s">
        <v>71</v>
      </c>
      <c r="E41" s="56" t="s">
        <v>72</v>
      </c>
      <c r="F41" s="281">
        <v>5690</v>
      </c>
      <c r="G41" s="57">
        <v>2750</v>
      </c>
      <c r="H41" s="4">
        <f t="shared" si="2"/>
        <v>3245</v>
      </c>
      <c r="I41" s="4"/>
    </row>
    <row r="42" spans="1:9" ht="31.5">
      <c r="A42" s="55" t="s">
        <v>10</v>
      </c>
      <c r="B42" s="55" t="s">
        <v>66</v>
      </c>
      <c r="C42" s="3">
        <v>84672100</v>
      </c>
      <c r="D42" s="274" t="s">
        <v>73</v>
      </c>
      <c r="E42" s="56" t="s">
        <v>74</v>
      </c>
      <c r="F42" s="281">
        <v>4490</v>
      </c>
      <c r="G42" s="57">
        <v>2270.3401499999995</v>
      </c>
      <c r="H42" s="4">
        <f t="shared" si="2"/>
        <v>2679.0013769999991</v>
      </c>
      <c r="I42" s="4"/>
    </row>
    <row r="43" spans="1:9" ht="15.75">
      <c r="A43" s="55" t="s">
        <v>10</v>
      </c>
      <c r="B43" s="55" t="s">
        <v>66</v>
      </c>
      <c r="C43" s="3">
        <v>84672100</v>
      </c>
      <c r="D43" s="274" t="s">
        <v>75</v>
      </c>
      <c r="E43" s="56" t="s">
        <v>76</v>
      </c>
      <c r="F43" s="281">
        <v>8290</v>
      </c>
      <c r="G43" s="57">
        <v>4331.6000000000004</v>
      </c>
      <c r="H43" s="4">
        <f t="shared" si="2"/>
        <v>5111.2880000000005</v>
      </c>
      <c r="I43" s="4"/>
    </row>
    <row r="44" spans="1:9" ht="15.75">
      <c r="A44" s="53" t="s">
        <v>77</v>
      </c>
      <c r="B44" s="53"/>
      <c r="C44" s="53"/>
      <c r="D44" s="53"/>
      <c r="E44" s="73"/>
      <c r="F44" s="280"/>
      <c r="G44" s="58"/>
      <c r="H44" s="4">
        <f t="shared" si="2"/>
        <v>0</v>
      </c>
      <c r="I44" s="4"/>
    </row>
    <row r="45" spans="1:9" ht="31.5">
      <c r="A45" s="55" t="s">
        <v>10</v>
      </c>
      <c r="B45" s="55" t="s">
        <v>66</v>
      </c>
      <c r="C45" s="3">
        <v>84672100</v>
      </c>
      <c r="D45" s="274" t="s">
        <v>78</v>
      </c>
      <c r="E45" s="56" t="s">
        <v>79</v>
      </c>
      <c r="F45" s="281">
        <v>6290</v>
      </c>
      <c r="G45" s="57">
        <v>3344</v>
      </c>
      <c r="H45" s="4">
        <f t="shared" si="2"/>
        <v>3945.9199999999996</v>
      </c>
      <c r="I45" s="4"/>
    </row>
    <row r="46" spans="1:9" ht="15.75">
      <c r="A46" s="55" t="s">
        <v>10</v>
      </c>
      <c r="B46" s="55" t="s">
        <v>66</v>
      </c>
      <c r="C46" s="3">
        <v>84672100</v>
      </c>
      <c r="D46" s="274" t="s">
        <v>80</v>
      </c>
      <c r="E46" s="56" t="s">
        <v>81</v>
      </c>
      <c r="F46" s="281">
        <v>11990</v>
      </c>
      <c r="G46" s="57">
        <v>6180</v>
      </c>
      <c r="H46" s="4">
        <f t="shared" si="2"/>
        <v>7292.4</v>
      </c>
      <c r="I46" s="4"/>
    </row>
    <row r="47" spans="1:9" ht="31.5">
      <c r="A47" s="55" t="s">
        <v>10</v>
      </c>
      <c r="B47" s="55" t="s">
        <v>66</v>
      </c>
      <c r="C47" s="3">
        <v>84672100</v>
      </c>
      <c r="D47" s="56" t="s">
        <v>82</v>
      </c>
      <c r="E47" s="56" t="s">
        <v>83</v>
      </c>
      <c r="F47" s="281">
        <v>6990</v>
      </c>
      <c r="G47" s="57">
        <v>3677.44</v>
      </c>
      <c r="H47" s="4">
        <f t="shared" si="2"/>
        <v>4339.3791999999994</v>
      </c>
      <c r="I47" s="4"/>
    </row>
    <row r="48" spans="1:9" ht="31.5">
      <c r="A48" s="55" t="s">
        <v>10</v>
      </c>
      <c r="B48" s="55" t="s">
        <v>66</v>
      </c>
      <c r="C48" s="3">
        <v>84672100</v>
      </c>
      <c r="D48" s="56" t="s">
        <v>84</v>
      </c>
      <c r="E48" s="56" t="s">
        <v>85</v>
      </c>
      <c r="F48" s="281">
        <v>7390</v>
      </c>
      <c r="G48" s="57">
        <v>3897.92</v>
      </c>
      <c r="H48" s="4">
        <f t="shared" si="2"/>
        <v>4599.5455999999995</v>
      </c>
      <c r="I48" s="4"/>
    </row>
    <row r="49" spans="1:9" ht="15.75">
      <c r="A49" s="55" t="s">
        <v>10</v>
      </c>
      <c r="B49" s="55" t="s">
        <v>66</v>
      </c>
      <c r="C49" s="3">
        <v>84672100</v>
      </c>
      <c r="D49" s="56" t="s">
        <v>86</v>
      </c>
      <c r="E49" s="56" t="s">
        <v>87</v>
      </c>
      <c r="F49" s="281">
        <v>9690</v>
      </c>
      <c r="G49" s="57">
        <v>5051.28</v>
      </c>
      <c r="H49" s="4">
        <f t="shared" si="2"/>
        <v>5960.5103999999992</v>
      </c>
      <c r="I49" s="4"/>
    </row>
    <row r="50" spans="1:9" ht="15.75">
      <c r="A50" s="55" t="s">
        <v>10</v>
      </c>
      <c r="B50" s="55" t="s">
        <v>66</v>
      </c>
      <c r="C50" s="3">
        <v>84672100</v>
      </c>
      <c r="D50" s="274" t="s">
        <v>88</v>
      </c>
      <c r="E50" s="56" t="s">
        <v>89</v>
      </c>
      <c r="F50" s="281">
        <v>10390</v>
      </c>
      <c r="G50" s="57">
        <v>5382</v>
      </c>
      <c r="H50" s="4">
        <f t="shared" si="2"/>
        <v>6350.7599999999993</v>
      </c>
      <c r="I50" s="4"/>
    </row>
    <row r="51" spans="1:9" ht="15.75">
      <c r="A51" s="53" t="s">
        <v>90</v>
      </c>
      <c r="B51" s="53"/>
      <c r="C51" s="53"/>
      <c r="D51" s="53"/>
      <c r="E51" s="73"/>
      <c r="F51" s="280"/>
      <c r="G51" s="58"/>
      <c r="H51" s="4">
        <f t="shared" si="2"/>
        <v>0</v>
      </c>
      <c r="I51" s="4"/>
    </row>
    <row r="52" spans="1:9" ht="15.75">
      <c r="A52" s="55" t="s">
        <v>10</v>
      </c>
      <c r="B52" s="55" t="s">
        <v>66</v>
      </c>
      <c r="C52" s="3">
        <v>84672100</v>
      </c>
      <c r="D52" s="274" t="s">
        <v>91</v>
      </c>
      <c r="E52" s="56" t="s">
        <v>92</v>
      </c>
      <c r="F52" s="281">
        <v>11990</v>
      </c>
      <c r="G52" s="57">
        <v>6209.9999999999991</v>
      </c>
      <c r="H52" s="4">
        <f t="shared" si="2"/>
        <v>7327.7999999999984</v>
      </c>
      <c r="I52" s="4"/>
    </row>
    <row r="53" spans="1:9" ht="15.75">
      <c r="A53" s="55" t="s">
        <v>10</v>
      </c>
      <c r="B53" s="55" t="s">
        <v>66</v>
      </c>
      <c r="C53" s="3">
        <v>84672100</v>
      </c>
      <c r="D53" s="56" t="s">
        <v>93</v>
      </c>
      <c r="E53" s="56" t="s">
        <v>94</v>
      </c>
      <c r="F53" s="281">
        <v>13590</v>
      </c>
      <c r="G53" s="57">
        <v>7090.72</v>
      </c>
      <c r="H53" s="4">
        <f t="shared" si="2"/>
        <v>8367.0496000000003</v>
      </c>
      <c r="I53" s="4"/>
    </row>
    <row r="54" spans="1:9" ht="15.75">
      <c r="A54" s="55" t="s">
        <v>10</v>
      </c>
      <c r="B54" s="55" t="s">
        <v>66</v>
      </c>
      <c r="C54" s="3">
        <v>84672100</v>
      </c>
      <c r="D54" s="56" t="s">
        <v>95</v>
      </c>
      <c r="E54" s="56" t="s">
        <v>96</v>
      </c>
      <c r="F54" s="281">
        <v>15590</v>
      </c>
      <c r="G54" s="57">
        <v>8116.16</v>
      </c>
      <c r="H54" s="4">
        <f t="shared" si="2"/>
        <v>9577.0687999999991</v>
      </c>
      <c r="I54" s="4"/>
    </row>
    <row r="55" spans="1:9" ht="31.5">
      <c r="A55" s="55" t="s">
        <v>10</v>
      </c>
      <c r="B55" s="55" t="s">
        <v>66</v>
      </c>
      <c r="C55" s="3">
        <v>84672100</v>
      </c>
      <c r="D55" s="56" t="s">
        <v>97</v>
      </c>
      <c r="E55" s="56" t="s">
        <v>98</v>
      </c>
      <c r="F55" s="281">
        <v>25990</v>
      </c>
      <c r="G55" s="57">
        <v>13599.04</v>
      </c>
      <c r="H55" s="4">
        <f t="shared" si="2"/>
        <v>16046.867200000001</v>
      </c>
      <c r="I55" s="4"/>
    </row>
    <row r="56" spans="1:9" ht="15.75">
      <c r="A56" s="53" t="s">
        <v>99</v>
      </c>
      <c r="B56" s="53"/>
      <c r="C56" s="53"/>
      <c r="D56" s="53"/>
      <c r="E56" s="73"/>
      <c r="F56" s="280"/>
      <c r="G56" s="58"/>
      <c r="H56" s="4">
        <f t="shared" si="2"/>
        <v>0</v>
      </c>
      <c r="I56" s="4"/>
    </row>
    <row r="57" spans="1:9" ht="15.75">
      <c r="A57" s="55" t="s">
        <v>10</v>
      </c>
      <c r="B57" s="55" t="s">
        <v>66</v>
      </c>
      <c r="C57" s="3">
        <v>84672100</v>
      </c>
      <c r="D57" s="56" t="s">
        <v>100</v>
      </c>
      <c r="E57" s="56" t="s">
        <v>101</v>
      </c>
      <c r="F57" s="281">
        <v>13390</v>
      </c>
      <c r="G57" s="57">
        <v>6970.08</v>
      </c>
      <c r="H57" s="4">
        <f t="shared" si="2"/>
        <v>8224.6944000000003</v>
      </c>
      <c r="I57" s="4"/>
    </row>
    <row r="58" spans="1:9" ht="15.75">
      <c r="A58" s="55" t="s">
        <v>10</v>
      </c>
      <c r="B58" s="55" t="s">
        <v>66</v>
      </c>
      <c r="C58" s="3">
        <v>84672100</v>
      </c>
      <c r="D58" s="56" t="s">
        <v>102</v>
      </c>
      <c r="E58" s="56" t="s">
        <v>103</v>
      </c>
      <c r="F58" s="281">
        <v>14190</v>
      </c>
      <c r="G58" s="57">
        <v>7382.96</v>
      </c>
      <c r="H58" s="4">
        <f t="shared" si="2"/>
        <v>8711.8927999999996</v>
      </c>
      <c r="I58" s="4"/>
    </row>
    <row r="59" spans="1:9" ht="31.5">
      <c r="A59" s="55" t="s">
        <v>10</v>
      </c>
      <c r="B59" s="55" t="s">
        <v>66</v>
      </c>
      <c r="C59" s="3">
        <v>84672100</v>
      </c>
      <c r="D59" s="56" t="s">
        <v>104</v>
      </c>
      <c r="E59" s="56" t="s">
        <v>105</v>
      </c>
      <c r="F59" s="281">
        <v>29990</v>
      </c>
      <c r="G59" s="57">
        <v>15663.44</v>
      </c>
      <c r="H59" s="4">
        <f t="shared" si="2"/>
        <v>18482.859199999999</v>
      </c>
      <c r="I59" s="4"/>
    </row>
    <row r="60" spans="1:9" ht="15.75">
      <c r="A60" s="53" t="s">
        <v>106</v>
      </c>
      <c r="B60" s="53"/>
      <c r="C60" s="53"/>
      <c r="D60" s="53"/>
      <c r="E60" s="73"/>
      <c r="F60" s="280"/>
      <c r="G60" s="58"/>
      <c r="H60" s="4">
        <f t="shared" si="2"/>
        <v>0</v>
      </c>
      <c r="I60" s="4"/>
    </row>
    <row r="61" spans="1:9" ht="31.5">
      <c r="A61" s="55" t="s">
        <v>10</v>
      </c>
      <c r="B61" s="55" t="s">
        <v>66</v>
      </c>
      <c r="C61" s="3">
        <v>84672100</v>
      </c>
      <c r="D61" s="274" t="s">
        <v>107</v>
      </c>
      <c r="E61" s="56" t="s">
        <v>108</v>
      </c>
      <c r="F61" s="281">
        <v>10200</v>
      </c>
      <c r="G61" s="57">
        <v>4576</v>
      </c>
      <c r="H61" s="4">
        <f t="shared" si="2"/>
        <v>5399.6799999999994</v>
      </c>
      <c r="I61" s="4"/>
    </row>
    <row r="62" spans="1:9" ht="31.5">
      <c r="A62" s="55" t="s">
        <v>10</v>
      </c>
      <c r="B62" s="55" t="s">
        <v>66</v>
      </c>
      <c r="C62" s="3">
        <v>84672100</v>
      </c>
      <c r="D62" s="274" t="s">
        <v>5096</v>
      </c>
      <c r="E62" s="56" t="s">
        <v>109</v>
      </c>
      <c r="F62" s="281">
        <v>11800</v>
      </c>
      <c r="G62" s="57">
        <v>4832.88</v>
      </c>
      <c r="H62" s="4">
        <f t="shared" si="2"/>
        <v>5702.7983999999997</v>
      </c>
      <c r="I62" s="4"/>
    </row>
    <row r="63" spans="1:9" ht="31.5">
      <c r="A63" s="55" t="s">
        <v>10</v>
      </c>
      <c r="B63" s="55" t="s">
        <v>66</v>
      </c>
      <c r="C63" s="3">
        <v>84672100</v>
      </c>
      <c r="D63" s="3" t="s">
        <v>110</v>
      </c>
      <c r="E63" s="74" t="s">
        <v>111</v>
      </c>
      <c r="F63" s="281">
        <v>29690</v>
      </c>
      <c r="G63" s="57">
        <v>15761.2</v>
      </c>
      <c r="H63" s="4">
        <f t="shared" si="2"/>
        <v>18598.216</v>
      </c>
      <c r="I63" s="4"/>
    </row>
    <row r="64" spans="1:9" ht="15.75">
      <c r="A64" s="53" t="s">
        <v>112</v>
      </c>
      <c r="B64" s="53"/>
      <c r="C64" s="53"/>
      <c r="D64" s="53"/>
      <c r="E64" s="73"/>
      <c r="F64" s="280"/>
      <c r="G64" s="58"/>
      <c r="H64" s="4">
        <f t="shared" si="2"/>
        <v>0</v>
      </c>
      <c r="I64" s="4"/>
    </row>
    <row r="65" spans="1:9" ht="31.5">
      <c r="A65" s="55" t="s">
        <v>10</v>
      </c>
      <c r="B65" s="55" t="s">
        <v>66</v>
      </c>
      <c r="C65" s="3">
        <v>84672100</v>
      </c>
      <c r="D65" s="274" t="s">
        <v>113</v>
      </c>
      <c r="E65" s="56" t="s">
        <v>114</v>
      </c>
      <c r="F65" s="281">
        <v>23090</v>
      </c>
      <c r="G65" s="57">
        <v>12006.032706</v>
      </c>
      <c r="H65" s="4">
        <f t="shared" si="2"/>
        <v>14167.118593079998</v>
      </c>
      <c r="I65" s="4"/>
    </row>
    <row r="66" spans="1:9" ht="31.5">
      <c r="A66" s="55" t="s">
        <v>10</v>
      </c>
      <c r="B66" s="55" t="s">
        <v>66</v>
      </c>
      <c r="C66" s="3">
        <v>84672100</v>
      </c>
      <c r="D66" s="274" t="s">
        <v>115</v>
      </c>
      <c r="E66" s="56" t="s">
        <v>116</v>
      </c>
      <c r="F66" s="281">
        <v>18590</v>
      </c>
      <c r="G66" s="57">
        <v>9677.0131919999985</v>
      </c>
      <c r="H66" s="4">
        <f t="shared" si="2"/>
        <v>11418.875566559998</v>
      </c>
      <c r="I66" s="4"/>
    </row>
    <row r="67" spans="1:9" ht="31.5">
      <c r="A67" s="55" t="s">
        <v>10</v>
      </c>
      <c r="B67" s="55" t="s">
        <v>66</v>
      </c>
      <c r="C67" s="3">
        <v>84672100</v>
      </c>
      <c r="D67" s="274" t="s">
        <v>117</v>
      </c>
      <c r="E67" s="56" t="s">
        <v>114</v>
      </c>
      <c r="F67" s="281">
        <v>20690</v>
      </c>
      <c r="G67" s="57">
        <v>10816</v>
      </c>
      <c r="H67" s="4">
        <f t="shared" si="2"/>
        <v>12762.88</v>
      </c>
      <c r="I67" s="4"/>
    </row>
    <row r="68" spans="1:9" ht="15.75">
      <c r="A68" s="53" t="s">
        <v>45</v>
      </c>
      <c r="B68" s="53"/>
      <c r="C68" s="53"/>
      <c r="D68" s="53"/>
      <c r="E68" s="73"/>
      <c r="F68" s="280"/>
      <c r="G68" s="58"/>
      <c r="H68" s="4">
        <f t="shared" si="2"/>
        <v>0</v>
      </c>
      <c r="I68" s="4"/>
    </row>
    <row r="69" spans="1:9" ht="31.5">
      <c r="A69" s="55" t="s">
        <v>10</v>
      </c>
      <c r="B69" s="55" t="s">
        <v>66</v>
      </c>
      <c r="C69" s="3">
        <v>84672100</v>
      </c>
      <c r="D69" s="56" t="s">
        <v>118</v>
      </c>
      <c r="E69" s="56" t="s">
        <v>119</v>
      </c>
      <c r="F69" s="281">
        <v>93890</v>
      </c>
      <c r="G69" s="57">
        <v>49115.040000000001</v>
      </c>
      <c r="H69" s="4">
        <f t="shared" si="2"/>
        <v>57955.747199999998</v>
      </c>
      <c r="I69" s="4"/>
    </row>
    <row r="70" spans="1:9" ht="15.75">
      <c r="A70" s="55" t="s">
        <v>10</v>
      </c>
      <c r="B70" s="55" t="s">
        <v>66</v>
      </c>
      <c r="C70" s="3">
        <v>84672900</v>
      </c>
      <c r="D70" s="56" t="s">
        <v>120</v>
      </c>
      <c r="E70" s="56" t="s">
        <v>121</v>
      </c>
      <c r="F70" s="281">
        <v>19490</v>
      </c>
      <c r="G70" s="57">
        <v>10175.36</v>
      </c>
      <c r="H70" s="4">
        <f t="shared" si="2"/>
        <v>12006.924800000001</v>
      </c>
      <c r="I70" s="4"/>
    </row>
    <row r="71" spans="1:9" ht="15.75">
      <c r="A71" s="55" t="s">
        <v>10</v>
      </c>
      <c r="B71" s="55" t="s">
        <v>66</v>
      </c>
      <c r="C71" s="3">
        <v>84672100</v>
      </c>
      <c r="D71" s="56" t="s">
        <v>122</v>
      </c>
      <c r="E71" s="56" t="s">
        <v>123</v>
      </c>
      <c r="F71" s="281">
        <v>10890</v>
      </c>
      <c r="G71" s="57">
        <v>5761.6</v>
      </c>
      <c r="H71" s="4">
        <f t="shared" si="2"/>
        <v>6798.6880000000001</v>
      </c>
      <c r="I71" s="4"/>
    </row>
    <row r="72" spans="1:9" ht="15.75">
      <c r="A72" s="53" t="s">
        <v>124</v>
      </c>
      <c r="B72" s="53"/>
      <c r="C72" s="53"/>
      <c r="D72" s="53"/>
      <c r="E72" s="73"/>
      <c r="F72" s="280"/>
      <c r="G72" s="58"/>
      <c r="H72" s="4">
        <f t="shared" si="2"/>
        <v>0</v>
      </c>
      <c r="I72" s="4"/>
    </row>
    <row r="73" spans="1:9" ht="15.75">
      <c r="A73" s="53" t="s">
        <v>125</v>
      </c>
      <c r="B73" s="53"/>
      <c r="C73" s="53"/>
      <c r="D73" s="53"/>
      <c r="E73" s="73"/>
      <c r="F73" s="280"/>
      <c r="G73" s="58"/>
      <c r="H73" s="4">
        <f t="shared" si="2"/>
        <v>0</v>
      </c>
      <c r="I73" s="4"/>
    </row>
    <row r="74" spans="1:9" ht="31.5">
      <c r="A74" s="55" t="s">
        <v>10</v>
      </c>
      <c r="B74" s="55" t="s">
        <v>126</v>
      </c>
      <c r="C74" s="3">
        <v>84615019</v>
      </c>
      <c r="D74" s="274" t="s">
        <v>127</v>
      </c>
      <c r="E74" s="56" t="s">
        <v>128</v>
      </c>
      <c r="F74" s="281">
        <v>27690</v>
      </c>
      <c r="G74" s="57">
        <v>14664</v>
      </c>
      <c r="H74" s="4">
        <f t="shared" si="2"/>
        <v>17303.52</v>
      </c>
      <c r="I74" s="4"/>
    </row>
    <row r="75" spans="1:9" ht="15.75">
      <c r="A75" s="55" t="s">
        <v>10</v>
      </c>
      <c r="B75" s="55" t="s">
        <v>126</v>
      </c>
      <c r="C75" s="3">
        <v>84615019</v>
      </c>
      <c r="D75" s="274" t="s">
        <v>129</v>
      </c>
      <c r="E75" s="56" t="s">
        <v>130</v>
      </c>
      <c r="F75" s="281">
        <v>50490</v>
      </c>
      <c r="G75" s="57">
        <v>26288.999999999996</v>
      </c>
      <c r="H75" s="4">
        <f t="shared" si="2"/>
        <v>31021.019999999993</v>
      </c>
      <c r="I75" s="4"/>
    </row>
    <row r="76" spans="1:9" ht="31.5">
      <c r="A76" s="55" t="s">
        <v>10</v>
      </c>
      <c r="B76" s="55" t="s">
        <v>126</v>
      </c>
      <c r="C76" s="3">
        <v>84615019</v>
      </c>
      <c r="D76" s="274" t="s">
        <v>131</v>
      </c>
      <c r="E76" s="56" t="s">
        <v>132</v>
      </c>
      <c r="F76" s="281">
        <v>97690</v>
      </c>
      <c r="G76" s="57">
        <v>51812.800000000003</v>
      </c>
      <c r="H76" s="4">
        <f t="shared" si="2"/>
        <v>61139.103999999999</v>
      </c>
      <c r="I76" s="4"/>
    </row>
    <row r="77" spans="1:9" ht="15.75">
      <c r="A77" s="53" t="s">
        <v>133</v>
      </c>
      <c r="B77" s="53"/>
      <c r="C77" s="53"/>
      <c r="D77" s="53"/>
      <c r="E77" s="73"/>
      <c r="F77" s="280"/>
      <c r="G77" s="58"/>
      <c r="H77" s="4">
        <f t="shared" si="2"/>
        <v>0</v>
      </c>
      <c r="I77" s="4"/>
    </row>
    <row r="78" spans="1:9" ht="31.5">
      <c r="A78" s="55" t="s">
        <v>10</v>
      </c>
      <c r="B78" s="55" t="s">
        <v>126</v>
      </c>
      <c r="C78" s="3">
        <v>84615019</v>
      </c>
      <c r="D78" s="274" t="s">
        <v>134</v>
      </c>
      <c r="E78" s="56" t="s">
        <v>135</v>
      </c>
      <c r="F78" s="281">
        <v>8790</v>
      </c>
      <c r="G78" s="57">
        <v>4623.84</v>
      </c>
      <c r="H78" s="4">
        <f t="shared" si="2"/>
        <v>5456.1311999999998</v>
      </c>
      <c r="I78" s="4"/>
    </row>
    <row r="79" spans="1:9" ht="31.5">
      <c r="A79" s="55" t="s">
        <v>10</v>
      </c>
      <c r="B79" s="55" t="s">
        <v>126</v>
      </c>
      <c r="C79" s="3">
        <v>84615019</v>
      </c>
      <c r="D79" s="56" t="s">
        <v>136</v>
      </c>
      <c r="E79" s="56" t="s">
        <v>137</v>
      </c>
      <c r="F79" s="281">
        <v>24890</v>
      </c>
      <c r="G79" s="57">
        <v>13029.12</v>
      </c>
      <c r="H79" s="4">
        <f t="shared" si="2"/>
        <v>15374.3616</v>
      </c>
      <c r="I79" s="4"/>
    </row>
    <row r="80" spans="1:9" ht="15.75">
      <c r="A80" s="53" t="s">
        <v>138</v>
      </c>
      <c r="B80" s="53"/>
      <c r="C80" s="53"/>
      <c r="D80" s="53"/>
      <c r="E80" s="73"/>
      <c r="F80" s="280"/>
      <c r="G80" s="58"/>
      <c r="H80" s="4">
        <f t="shared" si="2"/>
        <v>0</v>
      </c>
      <c r="I80" s="4"/>
    </row>
    <row r="81" spans="1:9" s="31" customFormat="1" ht="15.75">
      <c r="A81" s="55" t="s">
        <v>10</v>
      </c>
      <c r="B81" s="55" t="s">
        <v>126</v>
      </c>
      <c r="C81" s="3">
        <v>84615014</v>
      </c>
      <c r="D81" s="59" t="s">
        <v>5097</v>
      </c>
      <c r="E81" s="62" t="s">
        <v>5098</v>
      </c>
      <c r="F81" s="282">
        <v>14290</v>
      </c>
      <c r="G81" s="58">
        <v>6500</v>
      </c>
      <c r="H81" s="4">
        <f t="shared" si="2"/>
        <v>7670</v>
      </c>
      <c r="I81" s="275"/>
    </row>
    <row r="82" spans="1:9" ht="15.75">
      <c r="A82" s="53" t="s">
        <v>139</v>
      </c>
      <c r="B82" s="53"/>
      <c r="C82" s="53"/>
      <c r="D82" s="53"/>
      <c r="E82" s="73"/>
      <c r="F82" s="280"/>
      <c r="G82" s="58"/>
      <c r="H82" s="4">
        <f t="shared" si="2"/>
        <v>0</v>
      </c>
      <c r="I82" s="4"/>
    </row>
    <row r="83" spans="1:9" ht="15.75">
      <c r="A83" s="55" t="s">
        <v>10</v>
      </c>
      <c r="B83" s="55" t="s">
        <v>126</v>
      </c>
      <c r="C83" s="3">
        <v>84679900</v>
      </c>
      <c r="D83" s="56" t="s">
        <v>140</v>
      </c>
      <c r="E83" s="56" t="s">
        <v>141</v>
      </c>
      <c r="F83" s="281">
        <v>8390</v>
      </c>
      <c r="G83" s="57">
        <v>4420</v>
      </c>
      <c r="H83" s="4">
        <f t="shared" si="2"/>
        <v>5215.5999999999995</v>
      </c>
      <c r="I83" s="4"/>
    </row>
    <row r="84" spans="1:9" ht="15.75">
      <c r="A84" s="53" t="s">
        <v>45</v>
      </c>
      <c r="B84" s="53"/>
      <c r="C84" s="53"/>
      <c r="D84" s="53"/>
      <c r="E84" s="73"/>
      <c r="F84" s="280"/>
      <c r="G84" s="58"/>
      <c r="H84" s="4">
        <f t="shared" si="2"/>
        <v>0</v>
      </c>
      <c r="I84" s="4"/>
    </row>
    <row r="85" spans="1:9" ht="15.75">
      <c r="A85" s="55" t="s">
        <v>10</v>
      </c>
      <c r="B85" s="55" t="s">
        <v>126</v>
      </c>
      <c r="C85" s="3">
        <v>84659990</v>
      </c>
      <c r="D85" s="56" t="s">
        <v>142</v>
      </c>
      <c r="E85" s="56" t="s">
        <v>143</v>
      </c>
      <c r="F85" s="281">
        <v>12900</v>
      </c>
      <c r="G85" s="57">
        <v>6739.2</v>
      </c>
      <c r="H85" s="4">
        <f t="shared" si="2"/>
        <v>7952.2559999999994</v>
      </c>
      <c r="I85" s="4"/>
    </row>
    <row r="86" spans="1:9" ht="15.75">
      <c r="A86" s="55" t="s">
        <v>10</v>
      </c>
      <c r="B86" s="55" t="s">
        <v>126</v>
      </c>
      <c r="C86" s="3">
        <v>84659990</v>
      </c>
      <c r="D86" s="56" t="s">
        <v>144</v>
      </c>
      <c r="E86" s="56" t="s">
        <v>145</v>
      </c>
      <c r="F86" s="281">
        <v>91490</v>
      </c>
      <c r="G86" s="57">
        <v>47871.200000000004</v>
      </c>
      <c r="H86" s="4">
        <f t="shared" si="2"/>
        <v>56488.016000000003</v>
      </c>
      <c r="I86" s="4"/>
    </row>
    <row r="87" spans="1:9" ht="15.75">
      <c r="A87" s="55" t="s">
        <v>10</v>
      </c>
      <c r="B87" s="55" t="s">
        <v>126</v>
      </c>
      <c r="C87" s="3">
        <v>84615019</v>
      </c>
      <c r="D87" s="56" t="s">
        <v>146</v>
      </c>
      <c r="E87" s="56" t="s">
        <v>147</v>
      </c>
      <c r="F87" s="281">
        <v>68590</v>
      </c>
      <c r="G87" s="57">
        <v>36368.800000000003</v>
      </c>
      <c r="H87" s="4">
        <f t="shared" si="2"/>
        <v>42915.184000000001</v>
      </c>
      <c r="I87" s="4"/>
    </row>
    <row r="88" spans="1:9" ht="15.75">
      <c r="A88" s="53" t="s">
        <v>148</v>
      </c>
      <c r="B88" s="53"/>
      <c r="C88" s="53"/>
      <c r="D88" s="53"/>
      <c r="E88" s="73"/>
      <c r="F88" s="280"/>
      <c r="G88" s="58"/>
      <c r="H88" s="4">
        <f t="shared" si="2"/>
        <v>0</v>
      </c>
      <c r="I88" s="4"/>
    </row>
    <row r="89" spans="1:9" ht="31.5">
      <c r="A89" s="55" t="s">
        <v>10</v>
      </c>
      <c r="B89" s="55" t="s">
        <v>149</v>
      </c>
      <c r="C89" s="3">
        <v>84672900</v>
      </c>
      <c r="D89" s="274" t="s">
        <v>150</v>
      </c>
      <c r="E89" s="56" t="s">
        <v>151</v>
      </c>
      <c r="F89" s="281">
        <v>7500</v>
      </c>
      <c r="G89" s="57">
        <v>3703.44</v>
      </c>
      <c r="H89" s="4">
        <f t="shared" si="2"/>
        <v>4370.0591999999997</v>
      </c>
      <c r="I89" s="4"/>
    </row>
    <row r="90" spans="1:9" ht="15.75">
      <c r="A90" s="55" t="s">
        <v>10</v>
      </c>
      <c r="B90" s="55" t="s">
        <v>149</v>
      </c>
      <c r="C90" s="3">
        <v>84145920</v>
      </c>
      <c r="D90" s="274" t="s">
        <v>152</v>
      </c>
      <c r="E90" s="56" t="s">
        <v>153</v>
      </c>
      <c r="F90" s="281">
        <v>6190</v>
      </c>
      <c r="G90" s="57">
        <v>3274.96</v>
      </c>
      <c r="H90" s="4">
        <f t="shared" si="2"/>
        <v>3864.4528</v>
      </c>
      <c r="I90" s="4"/>
    </row>
    <row r="91" spans="1:9" ht="15.75">
      <c r="A91" s="53" t="s">
        <v>154</v>
      </c>
      <c r="B91" s="53"/>
      <c r="C91" s="53"/>
      <c r="D91" s="53"/>
      <c r="E91" s="73"/>
      <c r="F91" s="280"/>
      <c r="G91" s="58"/>
      <c r="H91" s="4">
        <f t="shared" si="2"/>
        <v>0</v>
      </c>
      <c r="I91" s="4"/>
    </row>
    <row r="92" spans="1:9" ht="15.75">
      <c r="A92" s="55" t="s">
        <v>10</v>
      </c>
      <c r="B92" s="55" t="s">
        <v>156</v>
      </c>
      <c r="C92" s="3">
        <v>84672900</v>
      </c>
      <c r="D92" s="3" t="s">
        <v>157</v>
      </c>
      <c r="E92" s="74" t="s">
        <v>158</v>
      </c>
      <c r="F92" s="281">
        <v>45490</v>
      </c>
      <c r="G92" s="57">
        <v>25218.959999999999</v>
      </c>
      <c r="H92" s="4">
        <f t="shared" si="2"/>
        <v>29758.372799999997</v>
      </c>
      <c r="I92" s="4"/>
    </row>
    <row r="93" spans="1:9" ht="31.5">
      <c r="A93" s="55" t="s">
        <v>10</v>
      </c>
      <c r="B93" s="55" t="s">
        <v>155</v>
      </c>
      <c r="C93" s="3">
        <v>84615019</v>
      </c>
      <c r="D93" s="56" t="s">
        <v>159</v>
      </c>
      <c r="E93" s="56" t="s">
        <v>160</v>
      </c>
      <c r="F93" s="281">
        <v>120290</v>
      </c>
      <c r="G93" s="57">
        <v>62918.96</v>
      </c>
      <c r="H93" s="4">
        <f t="shared" si="2"/>
        <v>74244.372799999997</v>
      </c>
      <c r="I93" s="4"/>
    </row>
    <row r="94" spans="1:9" ht="15.75">
      <c r="A94" s="55" t="s">
        <v>10</v>
      </c>
      <c r="B94" s="55" t="s">
        <v>155</v>
      </c>
      <c r="C94" s="3">
        <v>84671120</v>
      </c>
      <c r="D94" s="56" t="s">
        <v>161</v>
      </c>
      <c r="E94" s="56" t="s">
        <v>162</v>
      </c>
      <c r="F94" s="281">
        <v>51790</v>
      </c>
      <c r="G94" s="57">
        <v>27095.120000000003</v>
      </c>
      <c r="H94" s="4">
        <f t="shared" si="2"/>
        <v>31972.241600000001</v>
      </c>
      <c r="I94" s="4"/>
    </row>
    <row r="95" spans="1:9" ht="15.75">
      <c r="A95" s="53" t="s">
        <v>163</v>
      </c>
      <c r="B95" s="53"/>
      <c r="C95" s="53"/>
      <c r="D95" s="53"/>
      <c r="E95" s="73"/>
      <c r="F95" s="280"/>
      <c r="G95" s="58"/>
      <c r="H95" s="4">
        <f t="shared" si="2"/>
        <v>0</v>
      </c>
      <c r="I95" s="4"/>
    </row>
    <row r="96" spans="1:9" ht="15.75">
      <c r="A96" s="53" t="s">
        <v>51</v>
      </c>
      <c r="B96" s="53"/>
      <c r="C96" s="53"/>
      <c r="D96" s="53"/>
      <c r="E96" s="73"/>
      <c r="F96" s="280"/>
      <c r="G96" s="58"/>
      <c r="H96" s="4">
        <f t="shared" si="2"/>
        <v>0</v>
      </c>
      <c r="I96" s="4"/>
    </row>
    <row r="97" spans="1:9" ht="15.75">
      <c r="A97" s="55" t="s">
        <v>10</v>
      </c>
      <c r="B97" s="55" t="s">
        <v>156</v>
      </c>
      <c r="C97" s="3">
        <v>82054000</v>
      </c>
      <c r="D97" s="56" t="s">
        <v>164</v>
      </c>
      <c r="E97" s="56" t="s">
        <v>165</v>
      </c>
      <c r="F97" s="281">
        <v>8590</v>
      </c>
      <c r="G97" s="57">
        <v>4631.12</v>
      </c>
      <c r="H97" s="4">
        <f t="shared" si="2"/>
        <v>5464.7215999999999</v>
      </c>
      <c r="I97" s="4"/>
    </row>
    <row r="98" spans="1:9" ht="15.75">
      <c r="A98" s="53" t="s">
        <v>166</v>
      </c>
      <c r="B98" s="53"/>
      <c r="C98" s="53"/>
      <c r="D98" s="53"/>
      <c r="E98" s="73"/>
      <c r="F98" s="280"/>
      <c r="G98" s="58"/>
      <c r="H98" s="4">
        <f t="shared" si="2"/>
        <v>0</v>
      </c>
      <c r="I98" s="4"/>
    </row>
    <row r="99" spans="1:9" ht="15.75">
      <c r="A99" s="55" t="s">
        <v>10</v>
      </c>
      <c r="B99" s="55" t="s">
        <v>156</v>
      </c>
      <c r="C99" s="3">
        <v>84672100</v>
      </c>
      <c r="D99" s="274" t="s">
        <v>5094</v>
      </c>
      <c r="E99" s="56" t="s">
        <v>5104</v>
      </c>
      <c r="F99" s="281">
        <v>13000</v>
      </c>
      <c r="G99" s="57">
        <v>6072.56</v>
      </c>
      <c r="H99" s="4">
        <f t="shared" si="2"/>
        <v>7165.6207999999997</v>
      </c>
      <c r="I99" s="4"/>
    </row>
    <row r="100" spans="1:9" ht="15.75">
      <c r="A100" s="55" t="s">
        <v>10</v>
      </c>
      <c r="B100" s="55" t="s">
        <v>156</v>
      </c>
      <c r="C100" s="3">
        <v>84672100</v>
      </c>
      <c r="D100" s="56" t="s">
        <v>167</v>
      </c>
      <c r="E100" s="56" t="s">
        <v>168</v>
      </c>
      <c r="F100" s="281">
        <v>13500</v>
      </c>
      <c r="G100" s="57">
        <v>6944.08</v>
      </c>
      <c r="H100" s="4">
        <f t="shared" si="2"/>
        <v>8194.0144</v>
      </c>
      <c r="I100" s="4"/>
    </row>
    <row r="101" spans="1:9" ht="31.5">
      <c r="A101" s="55" t="s">
        <v>10</v>
      </c>
      <c r="B101" s="55" t="s">
        <v>156</v>
      </c>
      <c r="C101" s="3">
        <v>84672100</v>
      </c>
      <c r="D101" s="274" t="s">
        <v>5095</v>
      </c>
      <c r="E101" s="56" t="s">
        <v>5103</v>
      </c>
      <c r="F101" s="281">
        <v>14200</v>
      </c>
      <c r="G101" s="57">
        <v>7476.56</v>
      </c>
      <c r="H101" s="4">
        <f t="shared" si="2"/>
        <v>8822.3407999999999</v>
      </c>
      <c r="I101" s="4"/>
    </row>
    <row r="102" spans="1:9" ht="31.5">
      <c r="A102" s="55" t="s">
        <v>10</v>
      </c>
      <c r="B102" s="55" t="s">
        <v>156</v>
      </c>
      <c r="C102" s="3">
        <v>84672100</v>
      </c>
      <c r="D102" s="56" t="s">
        <v>169</v>
      </c>
      <c r="E102" s="56" t="s">
        <v>170</v>
      </c>
      <c r="F102" s="281">
        <v>20890</v>
      </c>
      <c r="G102" s="57">
        <v>11052.08</v>
      </c>
      <c r="H102" s="4">
        <f t="shared" si="2"/>
        <v>13041.454399999999</v>
      </c>
      <c r="I102" s="4"/>
    </row>
    <row r="103" spans="1:9" ht="31.5">
      <c r="A103" s="55" t="s">
        <v>10</v>
      </c>
      <c r="B103" s="55" t="s">
        <v>156</v>
      </c>
      <c r="C103" s="3">
        <v>84672100</v>
      </c>
      <c r="D103" s="60" t="s">
        <v>171</v>
      </c>
      <c r="E103" s="75" t="s">
        <v>172</v>
      </c>
      <c r="F103" s="281">
        <v>22390</v>
      </c>
      <c r="G103" s="57">
        <v>11850.800000000001</v>
      </c>
      <c r="H103" s="4">
        <f t="shared" ref="H103:H153" si="3">G103*1.18</f>
        <v>13983.944000000001</v>
      </c>
      <c r="I103" s="4"/>
    </row>
    <row r="104" spans="1:9" ht="15.75">
      <c r="A104" s="55" t="s">
        <v>10</v>
      </c>
      <c r="B104" s="55" t="s">
        <v>156</v>
      </c>
      <c r="C104" s="3">
        <v>84672100</v>
      </c>
      <c r="D104" s="56" t="s">
        <v>173</v>
      </c>
      <c r="E104" s="56" t="s">
        <v>174</v>
      </c>
      <c r="F104" s="281">
        <v>21100</v>
      </c>
      <c r="G104" s="57">
        <v>10749.44</v>
      </c>
      <c r="H104" s="4">
        <f t="shared" si="3"/>
        <v>12684.3392</v>
      </c>
      <c r="I104" s="4"/>
    </row>
    <row r="105" spans="1:9" ht="31.5">
      <c r="A105" s="55" t="s">
        <v>10</v>
      </c>
      <c r="B105" s="55" t="s">
        <v>156</v>
      </c>
      <c r="C105" s="3">
        <v>84672100</v>
      </c>
      <c r="D105" s="56" t="s">
        <v>175</v>
      </c>
      <c r="E105" s="56" t="s">
        <v>176</v>
      </c>
      <c r="F105" s="281">
        <v>23690</v>
      </c>
      <c r="G105" s="57">
        <v>12543.44</v>
      </c>
      <c r="H105" s="4">
        <f t="shared" si="3"/>
        <v>14801.2592</v>
      </c>
      <c r="I105" s="4"/>
    </row>
    <row r="106" spans="1:9" ht="15.75">
      <c r="A106" s="55" t="s">
        <v>10</v>
      </c>
      <c r="B106" s="55" t="s">
        <v>156</v>
      </c>
      <c r="C106" s="3">
        <v>84672100</v>
      </c>
      <c r="D106" s="56" t="s">
        <v>177</v>
      </c>
      <c r="E106" s="56" t="s">
        <v>178</v>
      </c>
      <c r="F106" s="281">
        <v>20000</v>
      </c>
      <c r="G106" s="57">
        <v>10899.2</v>
      </c>
      <c r="H106" s="4">
        <f t="shared" si="3"/>
        <v>12861.056</v>
      </c>
      <c r="I106" s="4"/>
    </row>
    <row r="107" spans="1:9" ht="15.75">
      <c r="A107" s="53" t="s">
        <v>179</v>
      </c>
      <c r="B107" s="53"/>
      <c r="C107" s="53"/>
      <c r="D107" s="53"/>
      <c r="E107" s="73"/>
      <c r="F107" s="280"/>
      <c r="G107" s="58"/>
      <c r="H107" s="4">
        <f t="shared" si="3"/>
        <v>0</v>
      </c>
      <c r="I107" s="4"/>
    </row>
    <row r="108" spans="1:9" ht="15.75">
      <c r="A108" s="55" t="s">
        <v>10</v>
      </c>
      <c r="B108" s="55" t="s">
        <v>156</v>
      </c>
      <c r="C108" s="3">
        <v>84671120</v>
      </c>
      <c r="D108" s="56" t="s">
        <v>180</v>
      </c>
      <c r="E108" s="56" t="s">
        <v>181</v>
      </c>
      <c r="F108" s="281">
        <v>16800</v>
      </c>
      <c r="G108" s="57">
        <v>7891.52</v>
      </c>
      <c r="H108" s="4">
        <f t="shared" si="3"/>
        <v>9311.9935999999998</v>
      </c>
      <c r="I108" s="4"/>
    </row>
    <row r="109" spans="1:9" ht="15.75">
      <c r="A109" s="55" t="s">
        <v>10</v>
      </c>
      <c r="B109" s="55" t="s">
        <v>156</v>
      </c>
      <c r="C109" s="3">
        <v>84672100</v>
      </c>
      <c r="D109" s="56" t="s">
        <v>182</v>
      </c>
      <c r="E109" s="56" t="s">
        <v>183</v>
      </c>
      <c r="F109" s="281">
        <v>23800</v>
      </c>
      <c r="G109" s="57">
        <v>10658.960000000001</v>
      </c>
      <c r="H109" s="4">
        <f t="shared" si="3"/>
        <v>12577.5728</v>
      </c>
      <c r="I109" s="4"/>
    </row>
    <row r="110" spans="1:9" ht="31.5">
      <c r="A110" s="55" t="s">
        <v>10</v>
      </c>
      <c r="B110" s="55" t="s">
        <v>156</v>
      </c>
      <c r="C110" s="3">
        <v>84672100</v>
      </c>
      <c r="D110" s="56" t="s">
        <v>184</v>
      </c>
      <c r="E110" s="56" t="s">
        <v>185</v>
      </c>
      <c r="F110" s="281">
        <v>25800</v>
      </c>
      <c r="G110" s="57">
        <v>12142</v>
      </c>
      <c r="H110" s="4">
        <f t="shared" si="3"/>
        <v>14327.56</v>
      </c>
      <c r="I110" s="4"/>
    </row>
    <row r="111" spans="1:9" ht="31.5">
      <c r="A111" s="55" t="s">
        <v>10</v>
      </c>
      <c r="B111" s="55" t="s">
        <v>156</v>
      </c>
      <c r="C111" s="3">
        <v>84672100</v>
      </c>
      <c r="D111" s="56" t="s">
        <v>186</v>
      </c>
      <c r="E111" s="56" t="s">
        <v>187</v>
      </c>
      <c r="F111" s="281">
        <v>21990</v>
      </c>
      <c r="G111" s="57">
        <v>12185.68</v>
      </c>
      <c r="H111" s="4">
        <f t="shared" si="3"/>
        <v>14379.1024</v>
      </c>
      <c r="I111" s="4"/>
    </row>
    <row r="112" spans="1:9" ht="31.5">
      <c r="A112" s="55" t="s">
        <v>10</v>
      </c>
      <c r="B112" s="55" t="s">
        <v>156</v>
      </c>
      <c r="C112" s="3">
        <v>84672100</v>
      </c>
      <c r="D112" s="60" t="s">
        <v>188</v>
      </c>
      <c r="E112" s="75" t="s">
        <v>189</v>
      </c>
      <c r="F112" s="281">
        <v>25090</v>
      </c>
      <c r="G112" s="57">
        <v>13296.4</v>
      </c>
      <c r="H112" s="4">
        <f t="shared" si="3"/>
        <v>15689.751999999999</v>
      </c>
      <c r="I112" s="4"/>
    </row>
    <row r="113" spans="1:9" ht="31.5">
      <c r="A113" s="55" t="s">
        <v>10</v>
      </c>
      <c r="B113" s="55" t="s">
        <v>156</v>
      </c>
      <c r="C113" s="3">
        <v>84672900</v>
      </c>
      <c r="D113" s="56" t="s">
        <v>190</v>
      </c>
      <c r="E113" s="56" t="s">
        <v>191</v>
      </c>
      <c r="F113" s="281">
        <v>41290</v>
      </c>
      <c r="G113" s="57">
        <v>21600.799999999999</v>
      </c>
      <c r="H113" s="4">
        <f t="shared" si="3"/>
        <v>25488.944</v>
      </c>
      <c r="I113" s="4"/>
    </row>
    <row r="114" spans="1:9" ht="31.5">
      <c r="A114" s="55" t="s">
        <v>10</v>
      </c>
      <c r="B114" s="55" t="s">
        <v>156</v>
      </c>
      <c r="C114" s="3">
        <v>84672100</v>
      </c>
      <c r="D114" s="56" t="s">
        <v>192</v>
      </c>
      <c r="E114" s="56" t="s">
        <v>193</v>
      </c>
      <c r="F114" s="281">
        <v>23590</v>
      </c>
      <c r="G114" s="57">
        <v>12701.52</v>
      </c>
      <c r="H114" s="4">
        <f t="shared" si="3"/>
        <v>14987.793599999999</v>
      </c>
      <c r="I114" s="4"/>
    </row>
    <row r="115" spans="1:9" ht="15.75">
      <c r="A115" s="53" t="s">
        <v>194</v>
      </c>
      <c r="B115" s="53"/>
      <c r="C115" s="53"/>
      <c r="D115" s="53"/>
      <c r="E115" s="73"/>
      <c r="F115" s="280"/>
      <c r="G115" s="58"/>
      <c r="H115" s="4">
        <f t="shared" si="3"/>
        <v>0</v>
      </c>
      <c r="I115" s="4"/>
    </row>
    <row r="116" spans="1:9" ht="31.5">
      <c r="A116" s="55" t="s">
        <v>10</v>
      </c>
      <c r="B116" s="55" t="s">
        <v>156</v>
      </c>
      <c r="C116" s="3">
        <v>84672900</v>
      </c>
      <c r="D116" s="56" t="s">
        <v>195</v>
      </c>
      <c r="E116" s="56" t="s">
        <v>196</v>
      </c>
      <c r="F116" s="281">
        <v>23890</v>
      </c>
      <c r="G116" s="57">
        <v>12842.960000000001</v>
      </c>
      <c r="H116" s="4">
        <f t="shared" si="3"/>
        <v>15154.692800000001</v>
      </c>
      <c r="I116" s="4"/>
    </row>
    <row r="117" spans="1:9" ht="31.5">
      <c r="A117" s="55" t="s">
        <v>10</v>
      </c>
      <c r="B117" s="55" t="s">
        <v>156</v>
      </c>
      <c r="C117" s="3">
        <v>84672900</v>
      </c>
      <c r="D117" s="56" t="s">
        <v>197</v>
      </c>
      <c r="E117" s="56" t="s">
        <v>198</v>
      </c>
      <c r="F117" s="281">
        <v>28000</v>
      </c>
      <c r="G117" s="57">
        <v>14560</v>
      </c>
      <c r="H117" s="4">
        <f t="shared" si="3"/>
        <v>17180.8</v>
      </c>
      <c r="I117" s="4"/>
    </row>
    <row r="118" spans="1:9" ht="31.5">
      <c r="A118" s="55" t="s">
        <v>10</v>
      </c>
      <c r="B118" s="55" t="s">
        <v>156</v>
      </c>
      <c r="C118" s="3">
        <v>84672900</v>
      </c>
      <c r="D118" s="56" t="s">
        <v>199</v>
      </c>
      <c r="E118" s="56" t="s">
        <v>200</v>
      </c>
      <c r="F118" s="281">
        <v>28190</v>
      </c>
      <c r="G118" s="57">
        <v>14730.560000000001</v>
      </c>
      <c r="H118" s="4">
        <f t="shared" si="3"/>
        <v>17382.060799999999</v>
      </c>
      <c r="I118" s="4"/>
    </row>
    <row r="119" spans="1:9" ht="15.75">
      <c r="A119" s="53" t="s">
        <v>52</v>
      </c>
      <c r="B119" s="53"/>
      <c r="C119" s="53"/>
      <c r="D119" s="53"/>
      <c r="E119" s="73"/>
      <c r="F119" s="280"/>
      <c r="G119" s="58"/>
      <c r="H119" s="4">
        <f t="shared" si="3"/>
        <v>0</v>
      </c>
      <c r="I119" s="4"/>
    </row>
    <row r="120" spans="1:9" ht="15.75">
      <c r="A120" s="55" t="s">
        <v>10</v>
      </c>
      <c r="B120" s="55" t="s">
        <v>156</v>
      </c>
      <c r="C120" s="3">
        <v>82041120</v>
      </c>
      <c r="D120" s="61" t="s">
        <v>201</v>
      </c>
      <c r="E120" s="61" t="s">
        <v>202</v>
      </c>
      <c r="F120" s="281">
        <v>24190</v>
      </c>
      <c r="G120" s="57">
        <v>12842.960000000001</v>
      </c>
      <c r="H120" s="4">
        <f t="shared" si="3"/>
        <v>15154.692800000001</v>
      </c>
      <c r="I120" s="4"/>
    </row>
    <row r="121" spans="1:9" ht="31.5">
      <c r="A121" s="55" t="s">
        <v>10</v>
      </c>
      <c r="B121" s="55" t="s">
        <v>156</v>
      </c>
      <c r="C121" s="3">
        <v>82041120</v>
      </c>
      <c r="D121" s="56" t="s">
        <v>203</v>
      </c>
      <c r="E121" s="56" t="s">
        <v>204</v>
      </c>
      <c r="F121" s="281">
        <v>58500</v>
      </c>
      <c r="G121" s="57">
        <v>29427.84</v>
      </c>
      <c r="H121" s="4">
        <f t="shared" si="3"/>
        <v>34724.851199999997</v>
      </c>
      <c r="I121" s="4"/>
    </row>
    <row r="122" spans="1:9" ht="31.5">
      <c r="A122" s="55" t="s">
        <v>10</v>
      </c>
      <c r="B122" s="55" t="s">
        <v>156</v>
      </c>
      <c r="C122" s="3">
        <v>82041120</v>
      </c>
      <c r="D122" s="56" t="s">
        <v>205</v>
      </c>
      <c r="E122" s="56" t="s">
        <v>206</v>
      </c>
      <c r="F122" s="281">
        <v>33790</v>
      </c>
      <c r="G122" s="57">
        <v>18167.760000000002</v>
      </c>
      <c r="H122" s="4">
        <f t="shared" si="3"/>
        <v>21437.9568</v>
      </c>
      <c r="I122" s="4"/>
    </row>
    <row r="123" spans="1:9" ht="31.5">
      <c r="A123" s="55" t="s">
        <v>10</v>
      </c>
      <c r="B123" s="55" t="s">
        <v>156</v>
      </c>
      <c r="C123" s="3">
        <v>82041120</v>
      </c>
      <c r="D123" s="56" t="s">
        <v>207</v>
      </c>
      <c r="E123" s="56" t="s">
        <v>208</v>
      </c>
      <c r="F123" s="281">
        <v>42590</v>
      </c>
      <c r="G123" s="57">
        <v>22243.52</v>
      </c>
      <c r="H123" s="4">
        <f t="shared" si="3"/>
        <v>26247.353599999999</v>
      </c>
      <c r="I123" s="4"/>
    </row>
    <row r="124" spans="1:9" ht="31.5">
      <c r="A124" s="55" t="s">
        <v>10</v>
      </c>
      <c r="B124" s="55" t="s">
        <v>156</v>
      </c>
      <c r="C124" s="3">
        <v>82041120</v>
      </c>
      <c r="D124" s="62" t="s">
        <v>4648</v>
      </c>
      <c r="E124" s="56" t="s">
        <v>4651</v>
      </c>
      <c r="F124" s="281">
        <v>40000</v>
      </c>
      <c r="G124" s="57">
        <v>18720</v>
      </c>
      <c r="H124" s="4">
        <f t="shared" si="3"/>
        <v>22089.599999999999</v>
      </c>
      <c r="I124" s="4"/>
    </row>
    <row r="125" spans="1:9" ht="31.5">
      <c r="A125" s="55" t="s">
        <v>10</v>
      </c>
      <c r="B125" s="55" t="s">
        <v>156</v>
      </c>
      <c r="C125" s="3">
        <v>82041120</v>
      </c>
      <c r="D125" s="62" t="s">
        <v>4649</v>
      </c>
      <c r="E125" s="56" t="s">
        <v>4652</v>
      </c>
      <c r="F125" s="281">
        <v>42000</v>
      </c>
      <c r="G125" s="57">
        <v>20280</v>
      </c>
      <c r="H125" s="4">
        <f t="shared" si="3"/>
        <v>23930.399999999998</v>
      </c>
      <c r="I125" s="4"/>
    </row>
    <row r="126" spans="1:9" ht="31.5">
      <c r="A126" s="55" t="s">
        <v>10</v>
      </c>
      <c r="B126" s="55" t="s">
        <v>156</v>
      </c>
      <c r="C126" s="3">
        <v>82041120</v>
      </c>
      <c r="D126" s="62" t="s">
        <v>4650</v>
      </c>
      <c r="E126" s="56" t="s">
        <v>4652</v>
      </c>
      <c r="F126" s="281">
        <v>18000</v>
      </c>
      <c r="G126" s="57">
        <v>9360</v>
      </c>
      <c r="H126" s="4">
        <f t="shared" si="3"/>
        <v>11044.8</v>
      </c>
      <c r="I126" s="4"/>
    </row>
    <row r="127" spans="1:9" ht="15.75">
      <c r="A127" s="53" t="s">
        <v>9</v>
      </c>
      <c r="B127" s="53"/>
      <c r="C127" s="53"/>
      <c r="D127" s="53"/>
      <c r="E127" s="73"/>
      <c r="F127" s="280"/>
      <c r="G127" s="58"/>
      <c r="H127" s="4">
        <f t="shared" si="3"/>
        <v>0</v>
      </c>
      <c r="I127" s="4"/>
    </row>
    <row r="128" spans="1:9" ht="15.75">
      <c r="A128" s="55" t="s">
        <v>10</v>
      </c>
      <c r="B128" s="55" t="s">
        <v>156</v>
      </c>
      <c r="C128" s="3">
        <v>84671120</v>
      </c>
      <c r="D128" s="56" t="s">
        <v>209</v>
      </c>
      <c r="E128" s="56" t="s">
        <v>210</v>
      </c>
      <c r="F128" s="281">
        <v>41690</v>
      </c>
      <c r="G128" s="57">
        <v>22103.119999999999</v>
      </c>
      <c r="H128" s="4">
        <f t="shared" si="3"/>
        <v>26081.681599999996</v>
      </c>
      <c r="I128" s="4"/>
    </row>
    <row r="129" spans="1:9" ht="31.5">
      <c r="A129" s="55" t="s">
        <v>10</v>
      </c>
      <c r="B129" s="55" t="s">
        <v>156</v>
      </c>
      <c r="C129" s="3">
        <v>84671120</v>
      </c>
      <c r="D129" s="56" t="s">
        <v>211</v>
      </c>
      <c r="E129" s="56" t="s">
        <v>212</v>
      </c>
      <c r="F129" s="281">
        <v>34190</v>
      </c>
      <c r="G129" s="57">
        <v>17851.600000000002</v>
      </c>
      <c r="H129" s="4">
        <f t="shared" si="3"/>
        <v>21064.888000000003</v>
      </c>
      <c r="I129" s="4"/>
    </row>
    <row r="130" spans="1:9" ht="31.5">
      <c r="A130" s="55" t="s">
        <v>10</v>
      </c>
      <c r="B130" s="55" t="s">
        <v>156</v>
      </c>
      <c r="C130" s="3">
        <v>84671120</v>
      </c>
      <c r="D130" s="56" t="s">
        <v>213</v>
      </c>
      <c r="E130" s="56" t="s">
        <v>214</v>
      </c>
      <c r="F130" s="281">
        <v>22090</v>
      </c>
      <c r="G130" s="57">
        <v>11561.68</v>
      </c>
      <c r="H130" s="4">
        <f t="shared" si="3"/>
        <v>13642.7824</v>
      </c>
      <c r="I130" s="4"/>
    </row>
    <row r="131" spans="1:9" ht="15.75">
      <c r="A131" s="55" t="s">
        <v>10</v>
      </c>
      <c r="B131" s="55" t="s">
        <v>156</v>
      </c>
      <c r="C131" s="3">
        <v>84671120</v>
      </c>
      <c r="D131" s="61" t="s">
        <v>215</v>
      </c>
      <c r="E131" s="61" t="s">
        <v>216</v>
      </c>
      <c r="F131" s="281">
        <v>40190</v>
      </c>
      <c r="G131" s="57">
        <v>21598.720000000001</v>
      </c>
      <c r="H131" s="4">
        <f t="shared" si="3"/>
        <v>25486.489600000001</v>
      </c>
      <c r="I131" s="4"/>
    </row>
    <row r="132" spans="1:9" ht="15.75">
      <c r="A132" s="53" t="s">
        <v>217</v>
      </c>
      <c r="B132" s="53"/>
      <c r="C132" s="53"/>
      <c r="D132" s="53"/>
      <c r="E132" s="73"/>
      <c r="F132" s="280"/>
      <c r="G132" s="58"/>
      <c r="H132" s="4">
        <f t="shared" si="3"/>
        <v>0</v>
      </c>
      <c r="I132" s="4"/>
    </row>
    <row r="133" spans="1:9" ht="31.5">
      <c r="A133" s="55" t="s">
        <v>10</v>
      </c>
      <c r="B133" s="55" t="s">
        <v>156</v>
      </c>
      <c r="C133" s="3">
        <v>84672100</v>
      </c>
      <c r="D133" s="56" t="s">
        <v>218</v>
      </c>
      <c r="E133" s="56" t="s">
        <v>219</v>
      </c>
      <c r="F133" s="281">
        <v>43390</v>
      </c>
      <c r="G133" s="57">
        <v>22708.400000000001</v>
      </c>
      <c r="H133" s="4">
        <f t="shared" si="3"/>
        <v>26795.912</v>
      </c>
      <c r="I133" s="4"/>
    </row>
    <row r="134" spans="1:9" ht="31.5">
      <c r="A134" s="55" t="s">
        <v>10</v>
      </c>
      <c r="B134" s="55" t="s">
        <v>156</v>
      </c>
      <c r="C134" s="3">
        <v>84672100</v>
      </c>
      <c r="D134" s="56" t="s">
        <v>220</v>
      </c>
      <c r="E134" s="56" t="s">
        <v>221</v>
      </c>
      <c r="F134" s="281">
        <v>36690</v>
      </c>
      <c r="G134" s="57">
        <v>19752.72</v>
      </c>
      <c r="H134" s="4">
        <f t="shared" si="3"/>
        <v>23308.209600000002</v>
      </c>
      <c r="I134" s="4"/>
    </row>
    <row r="135" spans="1:9" ht="15.75">
      <c r="A135" s="53" t="s">
        <v>45</v>
      </c>
      <c r="B135" s="53"/>
      <c r="C135" s="53"/>
      <c r="D135" s="53"/>
      <c r="E135" s="73"/>
      <c r="F135" s="280"/>
      <c r="G135" s="58"/>
      <c r="H135" s="4">
        <f t="shared" si="3"/>
        <v>0</v>
      </c>
      <c r="I135" s="4"/>
    </row>
    <row r="136" spans="1:9" ht="15.75">
      <c r="A136" s="55" t="s">
        <v>10</v>
      </c>
      <c r="B136" s="55" t="s">
        <v>156</v>
      </c>
      <c r="C136" s="3">
        <v>84672100</v>
      </c>
      <c r="D136" s="56" t="s">
        <v>222</v>
      </c>
      <c r="E136" s="56" t="s">
        <v>223</v>
      </c>
      <c r="F136" s="281">
        <v>13390</v>
      </c>
      <c r="G136" s="57">
        <v>7073.04</v>
      </c>
      <c r="H136" s="4">
        <f t="shared" si="3"/>
        <v>8346.1872000000003</v>
      </c>
      <c r="I136" s="4"/>
    </row>
    <row r="137" spans="1:9" ht="15.75">
      <c r="A137" s="55" t="s">
        <v>10</v>
      </c>
      <c r="B137" s="55" t="s">
        <v>156</v>
      </c>
      <c r="C137" s="3">
        <v>84672900</v>
      </c>
      <c r="D137" s="61" t="s">
        <v>224</v>
      </c>
      <c r="E137" s="61" t="s">
        <v>225</v>
      </c>
      <c r="F137" s="281">
        <v>42890</v>
      </c>
      <c r="G137" s="57">
        <v>22766.639999999999</v>
      </c>
      <c r="H137" s="4">
        <f t="shared" si="3"/>
        <v>26864.635199999997</v>
      </c>
      <c r="I137" s="4"/>
    </row>
    <row r="138" spans="1:9" ht="31.5">
      <c r="A138" s="55" t="s">
        <v>10</v>
      </c>
      <c r="B138" s="55" t="s">
        <v>156</v>
      </c>
      <c r="C138" s="3">
        <v>84672900</v>
      </c>
      <c r="D138" s="56" t="s">
        <v>226</v>
      </c>
      <c r="E138" s="56" t="s">
        <v>227</v>
      </c>
      <c r="F138" s="281">
        <v>97190</v>
      </c>
      <c r="G138" s="57">
        <v>51543.44</v>
      </c>
      <c r="H138" s="4">
        <f t="shared" si="3"/>
        <v>60821.2592</v>
      </c>
      <c r="I138" s="4"/>
    </row>
    <row r="139" spans="1:9" ht="31.5">
      <c r="A139" s="55" t="s">
        <v>10</v>
      </c>
      <c r="B139" s="55" t="s">
        <v>156</v>
      </c>
      <c r="C139" s="3">
        <v>84672900</v>
      </c>
      <c r="D139" s="56" t="s">
        <v>228</v>
      </c>
      <c r="E139" s="56" t="s">
        <v>229</v>
      </c>
      <c r="F139" s="281">
        <v>61890</v>
      </c>
      <c r="G139" s="57">
        <v>32371.040000000001</v>
      </c>
      <c r="H139" s="4">
        <f t="shared" si="3"/>
        <v>38197.8272</v>
      </c>
      <c r="I139" s="4"/>
    </row>
    <row r="140" spans="1:9" ht="15.75">
      <c r="A140" s="55" t="s">
        <v>10</v>
      </c>
      <c r="B140" s="55" t="s">
        <v>156</v>
      </c>
      <c r="C140" s="3">
        <v>84672100</v>
      </c>
      <c r="D140" s="56" t="s">
        <v>230</v>
      </c>
      <c r="E140" s="56" t="s">
        <v>231</v>
      </c>
      <c r="F140" s="281">
        <v>40690</v>
      </c>
      <c r="G140" s="57">
        <v>21283.600000000002</v>
      </c>
      <c r="H140" s="4">
        <f t="shared" si="3"/>
        <v>25114.648000000001</v>
      </c>
      <c r="I140" s="4"/>
    </row>
    <row r="141" spans="1:9" ht="15.75">
      <c r="A141" s="53" t="s">
        <v>232</v>
      </c>
      <c r="B141" s="53"/>
      <c r="C141" s="53"/>
      <c r="D141" s="53"/>
      <c r="E141" s="73"/>
      <c r="F141" s="280"/>
      <c r="G141" s="58"/>
      <c r="H141" s="4">
        <f t="shared" si="3"/>
        <v>0</v>
      </c>
      <c r="I141" s="4"/>
    </row>
    <row r="142" spans="1:9" ht="15.75">
      <c r="A142" s="55" t="s">
        <v>10</v>
      </c>
      <c r="B142" s="55" t="s">
        <v>232</v>
      </c>
      <c r="C142" s="3">
        <v>85078000</v>
      </c>
      <c r="D142" s="63" t="s">
        <v>233</v>
      </c>
      <c r="E142" s="56" t="s">
        <v>234</v>
      </c>
      <c r="F142" s="281">
        <v>3290</v>
      </c>
      <c r="G142" s="57">
        <v>1692.0800000000002</v>
      </c>
      <c r="H142" s="4">
        <f t="shared" si="3"/>
        <v>1996.6544000000001</v>
      </c>
      <c r="I142" s="4"/>
    </row>
    <row r="143" spans="1:9" ht="15.75">
      <c r="A143" s="55" t="s">
        <v>10</v>
      </c>
      <c r="B143" s="55" t="s">
        <v>232</v>
      </c>
      <c r="C143" s="3">
        <v>85078000</v>
      </c>
      <c r="D143" s="63" t="s">
        <v>235</v>
      </c>
      <c r="E143" s="56" t="s">
        <v>236</v>
      </c>
      <c r="F143" s="281">
        <v>4890</v>
      </c>
      <c r="G143" s="57">
        <v>2562.56</v>
      </c>
      <c r="H143" s="4">
        <f t="shared" si="3"/>
        <v>3023.8208</v>
      </c>
      <c r="I143" s="4"/>
    </row>
    <row r="144" spans="1:9" ht="15.75">
      <c r="A144" s="55" t="s">
        <v>10</v>
      </c>
      <c r="B144" s="55" t="s">
        <v>232</v>
      </c>
      <c r="C144" s="3">
        <v>85078000</v>
      </c>
      <c r="D144" s="63" t="s">
        <v>237</v>
      </c>
      <c r="E144" s="56" t="s">
        <v>238</v>
      </c>
      <c r="F144" s="281">
        <v>9190</v>
      </c>
      <c r="G144" s="57">
        <v>4762.16</v>
      </c>
      <c r="H144" s="4">
        <f t="shared" si="3"/>
        <v>5619.3487999999998</v>
      </c>
      <c r="I144" s="4"/>
    </row>
    <row r="145" spans="1:9" ht="15.75">
      <c r="A145" s="55" t="s">
        <v>10</v>
      </c>
      <c r="B145" s="55" t="s">
        <v>232</v>
      </c>
      <c r="C145" s="3">
        <v>85078000</v>
      </c>
      <c r="D145" s="63" t="s">
        <v>239</v>
      </c>
      <c r="E145" s="56" t="s">
        <v>240</v>
      </c>
      <c r="F145" s="281">
        <v>16890</v>
      </c>
      <c r="G145" s="57">
        <v>8815.0400000000009</v>
      </c>
      <c r="H145" s="4">
        <f t="shared" si="3"/>
        <v>10401.7472</v>
      </c>
      <c r="I145" s="4"/>
    </row>
    <row r="146" spans="1:9" ht="15.75">
      <c r="A146" s="55" t="s">
        <v>10</v>
      </c>
      <c r="B146" s="55" t="s">
        <v>232</v>
      </c>
      <c r="C146" s="3">
        <v>85078000</v>
      </c>
      <c r="D146" s="63" t="s">
        <v>241</v>
      </c>
      <c r="E146" s="56" t="s">
        <v>242</v>
      </c>
      <c r="F146" s="281">
        <v>19890</v>
      </c>
      <c r="G146" s="57">
        <v>10378.16</v>
      </c>
      <c r="H146" s="4">
        <f t="shared" si="3"/>
        <v>12246.228799999999</v>
      </c>
      <c r="I146" s="4"/>
    </row>
    <row r="147" spans="1:9" ht="15.75">
      <c r="A147" s="55" t="s">
        <v>10</v>
      </c>
      <c r="B147" s="55" t="s">
        <v>232</v>
      </c>
      <c r="C147" s="3">
        <v>85078000</v>
      </c>
      <c r="D147" s="63" t="s">
        <v>243</v>
      </c>
      <c r="E147" s="56" t="s">
        <v>244</v>
      </c>
      <c r="F147" s="281">
        <v>27390</v>
      </c>
      <c r="G147" s="57">
        <v>13777</v>
      </c>
      <c r="H147" s="4">
        <f t="shared" si="3"/>
        <v>16256.859999999999</v>
      </c>
      <c r="I147" s="4"/>
    </row>
    <row r="148" spans="1:9" ht="15.75">
      <c r="A148" s="53" t="s">
        <v>245</v>
      </c>
      <c r="B148" s="53"/>
      <c r="C148" s="53"/>
      <c r="D148" s="53"/>
      <c r="E148" s="73"/>
      <c r="F148" s="280"/>
      <c r="G148" s="58"/>
      <c r="H148" s="4">
        <f t="shared" si="3"/>
        <v>0</v>
      </c>
      <c r="I148" s="4"/>
    </row>
    <row r="149" spans="1:9" ht="31.5">
      <c r="A149" s="55" t="s">
        <v>10</v>
      </c>
      <c r="B149" s="55" t="s">
        <v>245</v>
      </c>
      <c r="C149" s="3">
        <v>85044030</v>
      </c>
      <c r="D149" s="56" t="s">
        <v>246</v>
      </c>
      <c r="E149" s="56" t="s">
        <v>247</v>
      </c>
      <c r="F149" s="281">
        <v>2790</v>
      </c>
      <c r="G149" s="57">
        <v>1459.1200000000001</v>
      </c>
      <c r="H149" s="4">
        <f t="shared" si="3"/>
        <v>1721.7616</v>
      </c>
      <c r="I149" s="4"/>
    </row>
    <row r="150" spans="1:9" ht="15.75">
      <c r="A150" s="55" t="s">
        <v>10</v>
      </c>
      <c r="B150" s="55" t="s">
        <v>245</v>
      </c>
      <c r="C150" s="3">
        <v>85044030</v>
      </c>
      <c r="D150" s="63" t="s">
        <v>248</v>
      </c>
      <c r="E150" s="56" t="s">
        <v>249</v>
      </c>
      <c r="F150" s="281">
        <v>5790</v>
      </c>
      <c r="G150" s="57">
        <v>3023.28</v>
      </c>
      <c r="H150" s="4">
        <f t="shared" si="3"/>
        <v>3567.4704000000002</v>
      </c>
      <c r="I150" s="4"/>
    </row>
    <row r="151" spans="1:9" ht="15.75">
      <c r="A151" s="53" t="s">
        <v>250</v>
      </c>
      <c r="B151" s="53"/>
      <c r="C151" s="53"/>
      <c r="D151" s="53"/>
      <c r="E151" s="73"/>
      <c r="F151" s="280"/>
      <c r="G151" s="58"/>
      <c r="H151" s="4">
        <f t="shared" si="3"/>
        <v>0</v>
      </c>
      <c r="I151" s="4"/>
    </row>
    <row r="152" spans="1:9" ht="15.75">
      <c r="A152" s="55" t="s">
        <v>10</v>
      </c>
      <c r="B152" s="55" t="s">
        <v>126</v>
      </c>
      <c r="C152" s="3">
        <v>85011019</v>
      </c>
      <c r="D152" s="56" t="s">
        <v>251</v>
      </c>
      <c r="E152" s="56" t="s">
        <v>252</v>
      </c>
      <c r="F152" s="281">
        <v>18890</v>
      </c>
      <c r="G152" s="57">
        <v>9877.92</v>
      </c>
      <c r="H152" s="4">
        <f t="shared" si="3"/>
        <v>11655.945599999999</v>
      </c>
      <c r="I152" s="4"/>
    </row>
    <row r="153" spans="1:9" ht="15.75">
      <c r="A153" s="55" t="s">
        <v>10</v>
      </c>
      <c r="B153" s="55" t="s">
        <v>253</v>
      </c>
      <c r="C153" s="3">
        <v>85081900</v>
      </c>
      <c r="D153" s="56" t="s">
        <v>254</v>
      </c>
      <c r="E153" s="56" t="s">
        <v>255</v>
      </c>
      <c r="F153" s="281">
        <v>6090</v>
      </c>
      <c r="G153" s="57">
        <v>3168.88</v>
      </c>
      <c r="H153" s="4">
        <f t="shared" si="3"/>
        <v>3739.2784000000001</v>
      </c>
      <c r="I153" s="4"/>
    </row>
    <row r="154" spans="1:9" ht="15.75">
      <c r="A154" s="69"/>
      <c r="B154" s="64"/>
      <c r="C154" s="64"/>
      <c r="D154" s="64"/>
      <c r="E154" s="66"/>
      <c r="F154" s="283"/>
      <c r="G154" s="67"/>
    </row>
    <row r="155" spans="1:9" ht="15.75">
      <c r="A155" s="70"/>
      <c r="B155" s="64"/>
      <c r="C155" s="64"/>
      <c r="D155" s="64"/>
      <c r="E155" s="66"/>
      <c r="F155" s="283"/>
      <c r="G155" s="67"/>
    </row>
    <row r="156" spans="1:9" ht="15.75">
      <c r="A156" s="70"/>
      <c r="B156" s="64"/>
      <c r="C156" s="64"/>
      <c r="D156" s="64"/>
      <c r="E156" s="66"/>
      <c r="F156" s="283"/>
      <c r="G156" s="67"/>
    </row>
    <row r="157" spans="1:9" ht="15.75">
      <c r="A157" s="70"/>
      <c r="B157" s="64"/>
      <c r="C157" s="64"/>
      <c r="D157" s="64"/>
      <c r="E157" s="66"/>
      <c r="F157" s="283"/>
      <c r="G157" s="67"/>
    </row>
    <row r="158" spans="1:9" ht="15.75">
      <c r="A158" s="70"/>
      <c r="B158" s="64"/>
      <c r="C158" s="64"/>
      <c r="D158" s="64"/>
      <c r="E158" s="66"/>
      <c r="F158" s="283"/>
      <c r="G158" s="67"/>
    </row>
    <row r="159" spans="1:9" ht="15.75">
      <c r="A159" s="70"/>
      <c r="B159" s="64"/>
      <c r="C159" s="64"/>
      <c r="D159" s="64"/>
      <c r="E159" s="66"/>
      <c r="F159" s="283"/>
      <c r="G159" s="67"/>
    </row>
    <row r="160" spans="1:9" ht="15.75">
      <c r="A160" s="70"/>
      <c r="B160" s="64"/>
      <c r="C160" s="64"/>
      <c r="D160" s="64"/>
      <c r="E160" s="66"/>
      <c r="F160" s="283"/>
      <c r="G160" s="67"/>
    </row>
    <row r="161" spans="1:7" ht="15.75">
      <c r="A161" s="64"/>
      <c r="B161" s="64"/>
      <c r="C161" s="64"/>
      <c r="D161" s="64"/>
      <c r="E161" s="66"/>
      <c r="F161" s="283"/>
      <c r="G161" s="67"/>
    </row>
  </sheetData>
  <autoFilter ref="A5:G153"/>
  <mergeCells count="1">
    <mergeCell ref="A4:D4"/>
  </mergeCells>
  <conditionalFormatting sqref="C90">
    <cfRule type="duplicateValues" dxfId="5" priority="6"/>
  </conditionalFormatting>
  <conditionalFormatting sqref="C105">
    <cfRule type="duplicateValues" dxfId="4" priority="7"/>
  </conditionalFormatting>
  <pageMargins left="0.75" right="0.75" top="0.75" bottom="0.75" header="0.3" footer="0.3"/>
  <pageSetup paperSize="9" scale="41" fitToHeight="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76"/>
  <sheetViews>
    <sheetView showGridLines="0" zoomScale="80" zoomScaleNormal="80" workbookViewId="0">
      <pane xSplit="5" ySplit="5" topLeftCell="F33" activePane="bottomRight" state="frozen"/>
      <selection activeCell="A5" sqref="A5:XFD5"/>
      <selection pane="topRight" activeCell="A5" sqref="A5:XFD5"/>
      <selection pane="bottomLeft" activeCell="A5" sqref="A5:XFD5"/>
      <selection pane="bottomRight" activeCell="H46" sqref="H46"/>
    </sheetView>
  </sheetViews>
  <sheetFormatPr defaultRowHeight="15"/>
  <cols>
    <col min="1" max="1" width="17.42578125" customWidth="1"/>
    <col min="3" max="3" width="16.42578125" bestFit="1" customWidth="1"/>
    <col min="4" max="4" width="12.28515625" customWidth="1"/>
    <col min="5" max="5" width="17.7109375" bestFit="1" customWidth="1"/>
    <col min="6" max="6" width="42.140625" style="25" bestFit="1" customWidth="1"/>
    <col min="7" max="7" width="14.28515625" style="278" customWidth="1"/>
    <col min="8" max="8" width="13.5703125" bestFit="1" customWidth="1"/>
  </cols>
  <sheetData>
    <row r="4" spans="1:8" ht="15.75">
      <c r="A4" s="309" t="str">
        <f>PPT!A4</f>
        <v>Price List W.E.F 1st April 2023</v>
      </c>
      <c r="B4" s="309"/>
      <c r="C4" s="309"/>
      <c r="D4" s="309"/>
      <c r="E4" s="309"/>
    </row>
    <row r="5" spans="1:8" s="1" customFormat="1" ht="78.75">
      <c r="A5" s="76" t="s">
        <v>0</v>
      </c>
      <c r="B5" s="76" t="s">
        <v>431</v>
      </c>
      <c r="C5" s="76" t="s">
        <v>1</v>
      </c>
      <c r="D5" s="76" t="s">
        <v>2</v>
      </c>
      <c r="E5" s="76" t="s">
        <v>3</v>
      </c>
      <c r="F5" s="77" t="s">
        <v>4</v>
      </c>
      <c r="G5" s="279" t="s">
        <v>4654</v>
      </c>
      <c r="H5" s="93" t="s">
        <v>5105</v>
      </c>
    </row>
    <row r="6" spans="1:8" s="1" customFormat="1" ht="15.75">
      <c r="A6" s="78" t="s">
        <v>269</v>
      </c>
      <c r="B6" s="79"/>
      <c r="C6" s="80" t="s">
        <v>492</v>
      </c>
      <c r="D6" s="79">
        <v>84615019</v>
      </c>
      <c r="E6" s="95" t="s">
        <v>400</v>
      </c>
      <c r="F6" s="79" t="s">
        <v>436</v>
      </c>
      <c r="G6" s="284">
        <v>5270</v>
      </c>
      <c r="H6" s="82">
        <v>2460</v>
      </c>
    </row>
    <row r="7" spans="1:8" ht="15.75">
      <c r="A7" s="78" t="s">
        <v>269</v>
      </c>
      <c r="B7" s="79"/>
      <c r="C7" s="80" t="s">
        <v>492</v>
      </c>
      <c r="D7" s="79">
        <v>84615019</v>
      </c>
      <c r="E7" s="96" t="s">
        <v>271</v>
      </c>
      <c r="F7" s="79" t="s">
        <v>434</v>
      </c>
      <c r="G7" s="284">
        <v>5820</v>
      </c>
      <c r="H7" s="82">
        <v>2750</v>
      </c>
    </row>
    <row r="8" spans="1:8" s="1" customFormat="1" ht="15.75">
      <c r="A8" s="78" t="s">
        <v>269</v>
      </c>
      <c r="B8" s="79"/>
      <c r="C8" s="80" t="s">
        <v>492</v>
      </c>
      <c r="D8" s="79">
        <v>84672900</v>
      </c>
      <c r="E8" s="96" t="s">
        <v>282</v>
      </c>
      <c r="F8" s="79" t="s">
        <v>495</v>
      </c>
      <c r="G8" s="284">
        <v>2740</v>
      </c>
      <c r="H8" s="82">
        <v>1280</v>
      </c>
    </row>
    <row r="9" spans="1:8" s="1" customFormat="1" ht="15.75">
      <c r="A9" s="78" t="s">
        <v>269</v>
      </c>
      <c r="B9" s="79"/>
      <c r="C9" s="80" t="s">
        <v>492</v>
      </c>
      <c r="D9" s="79">
        <v>84672900</v>
      </c>
      <c r="E9" s="96" t="s">
        <v>277</v>
      </c>
      <c r="F9" s="79" t="s">
        <v>493</v>
      </c>
      <c r="G9" s="284">
        <v>3290</v>
      </c>
      <c r="H9" s="82">
        <v>1540</v>
      </c>
    </row>
    <row r="10" spans="1:8" s="1" customFormat="1" ht="15.75">
      <c r="A10" s="78" t="s">
        <v>269</v>
      </c>
      <c r="B10" s="79"/>
      <c r="C10" s="80" t="s">
        <v>492</v>
      </c>
      <c r="D10" s="79">
        <v>84145920</v>
      </c>
      <c r="E10" s="96" t="s">
        <v>281</v>
      </c>
      <c r="F10" s="79" t="s">
        <v>496</v>
      </c>
      <c r="G10" s="284">
        <v>3950</v>
      </c>
      <c r="H10" s="82">
        <v>1860</v>
      </c>
    </row>
    <row r="11" spans="1:8" s="1" customFormat="1" ht="15.75">
      <c r="A11" s="78" t="s">
        <v>269</v>
      </c>
      <c r="B11" s="79"/>
      <c r="C11" s="80" t="s">
        <v>492</v>
      </c>
      <c r="D11" s="79">
        <v>84145920</v>
      </c>
      <c r="E11" s="96" t="s">
        <v>276</v>
      </c>
      <c r="F11" s="79" t="s">
        <v>494</v>
      </c>
      <c r="G11" s="284">
        <v>4280</v>
      </c>
      <c r="H11" s="82">
        <v>2050</v>
      </c>
    </row>
    <row r="12" spans="1:8" s="1" customFormat="1" ht="15.75">
      <c r="A12" s="78" t="s">
        <v>269</v>
      </c>
      <c r="B12" s="79"/>
      <c r="C12" s="80" t="s">
        <v>492</v>
      </c>
      <c r="D12" s="79">
        <v>84672900</v>
      </c>
      <c r="E12" s="81" t="s">
        <v>352</v>
      </c>
      <c r="F12" s="79" t="s">
        <v>497</v>
      </c>
      <c r="G12" s="284">
        <v>11100</v>
      </c>
      <c r="H12" s="82">
        <v>5309.65</v>
      </c>
    </row>
    <row r="13" spans="1:8" s="1" customFormat="1" ht="15.75">
      <c r="A13" s="86" t="s">
        <v>269</v>
      </c>
      <c r="B13" s="87"/>
      <c r="C13" s="87" t="s">
        <v>492</v>
      </c>
      <c r="D13" s="88">
        <v>84672100</v>
      </c>
      <c r="E13" s="87" t="s">
        <v>411</v>
      </c>
      <c r="F13" s="89" t="s">
        <v>498</v>
      </c>
      <c r="G13" s="284">
        <v>13410</v>
      </c>
      <c r="H13" s="90">
        <v>6102</v>
      </c>
    </row>
    <row r="14" spans="1:8" s="1" customFormat="1" ht="15.75">
      <c r="A14" s="78" t="s">
        <v>269</v>
      </c>
      <c r="B14" s="79"/>
      <c r="C14" s="80" t="s">
        <v>473</v>
      </c>
      <c r="D14" s="79">
        <v>84672100</v>
      </c>
      <c r="E14" s="96" t="s">
        <v>289</v>
      </c>
      <c r="F14" s="79" t="s">
        <v>478</v>
      </c>
      <c r="G14" s="284">
        <v>3620</v>
      </c>
      <c r="H14" s="82">
        <v>1695</v>
      </c>
    </row>
    <row r="15" spans="1:8" s="1" customFormat="1" ht="15.75">
      <c r="A15" s="78" t="s">
        <v>269</v>
      </c>
      <c r="B15" s="79"/>
      <c r="C15" s="80" t="s">
        <v>473</v>
      </c>
      <c r="D15" s="79">
        <v>84672100</v>
      </c>
      <c r="E15" s="81" t="s">
        <v>274</v>
      </c>
      <c r="F15" s="79" t="s">
        <v>479</v>
      </c>
      <c r="G15" s="284">
        <v>3950</v>
      </c>
      <c r="H15" s="82">
        <v>1845.4899999999998</v>
      </c>
    </row>
    <row r="16" spans="1:8" s="1" customFormat="1" ht="15.75">
      <c r="A16" s="78" t="s">
        <v>269</v>
      </c>
      <c r="B16" s="79"/>
      <c r="C16" s="80" t="s">
        <v>473</v>
      </c>
      <c r="D16" s="79">
        <v>84672100</v>
      </c>
      <c r="E16" s="96" t="s">
        <v>283</v>
      </c>
      <c r="F16" s="79" t="s">
        <v>474</v>
      </c>
      <c r="G16" s="284">
        <v>4720</v>
      </c>
      <c r="H16" s="82">
        <v>1930</v>
      </c>
    </row>
    <row r="17" spans="1:8" s="1" customFormat="1" ht="15.75">
      <c r="A17" s="78" t="s">
        <v>269</v>
      </c>
      <c r="B17" s="79"/>
      <c r="C17" s="80" t="s">
        <v>473</v>
      </c>
      <c r="D17" s="79">
        <v>84672100</v>
      </c>
      <c r="E17" s="81" t="s">
        <v>288</v>
      </c>
      <c r="F17" s="79" t="s">
        <v>477</v>
      </c>
      <c r="G17" s="284">
        <v>5820</v>
      </c>
      <c r="H17" s="82">
        <v>2750</v>
      </c>
    </row>
    <row r="18" spans="1:8" s="1" customFormat="1" ht="15.75">
      <c r="A18" s="78" t="s">
        <v>269</v>
      </c>
      <c r="B18" s="55" t="s">
        <v>450</v>
      </c>
      <c r="C18" s="80" t="s">
        <v>473</v>
      </c>
      <c r="D18" s="79">
        <v>84672900</v>
      </c>
      <c r="E18" s="80" t="s">
        <v>475</v>
      </c>
      <c r="F18" s="79" t="s">
        <v>5106</v>
      </c>
      <c r="G18" s="284">
        <v>8360</v>
      </c>
      <c r="H18" s="82">
        <v>3320</v>
      </c>
    </row>
    <row r="19" spans="1:8" s="1" customFormat="1" ht="15.75">
      <c r="A19" s="78" t="s">
        <v>269</v>
      </c>
      <c r="B19" s="55" t="s">
        <v>450</v>
      </c>
      <c r="C19" s="80" t="s">
        <v>473</v>
      </c>
      <c r="D19" s="79">
        <v>84672900</v>
      </c>
      <c r="E19" s="80" t="s">
        <v>476</v>
      </c>
      <c r="F19" s="79" t="s">
        <v>5107</v>
      </c>
      <c r="G19" s="284">
        <v>7150</v>
      </c>
      <c r="H19" s="82">
        <v>3020</v>
      </c>
    </row>
    <row r="20" spans="1:8" s="1" customFormat="1" ht="15.75">
      <c r="A20" s="78" t="s">
        <v>269</v>
      </c>
      <c r="B20" s="55" t="s">
        <v>450</v>
      </c>
      <c r="C20" s="55" t="s">
        <v>473</v>
      </c>
      <c r="D20" s="79">
        <v>84672900</v>
      </c>
      <c r="E20" s="55" t="s">
        <v>480</v>
      </c>
      <c r="F20" s="84" t="s">
        <v>481</v>
      </c>
      <c r="G20" s="284">
        <v>10340</v>
      </c>
      <c r="H20" s="82">
        <v>4400</v>
      </c>
    </row>
    <row r="21" spans="1:8" s="1" customFormat="1" ht="15.75">
      <c r="A21" s="78" t="s">
        <v>269</v>
      </c>
      <c r="B21" s="55" t="s">
        <v>450</v>
      </c>
      <c r="C21" s="55" t="s">
        <v>473</v>
      </c>
      <c r="D21" s="79">
        <v>84672900</v>
      </c>
      <c r="E21" s="55" t="s">
        <v>482</v>
      </c>
      <c r="F21" s="84" t="s">
        <v>483</v>
      </c>
      <c r="G21" s="284">
        <v>10780</v>
      </c>
      <c r="H21" s="82">
        <v>4600</v>
      </c>
    </row>
    <row r="22" spans="1:8" s="1" customFormat="1" ht="15.75">
      <c r="A22" s="78" t="s">
        <v>269</v>
      </c>
      <c r="B22" s="79"/>
      <c r="C22" s="80" t="s">
        <v>320</v>
      </c>
      <c r="D22" s="79">
        <v>84672100</v>
      </c>
      <c r="E22" s="95" t="s">
        <v>401</v>
      </c>
      <c r="F22" s="79" t="s">
        <v>487</v>
      </c>
      <c r="G22" s="284">
        <v>3510</v>
      </c>
      <c r="H22" s="82">
        <v>1620</v>
      </c>
    </row>
    <row r="23" spans="1:8" s="1" customFormat="1" ht="15.75">
      <c r="A23" s="78" t="s">
        <v>269</v>
      </c>
      <c r="B23" s="79"/>
      <c r="C23" s="80" t="s">
        <v>320</v>
      </c>
      <c r="D23" s="79">
        <v>84672100</v>
      </c>
      <c r="E23" s="95" t="s">
        <v>402</v>
      </c>
      <c r="F23" s="79" t="s">
        <v>485</v>
      </c>
      <c r="G23" s="284">
        <v>4060</v>
      </c>
      <c r="H23" s="82">
        <v>1880</v>
      </c>
    </row>
    <row r="24" spans="1:8" s="1" customFormat="1" ht="15.75">
      <c r="A24" s="78" t="s">
        <v>269</v>
      </c>
      <c r="B24" s="79"/>
      <c r="C24" s="80" t="s">
        <v>320</v>
      </c>
      <c r="D24" s="79">
        <v>84672100</v>
      </c>
      <c r="E24" s="96" t="s">
        <v>375</v>
      </c>
      <c r="F24" s="79" t="s">
        <v>486</v>
      </c>
      <c r="G24" s="284">
        <v>4170</v>
      </c>
      <c r="H24" s="82">
        <v>1960</v>
      </c>
    </row>
    <row r="25" spans="1:8" s="1" customFormat="1" ht="15.75">
      <c r="A25" s="78" t="s">
        <v>269</v>
      </c>
      <c r="B25" s="79"/>
      <c r="C25" s="80" t="s">
        <v>320</v>
      </c>
      <c r="D25" s="79">
        <v>84672100</v>
      </c>
      <c r="E25" s="81" t="s">
        <v>291</v>
      </c>
      <c r="F25" s="79" t="s">
        <v>488</v>
      </c>
      <c r="G25" s="284">
        <v>4500</v>
      </c>
      <c r="H25" s="82">
        <v>2130</v>
      </c>
    </row>
    <row r="26" spans="1:8" s="1" customFormat="1" ht="15.75">
      <c r="A26" s="78" t="s">
        <v>269</v>
      </c>
      <c r="B26" s="79"/>
      <c r="C26" s="80" t="s">
        <v>320</v>
      </c>
      <c r="D26" s="79">
        <v>84672100</v>
      </c>
      <c r="E26" s="81" t="s">
        <v>292</v>
      </c>
      <c r="F26" s="79" t="s">
        <v>489</v>
      </c>
      <c r="G26" s="284">
        <v>4940</v>
      </c>
      <c r="H26" s="82">
        <v>2350</v>
      </c>
    </row>
    <row r="27" spans="1:8" s="1" customFormat="1" ht="15.75">
      <c r="A27" s="78" t="s">
        <v>269</v>
      </c>
      <c r="B27" s="79"/>
      <c r="C27" s="80" t="s">
        <v>320</v>
      </c>
      <c r="D27" s="79">
        <v>84672100</v>
      </c>
      <c r="E27" s="96" t="s">
        <v>300</v>
      </c>
      <c r="F27" s="79" t="s">
        <v>484</v>
      </c>
      <c r="G27" s="284">
        <v>16160</v>
      </c>
      <c r="H27" s="82">
        <v>7650</v>
      </c>
    </row>
    <row r="28" spans="1:8" s="1" customFormat="1" ht="15.75">
      <c r="A28" s="78" t="s">
        <v>269</v>
      </c>
      <c r="B28" s="79"/>
      <c r="C28" s="80" t="s">
        <v>320</v>
      </c>
      <c r="D28" s="79">
        <v>84672900</v>
      </c>
      <c r="E28" s="81" t="s">
        <v>376</v>
      </c>
      <c r="F28" s="79" t="s">
        <v>490</v>
      </c>
      <c r="G28" s="284">
        <v>10000</v>
      </c>
      <c r="H28" s="82">
        <v>4711.67</v>
      </c>
    </row>
    <row r="29" spans="1:8" s="1" customFormat="1" ht="15.75">
      <c r="A29" s="78" t="s">
        <v>269</v>
      </c>
      <c r="B29" s="79"/>
      <c r="C29" s="80" t="s">
        <v>320</v>
      </c>
      <c r="D29" s="79">
        <v>84672100</v>
      </c>
      <c r="E29" s="81" t="s">
        <v>278</v>
      </c>
      <c r="F29" s="79" t="s">
        <v>491</v>
      </c>
      <c r="G29" s="284">
        <v>8570</v>
      </c>
      <c r="H29" s="82">
        <v>4072.45</v>
      </c>
    </row>
    <row r="30" spans="1:8" ht="14.65" customHeight="1">
      <c r="A30" s="78" t="s">
        <v>269</v>
      </c>
      <c r="B30" s="79"/>
      <c r="C30" s="80" t="s">
        <v>259</v>
      </c>
      <c r="D30" s="79">
        <v>84671120</v>
      </c>
      <c r="E30" s="96" t="s">
        <v>273</v>
      </c>
      <c r="F30" s="79" t="s">
        <v>433</v>
      </c>
      <c r="G30" s="284">
        <v>31450</v>
      </c>
      <c r="H30" s="82">
        <v>14800</v>
      </c>
    </row>
    <row r="31" spans="1:8" ht="15.75">
      <c r="A31" s="78" t="s">
        <v>269</v>
      </c>
      <c r="B31" s="79"/>
      <c r="C31" s="80" t="s">
        <v>259</v>
      </c>
      <c r="D31" s="79">
        <v>84671120</v>
      </c>
      <c r="E31" s="95" t="s">
        <v>270</v>
      </c>
      <c r="F31" s="79" t="s">
        <v>435</v>
      </c>
      <c r="G31" s="284">
        <v>16270</v>
      </c>
      <c r="H31" s="82">
        <v>7700</v>
      </c>
    </row>
    <row r="32" spans="1:8" ht="15.75">
      <c r="A32" s="78" t="s">
        <v>269</v>
      </c>
      <c r="B32" s="79"/>
      <c r="C32" s="80" t="s">
        <v>259</v>
      </c>
      <c r="D32" s="79">
        <v>84672100</v>
      </c>
      <c r="E32" s="96" t="s">
        <v>290</v>
      </c>
      <c r="F32" s="79" t="s">
        <v>437</v>
      </c>
      <c r="G32" s="284">
        <v>8570</v>
      </c>
      <c r="H32" s="82">
        <v>4020</v>
      </c>
    </row>
    <row r="33" spans="1:8" ht="15.75">
      <c r="A33" s="78" t="s">
        <v>269</v>
      </c>
      <c r="B33" s="79"/>
      <c r="C33" s="80" t="s">
        <v>259</v>
      </c>
      <c r="D33" s="79">
        <v>84671120</v>
      </c>
      <c r="E33" s="96" t="s">
        <v>295</v>
      </c>
      <c r="F33" s="79" t="s">
        <v>438</v>
      </c>
      <c r="G33" s="284">
        <v>12640</v>
      </c>
      <c r="H33" s="82">
        <v>6100</v>
      </c>
    </row>
    <row r="34" spans="1:8" ht="15.75">
      <c r="A34" s="78" t="s">
        <v>269</v>
      </c>
      <c r="B34" s="79"/>
      <c r="C34" s="80" t="s">
        <v>259</v>
      </c>
      <c r="D34" s="79">
        <v>84671120</v>
      </c>
      <c r="E34" s="81" t="s">
        <v>279</v>
      </c>
      <c r="F34" s="79" t="s">
        <v>439</v>
      </c>
      <c r="G34" s="284">
        <v>16270</v>
      </c>
      <c r="H34" s="82">
        <v>7784.0499999999993</v>
      </c>
    </row>
    <row r="35" spans="1:8" ht="15.75">
      <c r="A35" s="78" t="s">
        <v>269</v>
      </c>
      <c r="B35" s="79"/>
      <c r="C35" s="80" t="s">
        <v>259</v>
      </c>
      <c r="D35" s="79">
        <v>84672900</v>
      </c>
      <c r="E35" s="81" t="s">
        <v>272</v>
      </c>
      <c r="F35" s="79" t="s">
        <v>440</v>
      </c>
      <c r="G35" s="284">
        <v>11100</v>
      </c>
      <c r="H35" s="82">
        <v>5309.65</v>
      </c>
    </row>
    <row r="36" spans="1:8" ht="15.75">
      <c r="A36" s="78" t="s">
        <v>269</v>
      </c>
      <c r="B36" s="79"/>
      <c r="C36" s="80" t="s">
        <v>260</v>
      </c>
      <c r="D36" s="79">
        <v>84672100</v>
      </c>
      <c r="E36" s="80" t="s">
        <v>386</v>
      </c>
      <c r="F36" s="79" t="s">
        <v>441</v>
      </c>
      <c r="G36" s="284">
        <v>10660</v>
      </c>
      <c r="H36" s="82">
        <v>4990.04</v>
      </c>
    </row>
    <row r="37" spans="1:8" ht="15.75">
      <c r="A37" s="78" t="s">
        <v>269</v>
      </c>
      <c r="B37" s="79"/>
      <c r="C37" s="80" t="s">
        <v>260</v>
      </c>
      <c r="D37" s="79">
        <v>84672100</v>
      </c>
      <c r="E37" s="80" t="s">
        <v>389</v>
      </c>
      <c r="F37" s="79" t="s">
        <v>442</v>
      </c>
      <c r="G37" s="284">
        <v>14710</v>
      </c>
      <c r="H37" s="82">
        <v>6185.9999999999991</v>
      </c>
    </row>
    <row r="38" spans="1:8" ht="15.75">
      <c r="A38" s="78" t="s">
        <v>269</v>
      </c>
      <c r="B38" s="79"/>
      <c r="C38" s="80" t="s">
        <v>260</v>
      </c>
      <c r="D38" s="79">
        <v>84672100</v>
      </c>
      <c r="E38" s="83" t="s">
        <v>443</v>
      </c>
      <c r="F38" s="79" t="s">
        <v>444</v>
      </c>
      <c r="G38" s="284">
        <v>15720</v>
      </c>
      <c r="H38" s="82">
        <v>7505.6799999999994</v>
      </c>
    </row>
    <row r="39" spans="1:8" ht="15.75">
      <c r="A39" s="78" t="s">
        <v>269</v>
      </c>
      <c r="B39" s="79"/>
      <c r="C39" s="80" t="s">
        <v>260</v>
      </c>
      <c r="D39" s="79">
        <v>84672100</v>
      </c>
      <c r="E39" s="81" t="s">
        <v>445</v>
      </c>
      <c r="F39" s="79" t="s">
        <v>446</v>
      </c>
      <c r="G39" s="284">
        <v>4280</v>
      </c>
      <c r="H39" s="82">
        <v>2031.07</v>
      </c>
    </row>
    <row r="40" spans="1:8" ht="15.75">
      <c r="A40" s="78" t="s">
        <v>269</v>
      </c>
      <c r="B40" s="79"/>
      <c r="C40" s="80" t="s">
        <v>260</v>
      </c>
      <c r="D40" s="79">
        <v>84672100</v>
      </c>
      <c r="E40" s="80" t="s">
        <v>410</v>
      </c>
      <c r="F40" s="79" t="s">
        <v>447</v>
      </c>
      <c r="G40" s="284">
        <v>14300</v>
      </c>
      <c r="H40" s="82">
        <v>6031.3499999999995</v>
      </c>
    </row>
    <row r="41" spans="1:8" ht="15.75">
      <c r="A41" s="78" t="s">
        <v>269</v>
      </c>
      <c r="B41" s="79"/>
      <c r="C41" s="80" t="s">
        <v>260</v>
      </c>
      <c r="D41" s="79">
        <v>84672100</v>
      </c>
      <c r="E41" s="83" t="s">
        <v>448</v>
      </c>
      <c r="F41" s="79" t="s">
        <v>449</v>
      </c>
      <c r="G41" s="284">
        <v>15830</v>
      </c>
      <c r="H41" s="82">
        <v>7887.15</v>
      </c>
    </row>
    <row r="42" spans="1:8" ht="15.75">
      <c r="A42" s="78" t="s">
        <v>269</v>
      </c>
      <c r="B42" s="55" t="s">
        <v>450</v>
      </c>
      <c r="C42" s="55" t="s">
        <v>260</v>
      </c>
      <c r="D42" s="79">
        <v>84672100</v>
      </c>
      <c r="E42" s="55" t="s">
        <v>425</v>
      </c>
      <c r="F42" s="84" t="s">
        <v>451</v>
      </c>
      <c r="G42" s="284">
        <v>19420</v>
      </c>
      <c r="H42" s="82">
        <v>9505.82</v>
      </c>
    </row>
    <row r="43" spans="1:8" ht="15.75">
      <c r="A43" s="78" t="s">
        <v>269</v>
      </c>
      <c r="B43" s="55" t="s">
        <v>450</v>
      </c>
      <c r="C43" s="55" t="s">
        <v>260</v>
      </c>
      <c r="D43" s="79">
        <v>84672100</v>
      </c>
      <c r="E43" s="55" t="s">
        <v>426</v>
      </c>
      <c r="F43" s="84" t="s">
        <v>452</v>
      </c>
      <c r="G43" s="284">
        <v>19690</v>
      </c>
      <c r="H43" s="82">
        <v>9608.92</v>
      </c>
    </row>
    <row r="44" spans="1:8" ht="15.75">
      <c r="A44" s="78" t="s">
        <v>269</v>
      </c>
      <c r="B44" s="55" t="s">
        <v>450</v>
      </c>
      <c r="C44" s="55" t="s">
        <v>260</v>
      </c>
      <c r="D44" s="79">
        <v>84672100</v>
      </c>
      <c r="E44" s="55" t="s">
        <v>422</v>
      </c>
      <c r="F44" s="84" t="s">
        <v>453</v>
      </c>
      <c r="G44" s="284">
        <v>37830</v>
      </c>
      <c r="H44" s="82">
        <v>18094.05</v>
      </c>
    </row>
    <row r="45" spans="1:8" ht="15.75">
      <c r="A45" s="78" t="s">
        <v>269</v>
      </c>
      <c r="B45" s="55" t="s">
        <v>450</v>
      </c>
      <c r="C45" s="55" t="s">
        <v>260</v>
      </c>
      <c r="D45" s="79">
        <v>84672100</v>
      </c>
      <c r="E45" s="55" t="s">
        <v>421</v>
      </c>
      <c r="F45" s="84" t="s">
        <v>454</v>
      </c>
      <c r="G45" s="284">
        <v>20780</v>
      </c>
      <c r="H45" s="82">
        <v>10052.25</v>
      </c>
    </row>
    <row r="46" spans="1:8" ht="15.75">
      <c r="A46" s="78" t="s">
        <v>269</v>
      </c>
      <c r="B46" s="55" t="s">
        <v>450</v>
      </c>
      <c r="C46" s="55" t="s">
        <v>260</v>
      </c>
      <c r="D46" s="79">
        <v>84672100</v>
      </c>
      <c r="E46" s="55" t="s">
        <v>424</v>
      </c>
      <c r="F46" s="84" t="s">
        <v>455</v>
      </c>
      <c r="G46" s="284">
        <v>35960</v>
      </c>
      <c r="H46" s="82">
        <v>16959.949999999997</v>
      </c>
    </row>
    <row r="47" spans="1:8" ht="15.75">
      <c r="A47" s="78" t="s">
        <v>269</v>
      </c>
      <c r="B47" s="55" t="s">
        <v>450</v>
      </c>
      <c r="C47" s="55" t="s">
        <v>260</v>
      </c>
      <c r="D47" s="79">
        <v>84672100</v>
      </c>
      <c r="E47" s="55" t="s">
        <v>423</v>
      </c>
      <c r="F47" s="84" t="s">
        <v>456</v>
      </c>
      <c r="G47" s="284">
        <v>15070</v>
      </c>
      <c r="H47" s="82">
        <v>7351.03</v>
      </c>
    </row>
    <row r="48" spans="1:8" ht="15.75">
      <c r="A48" s="78" t="s">
        <v>269</v>
      </c>
      <c r="B48" s="55" t="s">
        <v>450</v>
      </c>
      <c r="C48" s="55" t="s">
        <v>260</v>
      </c>
      <c r="D48" s="79">
        <v>84672100</v>
      </c>
      <c r="E48" s="55" t="s">
        <v>420</v>
      </c>
      <c r="F48" s="84" t="s">
        <v>457</v>
      </c>
      <c r="G48" s="284">
        <v>15070</v>
      </c>
      <c r="H48" s="82">
        <v>7351.03</v>
      </c>
    </row>
    <row r="49" spans="1:8" ht="15.75">
      <c r="A49" s="78" t="s">
        <v>269</v>
      </c>
      <c r="B49" s="55" t="s">
        <v>450</v>
      </c>
      <c r="C49" s="55" t="s">
        <v>260</v>
      </c>
      <c r="D49" s="79">
        <v>84672100</v>
      </c>
      <c r="E49" s="55" t="s">
        <v>428</v>
      </c>
      <c r="F49" s="84" t="s">
        <v>458</v>
      </c>
      <c r="G49" s="284">
        <v>19640</v>
      </c>
      <c r="H49" s="82">
        <v>9608.92</v>
      </c>
    </row>
    <row r="50" spans="1:8" ht="15.75">
      <c r="A50" s="78" t="s">
        <v>269</v>
      </c>
      <c r="B50" s="55" t="s">
        <v>450</v>
      </c>
      <c r="C50" s="55" t="s">
        <v>260</v>
      </c>
      <c r="D50" s="79">
        <v>84672100</v>
      </c>
      <c r="E50" s="55" t="s">
        <v>429</v>
      </c>
      <c r="F50" s="84" t="s">
        <v>459</v>
      </c>
      <c r="G50" s="284">
        <v>17040</v>
      </c>
      <c r="H50" s="82">
        <v>8144.9</v>
      </c>
    </row>
    <row r="51" spans="1:8" ht="15.75">
      <c r="A51" s="78" t="s">
        <v>269</v>
      </c>
      <c r="B51" s="55" t="s">
        <v>450</v>
      </c>
      <c r="C51" s="55" t="s">
        <v>260</v>
      </c>
      <c r="D51" s="79">
        <v>84672100</v>
      </c>
      <c r="E51" s="55" t="s">
        <v>418</v>
      </c>
      <c r="F51" s="84" t="s">
        <v>460</v>
      </c>
      <c r="G51" s="284">
        <v>20130</v>
      </c>
      <c r="H51" s="82">
        <v>9846.0499999999993</v>
      </c>
    </row>
    <row r="52" spans="1:8" ht="15.75">
      <c r="A52" s="78" t="s">
        <v>269</v>
      </c>
      <c r="B52" s="55" t="s">
        <v>450</v>
      </c>
      <c r="C52" s="55" t="s">
        <v>260</v>
      </c>
      <c r="D52" s="79">
        <v>84672100</v>
      </c>
      <c r="E52" s="55" t="s">
        <v>461</v>
      </c>
      <c r="F52" s="84" t="s">
        <v>459</v>
      </c>
      <c r="G52" s="284">
        <v>17330</v>
      </c>
      <c r="H52" s="82">
        <v>8474.82</v>
      </c>
    </row>
    <row r="53" spans="1:8" ht="15.75">
      <c r="A53" s="78" t="s">
        <v>269</v>
      </c>
      <c r="B53" s="55" t="s">
        <v>450</v>
      </c>
      <c r="C53" s="55" t="s">
        <v>260</v>
      </c>
      <c r="D53" s="79">
        <v>84672100</v>
      </c>
      <c r="E53" s="55" t="s">
        <v>430</v>
      </c>
      <c r="F53" s="84" t="s">
        <v>462</v>
      </c>
      <c r="G53" s="284">
        <v>9700</v>
      </c>
      <c r="H53" s="82">
        <v>4742.5999999999995</v>
      </c>
    </row>
    <row r="54" spans="1:8" ht="15.75">
      <c r="A54" s="78" t="s">
        <v>269</v>
      </c>
      <c r="B54" s="55" t="s">
        <v>450</v>
      </c>
      <c r="C54" s="55" t="s">
        <v>260</v>
      </c>
      <c r="D54" s="79">
        <v>84672100</v>
      </c>
      <c r="E54" s="55" t="s">
        <v>427</v>
      </c>
      <c r="F54" s="84" t="s">
        <v>462</v>
      </c>
      <c r="G54" s="284">
        <v>25620</v>
      </c>
      <c r="H54" s="82">
        <v>12423.55</v>
      </c>
    </row>
    <row r="55" spans="1:8" ht="15.75">
      <c r="A55" s="78" t="s">
        <v>269</v>
      </c>
      <c r="B55" s="55" t="s">
        <v>450</v>
      </c>
      <c r="C55" s="55" t="s">
        <v>260</v>
      </c>
      <c r="D55" s="79">
        <v>84672100</v>
      </c>
      <c r="E55" s="55" t="s">
        <v>419</v>
      </c>
      <c r="F55" s="84" t="s">
        <v>463</v>
      </c>
      <c r="G55" s="284">
        <v>9930</v>
      </c>
      <c r="H55" s="82">
        <v>4845.7</v>
      </c>
    </row>
    <row r="56" spans="1:8" ht="15.75">
      <c r="A56" s="78" t="s">
        <v>269</v>
      </c>
      <c r="B56" s="55" t="s">
        <v>450</v>
      </c>
      <c r="C56" s="55" t="s">
        <v>260</v>
      </c>
      <c r="D56" s="79">
        <v>84672100</v>
      </c>
      <c r="E56" s="55" t="s">
        <v>464</v>
      </c>
      <c r="F56" s="84" t="s">
        <v>465</v>
      </c>
      <c r="G56" s="284">
        <v>5930</v>
      </c>
      <c r="H56" s="82">
        <v>2824.9399999999996</v>
      </c>
    </row>
    <row r="57" spans="1:8" ht="15.75">
      <c r="A57" s="78" t="s">
        <v>269</v>
      </c>
      <c r="B57" s="55" t="s">
        <v>450</v>
      </c>
      <c r="C57" s="55" t="s">
        <v>260</v>
      </c>
      <c r="D57" s="79">
        <v>84672100</v>
      </c>
      <c r="E57" s="3" t="s">
        <v>466</v>
      </c>
      <c r="F57" s="3" t="s">
        <v>467</v>
      </c>
      <c r="G57" s="284">
        <v>8090</v>
      </c>
      <c r="H57" s="82">
        <v>3959.0399999999995</v>
      </c>
    </row>
    <row r="58" spans="1:8" ht="15.75">
      <c r="A58" s="78" t="s">
        <v>269</v>
      </c>
      <c r="B58" s="55" t="s">
        <v>450</v>
      </c>
      <c r="C58" s="55" t="s">
        <v>260</v>
      </c>
      <c r="D58" s="79">
        <v>84672100</v>
      </c>
      <c r="E58" s="80" t="s">
        <v>468</v>
      </c>
      <c r="F58" s="80" t="s">
        <v>469</v>
      </c>
      <c r="G58" s="284">
        <v>3470</v>
      </c>
      <c r="H58" s="82">
        <v>1639.29</v>
      </c>
    </row>
    <row r="59" spans="1:8" ht="15.75">
      <c r="A59" s="78" t="s">
        <v>269</v>
      </c>
      <c r="B59" s="55" t="s">
        <v>450</v>
      </c>
      <c r="C59" s="55" t="s">
        <v>260</v>
      </c>
      <c r="D59" s="79" t="s">
        <v>470</v>
      </c>
      <c r="E59" s="55" t="s">
        <v>471</v>
      </c>
      <c r="F59" s="85" t="s">
        <v>472</v>
      </c>
      <c r="G59" s="284">
        <v>11000</v>
      </c>
      <c r="H59" s="82">
        <v>4330.2</v>
      </c>
    </row>
    <row r="60" spans="1:8" ht="15.75">
      <c r="A60" s="78" t="s">
        <v>269</v>
      </c>
      <c r="B60" s="55" t="s">
        <v>450</v>
      </c>
      <c r="C60" s="80" t="s">
        <v>499</v>
      </c>
      <c r="D60" s="79">
        <v>84615019</v>
      </c>
      <c r="E60" s="80" t="s">
        <v>394</v>
      </c>
      <c r="F60" s="79" t="s">
        <v>500</v>
      </c>
      <c r="G60" s="284">
        <v>35520</v>
      </c>
      <c r="H60" s="82">
        <v>17100</v>
      </c>
    </row>
    <row r="61" spans="1:8" ht="15.75">
      <c r="A61" s="78" t="s">
        <v>269</v>
      </c>
      <c r="B61" s="79"/>
      <c r="C61" s="80" t="s">
        <v>499</v>
      </c>
      <c r="D61" s="79">
        <v>84615014</v>
      </c>
      <c r="E61" s="96" t="s">
        <v>346</v>
      </c>
      <c r="F61" s="79" t="s">
        <v>501</v>
      </c>
      <c r="G61" s="284">
        <v>9780</v>
      </c>
      <c r="H61" s="82">
        <v>4690</v>
      </c>
    </row>
    <row r="62" spans="1:8" ht="15.75">
      <c r="A62" s="78" t="s">
        <v>269</v>
      </c>
      <c r="B62" s="79"/>
      <c r="C62" s="80" t="s">
        <v>499</v>
      </c>
      <c r="D62" s="79">
        <v>84659990</v>
      </c>
      <c r="E62" s="96" t="s">
        <v>275</v>
      </c>
      <c r="F62" s="79" t="s">
        <v>502</v>
      </c>
      <c r="G62" s="284">
        <v>8680</v>
      </c>
      <c r="H62" s="82">
        <v>4150</v>
      </c>
    </row>
    <row r="63" spans="1:8" ht="15.75">
      <c r="A63" s="78" t="s">
        <v>269</v>
      </c>
      <c r="B63" s="79"/>
      <c r="C63" s="80" t="s">
        <v>499</v>
      </c>
      <c r="D63" s="79">
        <v>84672900</v>
      </c>
      <c r="E63" s="81" t="s">
        <v>296</v>
      </c>
      <c r="F63" s="79" t="s">
        <v>503</v>
      </c>
      <c r="G63" s="284">
        <v>10880</v>
      </c>
      <c r="H63" s="82">
        <v>5300</v>
      </c>
    </row>
    <row r="64" spans="1:8" ht="15.75">
      <c r="A64" s="78" t="s">
        <v>269</v>
      </c>
      <c r="B64" s="79"/>
      <c r="C64" s="80" t="s">
        <v>499</v>
      </c>
      <c r="D64" s="79">
        <v>84615019</v>
      </c>
      <c r="E64" s="96" t="s">
        <v>361</v>
      </c>
      <c r="F64" s="79" t="s">
        <v>504</v>
      </c>
      <c r="G64" s="284">
        <v>26390</v>
      </c>
      <c r="H64" s="82">
        <v>12600</v>
      </c>
    </row>
    <row r="65" spans="1:8" ht="15.75">
      <c r="A65" s="78" t="s">
        <v>269</v>
      </c>
      <c r="B65" s="79"/>
      <c r="C65" s="80" t="s">
        <v>499</v>
      </c>
      <c r="D65" s="79">
        <v>84679900</v>
      </c>
      <c r="E65" s="81" t="s">
        <v>347</v>
      </c>
      <c r="F65" s="79" t="s">
        <v>505</v>
      </c>
      <c r="G65" s="284">
        <v>7470</v>
      </c>
      <c r="H65" s="82">
        <v>3505.3999999999996</v>
      </c>
    </row>
    <row r="66" spans="1:8" ht="15.75">
      <c r="A66" s="78" t="s">
        <v>269</v>
      </c>
      <c r="B66" s="79"/>
      <c r="C66" s="80" t="s">
        <v>499</v>
      </c>
      <c r="D66" s="79">
        <v>82089090</v>
      </c>
      <c r="E66" s="96" t="s">
        <v>331</v>
      </c>
      <c r="F66" s="79" t="s">
        <v>506</v>
      </c>
      <c r="G66" s="284">
        <v>6260</v>
      </c>
      <c r="H66" s="82">
        <v>2989.8999999999996</v>
      </c>
    </row>
    <row r="67" spans="1:8" ht="15.75">
      <c r="A67" s="78" t="s">
        <v>269</v>
      </c>
      <c r="B67" s="79"/>
      <c r="C67" s="80" t="s">
        <v>499</v>
      </c>
      <c r="D67" s="79">
        <v>82089090</v>
      </c>
      <c r="E67" s="96" t="s">
        <v>330</v>
      </c>
      <c r="F67" s="79" t="s">
        <v>507</v>
      </c>
      <c r="G67" s="284">
        <v>7470</v>
      </c>
      <c r="H67" s="82">
        <v>3536.33</v>
      </c>
    </row>
    <row r="68" spans="1:8" ht="15.75">
      <c r="A68" s="78" t="s">
        <v>269</v>
      </c>
      <c r="B68" s="79"/>
      <c r="C68" s="80" t="s">
        <v>499</v>
      </c>
      <c r="D68" s="79">
        <v>84679900</v>
      </c>
      <c r="E68" s="81" t="s">
        <v>345</v>
      </c>
      <c r="F68" s="79" t="s">
        <v>508</v>
      </c>
      <c r="G68" s="284">
        <v>5820</v>
      </c>
      <c r="H68" s="82">
        <v>2742.4599999999996</v>
      </c>
    </row>
    <row r="69" spans="1:8" ht="15.75">
      <c r="A69" s="78" t="s">
        <v>269</v>
      </c>
      <c r="B69" s="79"/>
      <c r="C69" s="80" t="s">
        <v>499</v>
      </c>
      <c r="D69" s="79">
        <v>84679900</v>
      </c>
      <c r="E69" s="79" t="s">
        <v>360</v>
      </c>
      <c r="F69" s="79" t="s">
        <v>509</v>
      </c>
      <c r="G69" s="284">
        <v>4500</v>
      </c>
      <c r="H69" s="82">
        <v>2154.79</v>
      </c>
    </row>
    <row r="70" spans="1:8" ht="15.75">
      <c r="A70" s="78" t="s">
        <v>269</v>
      </c>
      <c r="B70" s="55" t="s">
        <v>450</v>
      </c>
      <c r="C70" s="55" t="s">
        <v>499</v>
      </c>
      <c r="D70" s="79" t="s">
        <v>510</v>
      </c>
      <c r="E70" s="55" t="s">
        <v>511</v>
      </c>
      <c r="F70" s="85" t="s">
        <v>512</v>
      </c>
      <c r="G70" s="284">
        <v>44000</v>
      </c>
      <c r="H70" s="82">
        <v>16000</v>
      </c>
    </row>
    <row r="71" spans="1:8" ht="15.75">
      <c r="A71" s="86" t="s">
        <v>269</v>
      </c>
      <c r="B71" s="88"/>
      <c r="C71" s="91" t="s">
        <v>260</v>
      </c>
      <c r="D71" s="88">
        <v>84672100</v>
      </c>
      <c r="E71" s="92" t="s">
        <v>390</v>
      </c>
      <c r="F71" s="88" t="s">
        <v>513</v>
      </c>
      <c r="G71" s="284">
        <v>17880</v>
      </c>
      <c r="H71" s="90">
        <v>7505.6799999999994</v>
      </c>
    </row>
    <row r="72" spans="1:8" ht="15.75">
      <c r="A72" s="86" t="s">
        <v>269</v>
      </c>
      <c r="B72" s="88"/>
      <c r="C72" s="91" t="s">
        <v>260</v>
      </c>
      <c r="D72" s="88">
        <v>84672100</v>
      </c>
      <c r="E72" s="92" t="s">
        <v>387</v>
      </c>
      <c r="F72" s="88" t="s">
        <v>514</v>
      </c>
      <c r="G72" s="284">
        <v>15950</v>
      </c>
      <c r="H72" s="90">
        <v>6732.4299999999994</v>
      </c>
    </row>
    <row r="73" spans="1:8" ht="15.75">
      <c r="A73" s="86" t="s">
        <v>269</v>
      </c>
      <c r="B73" s="88"/>
      <c r="C73" s="91" t="s">
        <v>260</v>
      </c>
      <c r="D73" s="88">
        <v>84672100</v>
      </c>
      <c r="E73" s="92" t="s">
        <v>388</v>
      </c>
      <c r="F73" s="88" t="s">
        <v>515</v>
      </c>
      <c r="G73" s="284">
        <v>23100</v>
      </c>
      <c r="H73" s="90">
        <v>9742.9499999999989</v>
      </c>
    </row>
    <row r="74" spans="1:8" ht="15.75">
      <c r="A74" s="86" t="s">
        <v>269</v>
      </c>
      <c r="B74" s="88"/>
      <c r="C74" s="91" t="s">
        <v>260</v>
      </c>
      <c r="D74" s="88">
        <v>84672100</v>
      </c>
      <c r="E74" s="92" t="s">
        <v>393</v>
      </c>
      <c r="F74" s="88" t="s">
        <v>516</v>
      </c>
      <c r="G74" s="284">
        <v>27944.062499999993</v>
      </c>
      <c r="H74" s="90">
        <v>14903.499999999998</v>
      </c>
    </row>
    <row r="75" spans="1:8" ht="15.75">
      <c r="A75" s="86" t="s">
        <v>269</v>
      </c>
      <c r="B75" s="88"/>
      <c r="C75" s="91" t="s">
        <v>260</v>
      </c>
      <c r="D75" s="88">
        <v>84672100</v>
      </c>
      <c r="E75" s="92" t="s">
        <v>391</v>
      </c>
      <c r="F75" s="88" t="s">
        <v>517</v>
      </c>
      <c r="G75" s="284">
        <v>17027.8125</v>
      </c>
      <c r="H75" s="90">
        <v>9081.5</v>
      </c>
    </row>
    <row r="76" spans="1:8" ht="15.75">
      <c r="A76" s="86" t="s">
        <v>269</v>
      </c>
      <c r="B76" s="88"/>
      <c r="C76" s="91" t="s">
        <v>260</v>
      </c>
      <c r="D76" s="88">
        <v>84672100</v>
      </c>
      <c r="E76" s="92" t="s">
        <v>392</v>
      </c>
      <c r="F76" s="88" t="s">
        <v>518</v>
      </c>
      <c r="G76" s="284">
        <v>16220.625</v>
      </c>
      <c r="H76" s="90">
        <v>8651</v>
      </c>
    </row>
  </sheetData>
  <mergeCells count="1">
    <mergeCell ref="A4:E4"/>
  </mergeCells>
  <conditionalFormatting sqref="E56:E58 E18:E19 E16">
    <cfRule type="duplicateValues" dxfId="3" priority="2"/>
  </conditionalFormatting>
  <conditionalFormatting sqref="E30:E52 E6:E7 E54:E55">
    <cfRule type="duplicateValues" dxfId="2" priority="3"/>
  </conditionalFormatting>
  <conditionalFormatting sqref="E9">
    <cfRule type="duplicateValues" dxfId="1" priority="4"/>
  </conditionalFormatting>
  <conditionalFormatting sqref="E53">
    <cfRule type="duplicateValues" dxfId="0" priority="1"/>
  </conditionalFormatting>
  <pageMargins left="0.7" right="0.7" top="0.5" bottom="0.5" header="0.3" footer="0.3"/>
  <pageSetup paperSize="9" scale="61" fitToHeight="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J72"/>
  <sheetViews>
    <sheetView showGridLines="0" zoomScale="80" zoomScaleNormal="80" workbookViewId="0">
      <pane xSplit="6" ySplit="8" topLeftCell="G54" activePane="bottomRight" state="frozen"/>
      <selection activeCell="D81" sqref="D81"/>
      <selection pane="topRight" activeCell="D81" sqref="D81"/>
      <selection pane="bottomLeft" activeCell="D81" sqref="D81"/>
      <selection pane="bottomRight" activeCell="G63" sqref="G63"/>
    </sheetView>
  </sheetViews>
  <sheetFormatPr defaultRowHeight="15"/>
  <cols>
    <col min="1" max="1" width="2.7109375" customWidth="1"/>
    <col min="2" max="2" width="14" customWidth="1"/>
    <col min="3" max="3" width="7.7109375" customWidth="1"/>
    <col min="4" max="4" width="20.140625" bestFit="1" customWidth="1"/>
    <col min="5" max="5" width="14" customWidth="1"/>
    <col min="6" max="6" width="13.28515625" customWidth="1"/>
    <col min="7" max="7" width="37.7109375" bestFit="1" customWidth="1"/>
    <col min="8" max="8" width="12.7109375" style="278" bestFit="1" customWidth="1"/>
    <col min="9" max="9" width="14" style="1" customWidth="1"/>
    <col min="10" max="10" width="9.28515625" bestFit="1" customWidth="1"/>
  </cols>
  <sheetData>
    <row r="6" spans="2:10" ht="15.75">
      <c r="B6" s="309" t="str">
        <f>STPT!A4</f>
        <v>Price List W.E.F 1st April 2023</v>
      </c>
      <c r="C6" s="309"/>
      <c r="D6" s="309"/>
      <c r="E6" s="309"/>
      <c r="F6" s="309"/>
    </row>
    <row r="7" spans="2:10" s="1" customFormat="1" ht="57.4" customHeight="1">
      <c r="B7" s="76" t="s">
        <v>0</v>
      </c>
      <c r="C7" s="76" t="s">
        <v>431</v>
      </c>
      <c r="D7" s="76" t="s">
        <v>1</v>
      </c>
      <c r="E7" s="76" t="s">
        <v>2</v>
      </c>
      <c r="F7" s="76" t="s">
        <v>3</v>
      </c>
      <c r="G7" s="76" t="s">
        <v>4</v>
      </c>
      <c r="H7" s="279" t="s">
        <v>432</v>
      </c>
      <c r="I7" s="94" t="s">
        <v>5101</v>
      </c>
    </row>
    <row r="8" spans="2:10" ht="15.75">
      <c r="B8" s="53" t="s">
        <v>519</v>
      </c>
      <c r="C8" s="53"/>
      <c r="D8" s="53"/>
      <c r="E8" s="53"/>
      <c r="F8" s="53"/>
      <c r="G8" s="53"/>
      <c r="H8" s="280"/>
      <c r="I8" s="58"/>
    </row>
    <row r="9" spans="2:10" ht="15.75">
      <c r="B9" s="55" t="s">
        <v>257</v>
      </c>
      <c r="C9" s="55"/>
      <c r="D9" s="55" t="s">
        <v>50</v>
      </c>
      <c r="E9" s="97">
        <v>84672100</v>
      </c>
      <c r="F9" s="3" t="s">
        <v>263</v>
      </c>
      <c r="G9" s="3" t="s">
        <v>520</v>
      </c>
      <c r="H9" s="285">
        <v>4232.1428571428578</v>
      </c>
      <c r="I9" s="101">
        <v>1950</v>
      </c>
      <c r="J9" s="2"/>
    </row>
    <row r="10" spans="2:10" ht="15.75">
      <c r="B10" s="55" t="s">
        <v>257</v>
      </c>
      <c r="C10" s="55"/>
      <c r="D10" s="55" t="s">
        <v>50</v>
      </c>
      <c r="E10" s="97">
        <v>84672100</v>
      </c>
      <c r="F10" s="3" t="s">
        <v>324</v>
      </c>
      <c r="G10" s="3" t="s">
        <v>521</v>
      </c>
      <c r="H10" s="285">
        <v>3388.5</v>
      </c>
      <c r="I10" s="101">
        <v>1551.18</v>
      </c>
      <c r="J10" s="2"/>
    </row>
    <row r="11" spans="2:10" ht="15.75">
      <c r="B11" s="55" t="s">
        <v>257</v>
      </c>
      <c r="C11" s="55"/>
      <c r="D11" s="55" t="s">
        <v>50</v>
      </c>
      <c r="E11" s="97">
        <v>84672100</v>
      </c>
      <c r="F11" s="3" t="s">
        <v>284</v>
      </c>
      <c r="G11" s="3" t="s">
        <v>522</v>
      </c>
      <c r="H11" s="285">
        <v>3911.0571428571434</v>
      </c>
      <c r="I11" s="101">
        <v>1825.16</v>
      </c>
      <c r="J11" s="2"/>
    </row>
    <row r="12" spans="2:10" ht="15.75">
      <c r="B12" s="55" t="s">
        <v>257</v>
      </c>
      <c r="C12" s="55"/>
      <c r="D12" s="55" t="s">
        <v>50</v>
      </c>
      <c r="E12" s="97">
        <v>84672100</v>
      </c>
      <c r="F12" s="3" t="s">
        <v>329</v>
      </c>
      <c r="G12" s="3" t="s">
        <v>523</v>
      </c>
      <c r="H12" s="285">
        <v>2560.7142857142858</v>
      </c>
      <c r="I12" s="101">
        <v>1195</v>
      </c>
      <c r="J12" s="2"/>
    </row>
    <row r="13" spans="2:10" ht="15.75">
      <c r="B13" s="55" t="s">
        <v>257</v>
      </c>
      <c r="C13" s="55"/>
      <c r="D13" s="55" t="s">
        <v>50</v>
      </c>
      <c r="E13" s="97">
        <v>84672100</v>
      </c>
      <c r="F13" s="3" t="s">
        <v>262</v>
      </c>
      <c r="G13" s="3" t="s">
        <v>524</v>
      </c>
      <c r="H13" s="285">
        <v>3107.3142857142866</v>
      </c>
      <c r="I13" s="101">
        <v>1450.08</v>
      </c>
      <c r="J13" s="2"/>
    </row>
    <row r="14" spans="2:10" ht="15.75">
      <c r="B14" s="55" t="s">
        <v>257</v>
      </c>
      <c r="C14" s="55"/>
      <c r="D14" s="55" t="s">
        <v>50</v>
      </c>
      <c r="E14" s="97">
        <v>84672100</v>
      </c>
      <c r="F14" s="3" t="s">
        <v>286</v>
      </c>
      <c r="G14" s="3" t="s">
        <v>525</v>
      </c>
      <c r="H14" s="285">
        <v>3633.7500000000005</v>
      </c>
      <c r="I14" s="101">
        <v>1663.45</v>
      </c>
      <c r="J14" s="2"/>
    </row>
    <row r="15" spans="2:10" ht="15.75">
      <c r="B15" s="55" t="s">
        <v>257</v>
      </c>
      <c r="C15" s="55" t="s">
        <v>431</v>
      </c>
      <c r="D15" s="55" t="s">
        <v>50</v>
      </c>
      <c r="E15" s="97">
        <v>85441920</v>
      </c>
      <c r="F15" s="98" t="s">
        <v>415</v>
      </c>
      <c r="G15" s="3" t="s">
        <v>526</v>
      </c>
      <c r="H15" s="285">
        <v>6419.0571428571438</v>
      </c>
      <c r="I15" s="101">
        <v>2995.56</v>
      </c>
      <c r="J15" s="2"/>
    </row>
    <row r="16" spans="2:10" ht="15.75">
      <c r="B16" s="55" t="s">
        <v>257</v>
      </c>
      <c r="C16" s="55"/>
      <c r="D16" s="55" t="s">
        <v>50</v>
      </c>
      <c r="E16" s="97">
        <v>84672100</v>
      </c>
      <c r="F16" s="3" t="s">
        <v>285</v>
      </c>
      <c r="G16" s="3" t="s">
        <v>527</v>
      </c>
      <c r="H16" s="285">
        <v>3246.4285714285716</v>
      </c>
      <c r="I16" s="101">
        <v>1515</v>
      </c>
      <c r="J16" s="2"/>
    </row>
    <row r="17" spans="2:10" ht="15.75">
      <c r="B17" s="55" t="s">
        <v>257</v>
      </c>
      <c r="C17" s="55"/>
      <c r="D17" s="55" t="s">
        <v>50</v>
      </c>
      <c r="E17" s="97">
        <v>84672100</v>
      </c>
      <c r="F17" s="3" t="s">
        <v>264</v>
      </c>
      <c r="G17" s="3" t="s">
        <v>528</v>
      </c>
      <c r="H17" s="285">
        <v>5004.0000000000009</v>
      </c>
      <c r="I17" s="101">
        <v>2335.1999999999998</v>
      </c>
      <c r="J17" s="2"/>
    </row>
    <row r="18" spans="2:10" ht="15.75">
      <c r="B18" s="53" t="s">
        <v>529</v>
      </c>
      <c r="C18" s="53"/>
      <c r="D18" s="53"/>
      <c r="E18" s="53"/>
      <c r="F18" s="53"/>
      <c r="G18" s="53"/>
      <c r="H18" s="280"/>
      <c r="I18" s="58"/>
    </row>
    <row r="19" spans="2:10" ht="15.75">
      <c r="B19" s="55" t="s">
        <v>257</v>
      </c>
      <c r="C19" s="55"/>
      <c r="D19" s="55" t="s">
        <v>50</v>
      </c>
      <c r="E19" s="97">
        <v>85078000</v>
      </c>
      <c r="F19" s="3" t="s">
        <v>349</v>
      </c>
      <c r="G19" s="3" t="s">
        <v>530</v>
      </c>
      <c r="H19" s="285">
        <v>5559.7500000000009</v>
      </c>
      <c r="I19" s="101">
        <v>2545.13</v>
      </c>
      <c r="J19" s="2"/>
    </row>
    <row r="20" spans="2:10" ht="15.75">
      <c r="B20" s="55" t="s">
        <v>257</v>
      </c>
      <c r="C20" s="55"/>
      <c r="D20" s="55" t="s">
        <v>50</v>
      </c>
      <c r="E20" s="97">
        <v>84672100</v>
      </c>
      <c r="F20" s="3" t="s">
        <v>299</v>
      </c>
      <c r="G20" s="3" t="s">
        <v>531</v>
      </c>
      <c r="H20" s="285">
        <v>6030</v>
      </c>
      <c r="I20" s="101">
        <v>2371</v>
      </c>
      <c r="J20" s="2"/>
    </row>
    <row r="21" spans="2:10" ht="15.75">
      <c r="B21" s="55" t="s">
        <v>257</v>
      </c>
      <c r="C21" s="55"/>
      <c r="D21" s="55" t="s">
        <v>50</v>
      </c>
      <c r="E21" s="97">
        <v>84672100</v>
      </c>
      <c r="F21" s="3" t="s">
        <v>297</v>
      </c>
      <c r="G21" s="3" t="s">
        <v>532</v>
      </c>
      <c r="H21" s="285">
        <v>6214.2857142857147</v>
      </c>
      <c r="I21" s="101">
        <v>2730.53</v>
      </c>
      <c r="J21" s="2"/>
    </row>
    <row r="22" spans="2:10" ht="15.75">
      <c r="B22" s="55" t="s">
        <v>257</v>
      </c>
      <c r="C22" s="55"/>
      <c r="D22" s="55" t="s">
        <v>50</v>
      </c>
      <c r="E22" s="97">
        <v>84672100</v>
      </c>
      <c r="F22" s="3" t="s">
        <v>343</v>
      </c>
      <c r="G22" s="3" t="s">
        <v>533</v>
      </c>
      <c r="H22" s="285">
        <v>8142.8571428571431</v>
      </c>
      <c r="I22" s="101">
        <v>3651.7</v>
      </c>
      <c r="J22" s="2"/>
    </row>
    <row r="23" spans="2:10" ht="15.75">
      <c r="B23" s="55" t="s">
        <v>257</v>
      </c>
      <c r="C23" s="55"/>
      <c r="D23" s="55" t="s">
        <v>50</v>
      </c>
      <c r="E23" s="97">
        <v>84672100</v>
      </c>
      <c r="F23" s="3" t="s">
        <v>344</v>
      </c>
      <c r="G23" s="3" t="s">
        <v>534</v>
      </c>
      <c r="H23" s="285">
        <v>8721.0000000000018</v>
      </c>
      <c r="I23" s="101">
        <v>4069.8</v>
      </c>
      <c r="J23" s="2"/>
    </row>
    <row r="24" spans="2:10" ht="15.75">
      <c r="B24" s="53" t="s">
        <v>535</v>
      </c>
      <c r="C24" s="53"/>
      <c r="D24" s="53"/>
      <c r="E24" s="53"/>
      <c r="F24" s="53"/>
      <c r="G24" s="53"/>
      <c r="H24" s="280"/>
      <c r="I24" s="58"/>
    </row>
    <row r="25" spans="2:10" ht="15.75">
      <c r="B25" s="55" t="s">
        <v>257</v>
      </c>
      <c r="C25" s="55"/>
      <c r="D25" s="55" t="s">
        <v>50</v>
      </c>
      <c r="E25" s="97">
        <v>84672100</v>
      </c>
      <c r="F25" s="3" t="s">
        <v>322</v>
      </c>
      <c r="G25" s="3" t="s">
        <v>536</v>
      </c>
      <c r="H25" s="285">
        <v>6642.8571428571431</v>
      </c>
      <c r="I25" s="101">
        <v>2794.39</v>
      </c>
      <c r="J25" s="2"/>
    </row>
    <row r="26" spans="2:10" ht="15.75">
      <c r="B26" s="55" t="s">
        <v>257</v>
      </c>
      <c r="C26" s="55"/>
      <c r="D26" s="55" t="s">
        <v>50</v>
      </c>
      <c r="E26" s="97">
        <v>84672100</v>
      </c>
      <c r="F26" s="3" t="s">
        <v>537</v>
      </c>
      <c r="G26" s="3" t="s">
        <v>538</v>
      </c>
      <c r="H26" s="285">
        <v>5332.5</v>
      </c>
      <c r="I26" s="101">
        <v>2441.1</v>
      </c>
      <c r="J26" s="2"/>
    </row>
    <row r="27" spans="2:10" ht="15.75">
      <c r="B27" s="55" t="s">
        <v>257</v>
      </c>
      <c r="C27" s="55"/>
      <c r="D27" s="55" t="s">
        <v>50</v>
      </c>
      <c r="E27" s="97">
        <v>84672100</v>
      </c>
      <c r="F27" s="3" t="s">
        <v>539</v>
      </c>
      <c r="G27" s="3" t="s">
        <v>540</v>
      </c>
      <c r="H27" s="285">
        <v>6113.5714285714294</v>
      </c>
      <c r="I27" s="101">
        <v>2853</v>
      </c>
      <c r="J27" s="2"/>
    </row>
    <row r="28" spans="2:10" ht="15.75">
      <c r="B28" s="55" t="s">
        <v>257</v>
      </c>
      <c r="C28" s="55"/>
      <c r="D28" s="55" t="s">
        <v>50</v>
      </c>
      <c r="E28" s="97">
        <v>84672100</v>
      </c>
      <c r="F28" s="3" t="s">
        <v>293</v>
      </c>
      <c r="G28" s="3" t="s">
        <v>541</v>
      </c>
      <c r="H28" s="285">
        <v>5571.0000000000009</v>
      </c>
      <c r="I28" s="101">
        <v>2550.2800000000002</v>
      </c>
      <c r="J28" s="2"/>
    </row>
    <row r="29" spans="2:10" ht="15.75">
      <c r="B29" s="55" t="s">
        <v>257</v>
      </c>
      <c r="C29" s="55"/>
      <c r="D29" s="55" t="s">
        <v>50</v>
      </c>
      <c r="E29" s="97">
        <v>84672100</v>
      </c>
      <c r="F29" s="3" t="s">
        <v>318</v>
      </c>
      <c r="G29" s="3" t="s">
        <v>542</v>
      </c>
      <c r="H29" s="285">
        <v>15000.000000000002</v>
      </c>
      <c r="I29" s="101">
        <v>6829.2</v>
      </c>
      <c r="J29" s="2"/>
    </row>
    <row r="30" spans="2:10" ht="15.75">
      <c r="B30" s="55" t="s">
        <v>257</v>
      </c>
      <c r="C30" s="55"/>
      <c r="D30" s="55" t="s">
        <v>50</v>
      </c>
      <c r="E30" s="97">
        <v>84672100</v>
      </c>
      <c r="F30" s="3" t="s">
        <v>543</v>
      </c>
      <c r="G30" s="3" t="s">
        <v>544</v>
      </c>
      <c r="H30" s="285">
        <v>4387.8</v>
      </c>
      <c r="I30" s="101">
        <v>2047.64</v>
      </c>
      <c r="J30" s="2"/>
    </row>
    <row r="31" spans="2:10" ht="15.75">
      <c r="B31" s="55" t="s">
        <v>257</v>
      </c>
      <c r="C31" s="55"/>
      <c r="D31" s="55" t="s">
        <v>50</v>
      </c>
      <c r="E31" s="97">
        <v>84672100</v>
      </c>
      <c r="F31" s="3" t="s">
        <v>545</v>
      </c>
      <c r="G31" s="3" t="s">
        <v>546</v>
      </c>
      <c r="H31" s="285">
        <v>6640.7142857142862</v>
      </c>
      <c r="I31" s="101">
        <v>3075</v>
      </c>
      <c r="J31" s="2"/>
    </row>
    <row r="32" spans="2:10" ht="15.75">
      <c r="B32" s="53" t="s">
        <v>51</v>
      </c>
      <c r="C32" s="53"/>
      <c r="D32" s="53"/>
      <c r="E32" s="53"/>
      <c r="F32" s="53"/>
      <c r="G32" s="53"/>
      <c r="H32" s="280"/>
      <c r="I32" s="58"/>
    </row>
    <row r="33" spans="2:10" ht="15.75">
      <c r="B33" s="55" t="s">
        <v>257</v>
      </c>
      <c r="C33" s="55"/>
      <c r="D33" s="55" t="s">
        <v>50</v>
      </c>
      <c r="E33" s="97">
        <v>82054000</v>
      </c>
      <c r="F33" s="3" t="s">
        <v>280</v>
      </c>
      <c r="G33" s="3" t="s">
        <v>547</v>
      </c>
      <c r="H33" s="285">
        <v>3231.4285714285716</v>
      </c>
      <c r="I33" s="101">
        <v>1236.9000000000001</v>
      </c>
      <c r="J33" s="2"/>
    </row>
    <row r="34" spans="2:10" ht="15.75">
      <c r="B34" s="55" t="s">
        <v>257</v>
      </c>
      <c r="C34" s="55"/>
      <c r="D34" s="55" t="s">
        <v>50</v>
      </c>
      <c r="E34" s="97">
        <v>82054000</v>
      </c>
      <c r="F34" s="3" t="s">
        <v>319</v>
      </c>
      <c r="G34" s="3" t="s">
        <v>548</v>
      </c>
      <c r="H34" s="285">
        <v>3516.7500000000009</v>
      </c>
      <c r="I34" s="101">
        <v>1641.15</v>
      </c>
      <c r="J34" s="2"/>
    </row>
    <row r="35" spans="2:10" ht="15.75">
      <c r="B35" s="55" t="s">
        <v>257</v>
      </c>
      <c r="C35" s="55"/>
      <c r="D35" s="55" t="s">
        <v>50</v>
      </c>
      <c r="E35" s="97">
        <v>82054000</v>
      </c>
      <c r="F35" s="3" t="s">
        <v>549</v>
      </c>
      <c r="G35" s="3" t="s">
        <v>550</v>
      </c>
      <c r="H35" s="285">
        <v>4482</v>
      </c>
      <c r="I35" s="101">
        <v>2091.6</v>
      </c>
      <c r="J35" s="2"/>
    </row>
    <row r="36" spans="2:10" ht="15.75">
      <c r="B36" s="55" t="s">
        <v>257</v>
      </c>
      <c r="C36" s="55" t="s">
        <v>431</v>
      </c>
      <c r="D36" s="55" t="s">
        <v>50</v>
      </c>
      <c r="E36" s="97">
        <v>82054000</v>
      </c>
      <c r="F36" s="98" t="s">
        <v>551</v>
      </c>
      <c r="G36" s="3" t="s">
        <v>552</v>
      </c>
      <c r="H36" s="285">
        <v>4482</v>
      </c>
      <c r="I36" s="101">
        <v>2091.6</v>
      </c>
      <c r="J36" s="2"/>
    </row>
    <row r="37" spans="2:10" ht="15.75">
      <c r="B37" s="55" t="s">
        <v>257</v>
      </c>
      <c r="C37" s="55" t="s">
        <v>431</v>
      </c>
      <c r="D37" s="55" t="s">
        <v>50</v>
      </c>
      <c r="E37" s="97">
        <v>82054000</v>
      </c>
      <c r="F37" s="98" t="s">
        <v>553</v>
      </c>
      <c r="G37" s="3" t="s">
        <v>554</v>
      </c>
      <c r="H37" s="285">
        <v>3332.1428571428573</v>
      </c>
      <c r="I37" s="101">
        <v>1541.24</v>
      </c>
      <c r="J37" s="2"/>
    </row>
    <row r="38" spans="2:10" ht="15.75">
      <c r="B38" s="55" t="s">
        <v>257</v>
      </c>
      <c r="C38" s="55"/>
      <c r="D38" s="55" t="s">
        <v>50</v>
      </c>
      <c r="E38" s="97">
        <v>82054000</v>
      </c>
      <c r="F38" s="3" t="s">
        <v>294</v>
      </c>
      <c r="G38" s="3" t="s">
        <v>555</v>
      </c>
      <c r="H38" s="285">
        <v>1907.1428571428573</v>
      </c>
      <c r="I38" s="101">
        <v>823.62</v>
      </c>
      <c r="J38" s="2"/>
    </row>
    <row r="39" spans="2:10" ht="15.75">
      <c r="B39" s="55" t="s">
        <v>257</v>
      </c>
      <c r="C39" s="55"/>
      <c r="D39" s="55" t="s">
        <v>50</v>
      </c>
      <c r="E39" s="97">
        <v>82054000</v>
      </c>
      <c r="F39" s="3" t="s">
        <v>359</v>
      </c>
      <c r="G39" s="3" t="s">
        <v>556</v>
      </c>
      <c r="H39" s="285">
        <v>3679.7142857142862</v>
      </c>
      <c r="I39" s="101">
        <v>1701</v>
      </c>
      <c r="J39" s="2"/>
    </row>
    <row r="40" spans="2:10" ht="15.75">
      <c r="B40" s="53" t="s">
        <v>557</v>
      </c>
      <c r="C40" s="53"/>
      <c r="D40" s="53"/>
      <c r="E40" s="53"/>
      <c r="F40" s="53"/>
      <c r="G40" s="53"/>
      <c r="H40" s="280"/>
      <c r="I40" s="58"/>
    </row>
    <row r="41" spans="2:10" ht="15.75">
      <c r="B41" s="55" t="s">
        <v>257</v>
      </c>
      <c r="C41" s="55"/>
      <c r="D41" s="55" t="s">
        <v>66</v>
      </c>
      <c r="E41" s="97">
        <v>84672100</v>
      </c>
      <c r="F41" s="3" t="s">
        <v>261</v>
      </c>
      <c r="G41" s="3" t="s">
        <v>558</v>
      </c>
      <c r="H41" s="285">
        <v>3316.1142857142854</v>
      </c>
      <c r="I41" s="101">
        <v>1532.64</v>
      </c>
      <c r="J41" s="2"/>
    </row>
    <row r="42" spans="2:10" ht="15.75">
      <c r="B42" s="55" t="s">
        <v>257</v>
      </c>
      <c r="C42" s="55"/>
      <c r="D42" s="55" t="s">
        <v>66</v>
      </c>
      <c r="E42" s="97">
        <v>84672100</v>
      </c>
      <c r="F42" s="3" t="s">
        <v>321</v>
      </c>
      <c r="G42" s="3" t="s">
        <v>559</v>
      </c>
      <c r="H42" s="285">
        <v>3125.5714285714289</v>
      </c>
      <c r="I42" s="101">
        <v>1458.6</v>
      </c>
      <c r="J42" s="2"/>
    </row>
    <row r="43" spans="2:10" ht="15.75">
      <c r="B43" s="55" t="s">
        <v>257</v>
      </c>
      <c r="C43" s="55"/>
      <c r="D43" s="55" t="s">
        <v>66</v>
      </c>
      <c r="E43" s="51">
        <v>84672100</v>
      </c>
      <c r="F43" s="3" t="s">
        <v>560</v>
      </c>
      <c r="G43" s="3" t="s">
        <v>561</v>
      </c>
      <c r="H43" s="285">
        <v>3705.7500000000005</v>
      </c>
      <c r="I43" s="101">
        <v>1696.41</v>
      </c>
      <c r="J43" s="2"/>
    </row>
    <row r="44" spans="2:10" ht="31.5">
      <c r="B44" s="73" t="s">
        <v>562</v>
      </c>
      <c r="C44" s="53"/>
      <c r="D44" s="53"/>
      <c r="E44" s="53"/>
      <c r="F44" s="53"/>
      <c r="G44" s="53"/>
      <c r="H44" s="280"/>
      <c r="I44" s="58"/>
    </row>
    <row r="45" spans="2:10" ht="15.75">
      <c r="B45" s="55" t="s">
        <v>257</v>
      </c>
      <c r="C45" s="55"/>
      <c r="D45" s="55" t="s">
        <v>563</v>
      </c>
      <c r="E45" s="97">
        <v>84615014</v>
      </c>
      <c r="F45" s="3" t="s">
        <v>256</v>
      </c>
      <c r="G45" s="3" t="s">
        <v>564</v>
      </c>
      <c r="H45" s="285">
        <v>9738.0000000000018</v>
      </c>
      <c r="I45" s="101">
        <v>4457.84</v>
      </c>
      <c r="J45" s="2"/>
    </row>
    <row r="46" spans="2:10" ht="15.75">
      <c r="B46" s="55" t="s">
        <v>257</v>
      </c>
      <c r="C46" s="55"/>
      <c r="D46" s="55" t="s">
        <v>563</v>
      </c>
      <c r="E46" s="97">
        <v>84659990</v>
      </c>
      <c r="F46" s="3" t="s">
        <v>267</v>
      </c>
      <c r="G46" s="3" t="s">
        <v>565</v>
      </c>
      <c r="H46" s="285">
        <v>6214.2857142857147</v>
      </c>
      <c r="I46" s="101">
        <v>2800</v>
      </c>
      <c r="J46" s="2"/>
    </row>
    <row r="47" spans="2:10" ht="15.75">
      <c r="B47" s="55" t="s">
        <v>257</v>
      </c>
      <c r="C47" s="55"/>
      <c r="D47" s="55" t="s">
        <v>563</v>
      </c>
      <c r="E47" s="97">
        <v>82089090</v>
      </c>
      <c r="F47" s="3" t="s">
        <v>298</v>
      </c>
      <c r="G47" s="3" t="s">
        <v>566</v>
      </c>
      <c r="H47" s="285">
        <v>3884.014285714286</v>
      </c>
      <c r="I47" s="101">
        <v>1812.54</v>
      </c>
      <c r="J47" s="2"/>
    </row>
    <row r="48" spans="2:10" ht="15.75">
      <c r="B48" s="55" t="s">
        <v>257</v>
      </c>
      <c r="C48" s="55"/>
      <c r="D48" s="55" t="s">
        <v>563</v>
      </c>
      <c r="E48" s="97">
        <v>84615019</v>
      </c>
      <c r="F48" s="3" t="s">
        <v>265</v>
      </c>
      <c r="G48" s="3" t="s">
        <v>567</v>
      </c>
      <c r="H48" s="285">
        <v>5661.4285714285716</v>
      </c>
      <c r="I48" s="101">
        <v>2642</v>
      </c>
      <c r="J48" s="2"/>
    </row>
    <row r="49" spans="2:10" ht="15.75">
      <c r="B49" s="55" t="s">
        <v>257</v>
      </c>
      <c r="C49" s="55"/>
      <c r="D49" s="55" t="s">
        <v>563</v>
      </c>
      <c r="E49" s="97">
        <v>84615019</v>
      </c>
      <c r="F49" s="3" t="s">
        <v>266</v>
      </c>
      <c r="G49" s="3" t="s">
        <v>568</v>
      </c>
      <c r="H49" s="285">
        <v>8357.1428571428569</v>
      </c>
      <c r="I49" s="101">
        <v>3769.8</v>
      </c>
      <c r="J49" s="2"/>
    </row>
    <row r="50" spans="2:10" ht="15.75">
      <c r="B50" s="55" t="s">
        <v>257</v>
      </c>
      <c r="C50" s="55"/>
      <c r="D50" s="55" t="s">
        <v>563</v>
      </c>
      <c r="E50" s="97">
        <v>84679900</v>
      </c>
      <c r="F50" s="3" t="s">
        <v>569</v>
      </c>
      <c r="G50" s="3" t="s">
        <v>570</v>
      </c>
      <c r="H50" s="285">
        <v>4658.5714285714284</v>
      </c>
      <c r="I50" s="101">
        <v>2174</v>
      </c>
      <c r="J50" s="2"/>
    </row>
    <row r="51" spans="2:10" ht="15.75">
      <c r="B51" s="55" t="s">
        <v>257</v>
      </c>
      <c r="C51" s="55" t="s">
        <v>431</v>
      </c>
      <c r="D51" s="55" t="s">
        <v>563</v>
      </c>
      <c r="E51" s="97">
        <v>82054000</v>
      </c>
      <c r="F51" s="98" t="s">
        <v>553</v>
      </c>
      <c r="G51" s="3" t="s">
        <v>554</v>
      </c>
      <c r="H51" s="285">
        <v>3332.1428571428573</v>
      </c>
      <c r="I51" s="101">
        <v>1541.24</v>
      </c>
      <c r="J51" s="2"/>
    </row>
    <row r="52" spans="2:10" ht="15.75">
      <c r="B52" s="73" t="s">
        <v>492</v>
      </c>
      <c r="C52" s="53"/>
      <c r="D52" s="53"/>
      <c r="E52" s="53"/>
      <c r="F52" s="53"/>
      <c r="G52" s="53"/>
      <c r="H52" s="280"/>
      <c r="I52" s="58"/>
    </row>
    <row r="53" spans="2:10" ht="15.75">
      <c r="B53" s="55" t="s">
        <v>257</v>
      </c>
      <c r="C53" s="55"/>
      <c r="D53" s="55" t="s">
        <v>492</v>
      </c>
      <c r="E53" s="51">
        <v>84672900</v>
      </c>
      <c r="F53" s="3" t="s">
        <v>348</v>
      </c>
      <c r="G53" s="3" t="s">
        <v>571</v>
      </c>
      <c r="H53" s="285">
        <v>2354.014285714286</v>
      </c>
      <c r="I53" s="101">
        <v>1098.54</v>
      </c>
      <c r="J53" s="2"/>
    </row>
    <row r="54" spans="2:10" ht="15.75">
      <c r="B54" s="55" t="s">
        <v>257</v>
      </c>
      <c r="C54" s="55"/>
      <c r="D54" s="55" t="s">
        <v>492</v>
      </c>
      <c r="E54" s="51">
        <v>84679900</v>
      </c>
      <c r="F54" s="3" t="s">
        <v>380</v>
      </c>
      <c r="G54" s="3" t="s">
        <v>572</v>
      </c>
      <c r="H54" s="285">
        <v>6426.4285714285716</v>
      </c>
      <c r="I54" s="101">
        <v>2785.12</v>
      </c>
      <c r="J54" s="2"/>
    </row>
    <row r="55" spans="2:10" ht="15.75">
      <c r="B55" s="55" t="s">
        <v>257</v>
      </c>
      <c r="C55" s="55"/>
      <c r="D55" s="55" t="s">
        <v>342</v>
      </c>
      <c r="E55" s="97">
        <v>84145920</v>
      </c>
      <c r="F55" s="3" t="s">
        <v>412</v>
      </c>
      <c r="G55" s="3" t="s">
        <v>573</v>
      </c>
      <c r="H55" s="285">
        <v>3730.7142857142858</v>
      </c>
      <c r="I55" s="101">
        <v>1741</v>
      </c>
      <c r="J55" s="2"/>
    </row>
    <row r="56" spans="2:10" ht="31.5">
      <c r="B56" s="73" t="s">
        <v>574</v>
      </c>
      <c r="C56" s="53"/>
      <c r="D56" s="53"/>
      <c r="E56" s="53"/>
      <c r="F56" s="53"/>
      <c r="G56" s="53"/>
      <c r="H56" s="280"/>
      <c r="I56" s="58"/>
    </row>
    <row r="57" spans="2:10" ht="15.75">
      <c r="B57" s="55" t="s">
        <v>257</v>
      </c>
      <c r="C57" s="55"/>
      <c r="D57" s="55" t="s">
        <v>574</v>
      </c>
      <c r="E57" s="97">
        <v>84672100</v>
      </c>
      <c r="F57" s="3" t="s">
        <v>309</v>
      </c>
      <c r="G57" s="3" t="s">
        <v>575</v>
      </c>
      <c r="H57" s="285">
        <v>10500</v>
      </c>
      <c r="I57" s="101">
        <v>4824.0600000000004</v>
      </c>
      <c r="J57" s="2"/>
    </row>
    <row r="58" spans="2:10" ht="15.75">
      <c r="B58" s="55" t="s">
        <v>257</v>
      </c>
      <c r="C58" s="55"/>
      <c r="D58" s="55" t="s">
        <v>574</v>
      </c>
      <c r="E58" s="97">
        <v>82089090</v>
      </c>
      <c r="F58" s="3" t="s">
        <v>310</v>
      </c>
      <c r="G58" s="3" t="s">
        <v>576</v>
      </c>
      <c r="H58" s="285">
        <v>4028.7857142857142</v>
      </c>
      <c r="I58" s="101">
        <v>1658.9</v>
      </c>
      <c r="J58" s="2"/>
    </row>
    <row r="59" spans="2:10" ht="15.75">
      <c r="B59" s="55" t="s">
        <v>257</v>
      </c>
      <c r="C59" s="55"/>
      <c r="D59" s="55" t="s">
        <v>574</v>
      </c>
      <c r="E59" s="97">
        <v>84679900</v>
      </c>
      <c r="F59" s="3" t="s">
        <v>311</v>
      </c>
      <c r="G59" s="3" t="s">
        <v>577</v>
      </c>
      <c r="H59" s="285">
        <v>3291.3</v>
      </c>
      <c r="I59" s="101">
        <v>1535.94</v>
      </c>
      <c r="J59" s="2"/>
    </row>
    <row r="60" spans="2:10" ht="15.75">
      <c r="B60" s="55" t="s">
        <v>257</v>
      </c>
      <c r="C60" s="55"/>
      <c r="D60" s="55" t="s">
        <v>574</v>
      </c>
      <c r="E60" s="97">
        <v>85441920</v>
      </c>
      <c r="F60" s="3" t="s">
        <v>308</v>
      </c>
      <c r="G60" s="3" t="s">
        <v>578</v>
      </c>
      <c r="H60" s="285">
        <v>9000</v>
      </c>
      <c r="I60" s="101">
        <v>4075.7000000000003</v>
      </c>
      <c r="J60" s="2"/>
    </row>
    <row r="61" spans="2:10" ht="15.75">
      <c r="B61" s="55" t="s">
        <v>257</v>
      </c>
      <c r="C61" s="55"/>
      <c r="D61" s="55" t="s">
        <v>574</v>
      </c>
      <c r="E61" s="97">
        <v>84679900</v>
      </c>
      <c r="F61" s="3" t="s">
        <v>313</v>
      </c>
      <c r="G61" s="3" t="s">
        <v>579</v>
      </c>
      <c r="H61" s="285">
        <v>7071.4285714285716</v>
      </c>
      <c r="I61" s="101">
        <v>3177.88</v>
      </c>
      <c r="J61" s="2"/>
    </row>
    <row r="62" spans="2:10" ht="15.75">
      <c r="B62" s="55" t="s">
        <v>257</v>
      </c>
      <c r="C62" s="55"/>
      <c r="D62" s="55" t="s">
        <v>574</v>
      </c>
      <c r="E62" s="97">
        <v>84672900</v>
      </c>
      <c r="F62" s="3" t="s">
        <v>316</v>
      </c>
      <c r="G62" s="3" t="s">
        <v>580</v>
      </c>
      <c r="H62" s="285">
        <v>7706.9571428571444</v>
      </c>
      <c r="I62" s="101">
        <v>3596.5800000000004</v>
      </c>
      <c r="J62" s="2"/>
    </row>
    <row r="63" spans="2:10" ht="15.75">
      <c r="B63" s="55" t="s">
        <v>257</v>
      </c>
      <c r="C63" s="55"/>
      <c r="D63" s="55" t="s">
        <v>574</v>
      </c>
      <c r="E63" s="97">
        <v>84672900</v>
      </c>
      <c r="F63" s="3" t="s">
        <v>312</v>
      </c>
      <c r="G63" s="3" t="s">
        <v>581</v>
      </c>
      <c r="H63" s="285">
        <v>4714.2857142857147</v>
      </c>
      <c r="I63" s="101">
        <v>2159.2200000000003</v>
      </c>
      <c r="J63" s="2"/>
    </row>
    <row r="64" spans="2:10" ht="15.75">
      <c r="B64" s="55" t="s">
        <v>257</v>
      </c>
      <c r="C64" s="55"/>
      <c r="D64" s="55" t="s">
        <v>574</v>
      </c>
      <c r="E64" s="97">
        <v>84672900</v>
      </c>
      <c r="F64" s="3" t="s">
        <v>317</v>
      </c>
      <c r="G64" s="3" t="s">
        <v>582</v>
      </c>
      <c r="H64" s="285">
        <v>7270.7142857142862</v>
      </c>
      <c r="I64" s="101">
        <v>3393</v>
      </c>
      <c r="J64" s="2"/>
    </row>
    <row r="65" spans="2:10" ht="15.75">
      <c r="B65" s="55" t="s">
        <v>257</v>
      </c>
      <c r="C65" s="55"/>
      <c r="D65" s="55" t="s">
        <v>574</v>
      </c>
      <c r="E65" s="97">
        <v>84679900</v>
      </c>
      <c r="F65" s="3" t="s">
        <v>314</v>
      </c>
      <c r="G65" s="3" t="s">
        <v>583</v>
      </c>
      <c r="H65" s="285">
        <v>4113.5571428571438</v>
      </c>
      <c r="I65" s="101">
        <v>1919.66</v>
      </c>
      <c r="J65" s="2"/>
    </row>
    <row r="66" spans="2:10" ht="15.75">
      <c r="B66" s="55" t="s">
        <v>257</v>
      </c>
      <c r="C66" s="55"/>
      <c r="D66" s="55" t="s">
        <v>574</v>
      </c>
      <c r="E66" s="97">
        <v>84672900</v>
      </c>
      <c r="F66" s="3" t="s">
        <v>315</v>
      </c>
      <c r="G66" s="3" t="s">
        <v>584</v>
      </c>
      <c r="H66" s="285">
        <v>6407.1428571428578</v>
      </c>
      <c r="I66" s="101">
        <v>2818.54</v>
      </c>
      <c r="J66" s="2"/>
    </row>
    <row r="67" spans="2:10" ht="15.75">
      <c r="B67" s="73" t="s">
        <v>45</v>
      </c>
      <c r="C67" s="53"/>
      <c r="D67" s="53"/>
      <c r="E67" s="53"/>
      <c r="F67" s="53"/>
      <c r="G67" s="53"/>
      <c r="H67" s="280"/>
      <c r="I67" s="58"/>
    </row>
    <row r="68" spans="2:10" ht="15.75">
      <c r="B68" s="55" t="s">
        <v>257</v>
      </c>
      <c r="C68" s="55"/>
      <c r="D68" s="3" t="s">
        <v>585</v>
      </c>
      <c r="E68" s="97"/>
      <c r="F68" s="3" t="s">
        <v>586</v>
      </c>
      <c r="G68" s="3" t="s">
        <v>587</v>
      </c>
      <c r="H68" s="285">
        <v>3857.1428571428573</v>
      </c>
      <c r="I68" s="101">
        <v>1548.66</v>
      </c>
      <c r="J68" s="2"/>
    </row>
    <row r="69" spans="2:10" ht="15.75">
      <c r="B69" s="55" t="s">
        <v>257</v>
      </c>
      <c r="C69" s="55"/>
      <c r="D69" s="3" t="s">
        <v>585</v>
      </c>
      <c r="E69" s="97">
        <v>85044030</v>
      </c>
      <c r="F69" s="3" t="s">
        <v>588</v>
      </c>
      <c r="G69" s="3" t="s">
        <v>589</v>
      </c>
      <c r="H69" s="285">
        <v>7856.8714285714286</v>
      </c>
      <c r="I69" s="101">
        <v>3666.54</v>
      </c>
      <c r="J69" s="2"/>
    </row>
    <row r="70" spans="2:10" ht="15.75">
      <c r="B70" s="55" t="s">
        <v>257</v>
      </c>
      <c r="C70" s="55"/>
      <c r="D70" s="3" t="s">
        <v>585</v>
      </c>
      <c r="E70" s="97">
        <v>85044030</v>
      </c>
      <c r="F70" s="3" t="s">
        <v>590</v>
      </c>
      <c r="G70" s="3" t="s">
        <v>591</v>
      </c>
      <c r="H70" s="285">
        <v>12104.442857142858</v>
      </c>
      <c r="I70" s="101">
        <v>5648.74</v>
      </c>
      <c r="J70" s="2"/>
    </row>
    <row r="71" spans="2:10" ht="15.75">
      <c r="B71" s="55" t="s">
        <v>257</v>
      </c>
      <c r="C71" s="55"/>
      <c r="D71" s="3" t="s">
        <v>585</v>
      </c>
      <c r="E71" s="97">
        <v>84183090</v>
      </c>
      <c r="F71" s="3" t="s">
        <v>384</v>
      </c>
      <c r="G71" s="3" t="s">
        <v>592</v>
      </c>
      <c r="H71" s="285">
        <v>9228.8142857142884</v>
      </c>
      <c r="I71" s="101">
        <v>4306.78</v>
      </c>
      <c r="J71" s="2"/>
    </row>
    <row r="72" spans="2:10" ht="15.75">
      <c r="B72" s="55" t="s">
        <v>257</v>
      </c>
      <c r="C72" s="55"/>
      <c r="D72" s="3" t="s">
        <v>585</v>
      </c>
      <c r="E72" s="97">
        <v>84183090</v>
      </c>
      <c r="F72" s="3" t="s">
        <v>385</v>
      </c>
      <c r="G72" s="3" t="s">
        <v>593</v>
      </c>
      <c r="H72" s="285">
        <v>13717.157142857144</v>
      </c>
      <c r="I72" s="101">
        <v>6401.34</v>
      </c>
      <c r="J72" s="2"/>
    </row>
  </sheetData>
  <autoFilter ref="B7:J72"/>
  <mergeCells count="1">
    <mergeCell ref="B6:F6"/>
  </mergeCells>
  <pageMargins left="0.7" right="0.7" top="0.75" bottom="0.75" header="0.3" footer="0.3"/>
  <pageSetup paperSize="9" scale="64" fitToHeight="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96"/>
  <sheetViews>
    <sheetView showGridLines="0" zoomScale="80" zoomScaleNormal="80" workbookViewId="0">
      <pane xSplit="6" ySplit="4" topLeftCell="G19" activePane="bottomRight" state="frozen"/>
      <selection activeCell="D81" sqref="D81"/>
      <selection pane="topRight" activeCell="D81" sqref="D81"/>
      <selection pane="bottomLeft" activeCell="D81" sqref="D81"/>
      <selection pane="bottomRight" activeCell="F34" sqref="F34"/>
    </sheetView>
  </sheetViews>
  <sheetFormatPr defaultRowHeight="15"/>
  <cols>
    <col min="1" max="1" width="3.42578125" customWidth="1"/>
    <col min="2" max="2" width="8.28515625" customWidth="1"/>
    <col min="3" max="3" width="5.85546875" customWidth="1"/>
    <col min="4" max="4" width="13.28515625" customWidth="1"/>
    <col min="5" max="5" width="9.85546875" style="5" customWidth="1"/>
    <col min="6" max="6" width="15.5703125" bestFit="1" customWidth="1"/>
    <col min="7" max="7" width="47.42578125" customWidth="1"/>
    <col min="8" max="8" width="11.140625" style="286" customWidth="1"/>
    <col min="9" max="9" width="15" style="5" bestFit="1" customWidth="1"/>
  </cols>
  <sheetData>
    <row r="1" spans="2:10" ht="21">
      <c r="B1" s="8" t="s">
        <v>696</v>
      </c>
    </row>
    <row r="2" spans="2:10" ht="15.75">
      <c r="B2" s="309" t="str">
        <f>CPT!B6</f>
        <v>Price List W.E.F 1st April 2023</v>
      </c>
      <c r="C2" s="309"/>
      <c r="D2" s="309"/>
      <c r="E2" s="309"/>
      <c r="F2" s="309"/>
    </row>
    <row r="3" spans="2:10" s="1" customFormat="1" ht="47.25">
      <c r="B3" s="52" t="s">
        <v>0</v>
      </c>
      <c r="C3" s="52" t="s">
        <v>431</v>
      </c>
      <c r="D3" s="52" t="s">
        <v>1</v>
      </c>
      <c r="E3" s="52" t="s">
        <v>2</v>
      </c>
      <c r="F3" s="52" t="s">
        <v>3</v>
      </c>
      <c r="G3" s="52" t="s">
        <v>4</v>
      </c>
      <c r="H3" s="279" t="s">
        <v>432</v>
      </c>
      <c r="I3" s="94" t="s">
        <v>5101</v>
      </c>
    </row>
    <row r="4" spans="2:10" ht="15.75">
      <c r="B4" s="53" t="s">
        <v>594</v>
      </c>
      <c r="C4" s="53"/>
      <c r="D4" s="53"/>
      <c r="E4" s="102"/>
      <c r="F4" s="53"/>
      <c r="G4" s="53"/>
      <c r="H4" s="287"/>
      <c r="I4" s="102"/>
    </row>
    <row r="5" spans="2:10" ht="15.75">
      <c r="B5" s="55" t="s">
        <v>257</v>
      </c>
      <c r="C5" s="55"/>
      <c r="D5" s="55" t="s">
        <v>595</v>
      </c>
      <c r="E5" s="103">
        <v>85081100</v>
      </c>
      <c r="F5" s="3" t="s">
        <v>304</v>
      </c>
      <c r="G5" s="3" t="s">
        <v>596</v>
      </c>
      <c r="H5" s="288">
        <v>3650.1857142857148</v>
      </c>
      <c r="I5" s="57">
        <v>1703.42</v>
      </c>
      <c r="J5" s="7"/>
    </row>
    <row r="6" spans="2:10" ht="15.75">
      <c r="B6" s="55" t="s">
        <v>257</v>
      </c>
      <c r="C6" s="55"/>
      <c r="D6" s="55" t="s">
        <v>595</v>
      </c>
      <c r="E6" s="103">
        <v>85081100</v>
      </c>
      <c r="F6" s="3" t="s">
        <v>356</v>
      </c>
      <c r="G6" s="3" t="s">
        <v>597</v>
      </c>
      <c r="H6" s="288">
        <v>2555.3571428571431</v>
      </c>
      <c r="I6" s="57">
        <v>1192.5</v>
      </c>
      <c r="J6" s="7"/>
    </row>
    <row r="7" spans="2:10" ht="15.75">
      <c r="B7" s="55" t="s">
        <v>257</v>
      </c>
      <c r="C7" s="55"/>
      <c r="D7" s="55" t="s">
        <v>595</v>
      </c>
      <c r="E7" s="103">
        <v>85081100</v>
      </c>
      <c r="F7" s="3" t="s">
        <v>357</v>
      </c>
      <c r="G7" s="3" t="s">
        <v>598</v>
      </c>
      <c r="H7" s="288">
        <v>3164.1000000000008</v>
      </c>
      <c r="I7" s="57">
        <v>1462.65</v>
      </c>
      <c r="J7" s="7"/>
    </row>
    <row r="8" spans="2:10" ht="15.75">
      <c r="B8" s="55" t="s">
        <v>257</v>
      </c>
      <c r="C8" s="55"/>
      <c r="D8" s="55" t="s">
        <v>595</v>
      </c>
      <c r="E8" s="103">
        <v>85081100</v>
      </c>
      <c r="F8" s="59" t="s">
        <v>4680</v>
      </c>
      <c r="G8" s="55" t="s">
        <v>4681</v>
      </c>
      <c r="H8" s="288">
        <v>11357.142857142859</v>
      </c>
      <c r="I8" s="57">
        <v>5300</v>
      </c>
      <c r="J8" s="7"/>
    </row>
    <row r="9" spans="2:10" ht="15.75">
      <c r="B9" s="55" t="s">
        <v>257</v>
      </c>
      <c r="C9" s="55"/>
      <c r="D9" s="55" t="s">
        <v>595</v>
      </c>
      <c r="E9" s="103">
        <v>85081100</v>
      </c>
      <c r="F9" s="59" t="s">
        <v>4682</v>
      </c>
      <c r="G9" s="55" t="s">
        <v>4683</v>
      </c>
      <c r="H9" s="288">
        <v>6541.7142857142871</v>
      </c>
      <c r="I9" s="57">
        <v>3052.8</v>
      </c>
      <c r="J9" s="7"/>
    </row>
    <row r="10" spans="2:10" ht="15.75">
      <c r="B10" s="55" t="s">
        <v>257</v>
      </c>
      <c r="C10" s="55"/>
      <c r="D10" s="55" t="s">
        <v>595</v>
      </c>
      <c r="E10" s="103">
        <v>85081100</v>
      </c>
      <c r="F10" s="59" t="s">
        <v>4684</v>
      </c>
      <c r="G10" s="55" t="s">
        <v>4685</v>
      </c>
      <c r="H10" s="288">
        <v>6541.7142857142871</v>
      </c>
      <c r="I10" s="57">
        <v>3052.8</v>
      </c>
      <c r="J10" s="7"/>
    </row>
    <row r="11" spans="2:10" ht="15.75">
      <c r="B11" s="55" t="s">
        <v>257</v>
      </c>
      <c r="C11" s="55"/>
      <c r="D11" s="55" t="s">
        <v>599</v>
      </c>
      <c r="E11" s="103">
        <v>85081900</v>
      </c>
      <c r="F11" s="104" t="s">
        <v>377</v>
      </c>
      <c r="G11" s="3" t="s">
        <v>600</v>
      </c>
      <c r="H11" s="288">
        <v>8517.8571428571431</v>
      </c>
      <c r="I11" s="57">
        <v>3825</v>
      </c>
      <c r="J11" s="7"/>
    </row>
    <row r="12" spans="2:10" ht="15.75">
      <c r="B12" s="55" t="s">
        <v>257</v>
      </c>
      <c r="C12" s="55"/>
      <c r="D12" s="55" t="s">
        <v>599</v>
      </c>
      <c r="E12" s="103">
        <v>85081100</v>
      </c>
      <c r="F12" s="104" t="s">
        <v>333</v>
      </c>
      <c r="G12" s="3" t="s">
        <v>601</v>
      </c>
      <c r="H12" s="288">
        <v>10392.857142857143</v>
      </c>
      <c r="I12" s="57">
        <v>4761</v>
      </c>
      <c r="J12" s="7"/>
    </row>
    <row r="13" spans="2:10" ht="15.75">
      <c r="B13" s="55" t="s">
        <v>257</v>
      </c>
      <c r="C13" s="55"/>
      <c r="D13" s="55" t="s">
        <v>599</v>
      </c>
      <c r="E13" s="103">
        <v>85081100</v>
      </c>
      <c r="F13" s="104" t="s">
        <v>334</v>
      </c>
      <c r="G13" s="3" t="s">
        <v>602</v>
      </c>
      <c r="H13" s="288">
        <v>12642.857142857143</v>
      </c>
      <c r="I13" s="57">
        <v>5627.92</v>
      </c>
      <c r="J13" s="7"/>
    </row>
    <row r="14" spans="2:10" ht="15.75">
      <c r="B14" s="55" t="s">
        <v>257</v>
      </c>
      <c r="C14" s="55"/>
      <c r="D14" s="55" t="s">
        <v>599</v>
      </c>
      <c r="E14" s="103">
        <v>85081900</v>
      </c>
      <c r="F14" s="104" t="s">
        <v>378</v>
      </c>
      <c r="G14" s="3" t="s">
        <v>603</v>
      </c>
      <c r="H14" s="288">
        <v>14843.785714285717</v>
      </c>
      <c r="I14" s="57">
        <v>6927.1</v>
      </c>
      <c r="J14" s="7"/>
    </row>
    <row r="15" spans="2:10" ht="15.75">
      <c r="B15" s="55" t="s">
        <v>257</v>
      </c>
      <c r="C15" s="55"/>
      <c r="D15" s="55" t="s">
        <v>599</v>
      </c>
      <c r="E15" s="103">
        <v>85081900</v>
      </c>
      <c r="F15" s="104" t="s">
        <v>379</v>
      </c>
      <c r="G15" s="3" t="s">
        <v>604</v>
      </c>
      <c r="H15" s="288">
        <v>16304.314285714287</v>
      </c>
      <c r="I15" s="57">
        <v>7608.68</v>
      </c>
      <c r="J15" s="7"/>
    </row>
    <row r="16" spans="2:10" ht="15.75">
      <c r="B16" s="55" t="s">
        <v>257</v>
      </c>
      <c r="C16" s="55"/>
      <c r="D16" s="55" t="s">
        <v>599</v>
      </c>
      <c r="E16" s="105">
        <v>85081900</v>
      </c>
      <c r="F16" s="104" t="s">
        <v>395</v>
      </c>
      <c r="G16" s="3" t="s">
        <v>4674</v>
      </c>
      <c r="H16" s="288">
        <v>8772.2571428571428</v>
      </c>
      <c r="I16" s="57">
        <v>4055.1000000000004</v>
      </c>
      <c r="J16" s="7"/>
    </row>
    <row r="17" spans="2:10" ht="15.75">
      <c r="B17" s="55" t="s">
        <v>257</v>
      </c>
      <c r="C17" s="55"/>
      <c r="D17" s="55" t="s">
        <v>605</v>
      </c>
      <c r="E17" s="103">
        <v>85081100</v>
      </c>
      <c r="F17" s="104" t="s">
        <v>302</v>
      </c>
      <c r="G17" s="3" t="s">
        <v>606</v>
      </c>
      <c r="H17" s="288">
        <v>4272.7500000000009</v>
      </c>
      <c r="I17" s="57">
        <v>1993.95</v>
      </c>
      <c r="J17" s="7"/>
    </row>
    <row r="18" spans="2:10" ht="15.75">
      <c r="B18" s="55" t="s">
        <v>257</v>
      </c>
      <c r="C18" s="55"/>
      <c r="D18" s="55" t="s">
        <v>605</v>
      </c>
      <c r="E18" s="103">
        <v>85081900</v>
      </c>
      <c r="F18" s="3" t="s">
        <v>303</v>
      </c>
      <c r="G18" s="3" t="s">
        <v>607</v>
      </c>
      <c r="H18" s="288">
        <v>5614.2857142857147</v>
      </c>
      <c r="I18" s="57">
        <v>2391.9</v>
      </c>
      <c r="J18" s="7"/>
    </row>
    <row r="19" spans="2:10" ht="15.75">
      <c r="B19" s="55" t="s">
        <v>257</v>
      </c>
      <c r="C19" s="55"/>
      <c r="D19" s="55" t="s">
        <v>605</v>
      </c>
      <c r="E19" s="103">
        <v>85081100</v>
      </c>
      <c r="F19" s="3" t="s">
        <v>306</v>
      </c>
      <c r="G19" s="3" t="s">
        <v>608</v>
      </c>
      <c r="H19" s="288">
        <v>6426.4285714285716</v>
      </c>
      <c r="I19" s="57">
        <v>2839.7400000000002</v>
      </c>
      <c r="J19" s="7"/>
    </row>
    <row r="20" spans="2:10" ht="15.75">
      <c r="B20" s="55" t="s">
        <v>257</v>
      </c>
      <c r="C20" s="55"/>
      <c r="D20" s="55" t="s">
        <v>605</v>
      </c>
      <c r="E20" s="103">
        <v>85081100</v>
      </c>
      <c r="F20" s="3" t="s">
        <v>353</v>
      </c>
      <c r="G20" s="3" t="s">
        <v>609</v>
      </c>
      <c r="H20" s="288">
        <v>8776.8000000000011</v>
      </c>
      <c r="I20" s="57">
        <v>4095.84</v>
      </c>
      <c r="J20" s="7"/>
    </row>
    <row r="21" spans="2:10" ht="15.75">
      <c r="B21" s="55" t="s">
        <v>257</v>
      </c>
      <c r="C21" s="55"/>
      <c r="D21" s="55" t="s">
        <v>605</v>
      </c>
      <c r="E21" s="103">
        <v>85081900</v>
      </c>
      <c r="F21" s="3" t="s">
        <v>354</v>
      </c>
      <c r="G21" s="3" t="s">
        <v>610</v>
      </c>
      <c r="H21" s="288">
        <v>9642.8571428571431</v>
      </c>
      <c r="I21" s="57">
        <v>4252.5</v>
      </c>
      <c r="J21" s="7"/>
    </row>
    <row r="22" spans="2:10" ht="15.75">
      <c r="B22" s="55" t="s">
        <v>257</v>
      </c>
      <c r="C22" s="55"/>
      <c r="D22" s="55" t="s">
        <v>605</v>
      </c>
      <c r="E22" s="103">
        <v>85081900</v>
      </c>
      <c r="F22" s="3" t="s">
        <v>355</v>
      </c>
      <c r="G22" s="3" t="s">
        <v>611</v>
      </c>
      <c r="H22" s="288">
        <v>13285.714285714286</v>
      </c>
      <c r="I22" s="57">
        <v>6082.2800000000007</v>
      </c>
      <c r="J22" s="7"/>
    </row>
    <row r="23" spans="2:10" ht="15.75">
      <c r="B23" s="55" t="s">
        <v>257</v>
      </c>
      <c r="C23" s="55"/>
      <c r="D23" s="55" t="s">
        <v>605</v>
      </c>
      <c r="E23" s="103">
        <v>85081900</v>
      </c>
      <c r="F23" s="3" t="s">
        <v>362</v>
      </c>
      <c r="G23" s="3" t="s">
        <v>612</v>
      </c>
      <c r="H23" s="288">
        <v>14783.571428571429</v>
      </c>
      <c r="I23" s="57">
        <v>6667.4000000000005</v>
      </c>
      <c r="J23" s="7"/>
    </row>
    <row r="24" spans="2:10" ht="15.75">
      <c r="B24" s="55" t="s">
        <v>257</v>
      </c>
      <c r="C24" s="55"/>
      <c r="D24" s="55" t="s">
        <v>605</v>
      </c>
      <c r="E24" s="103">
        <v>85081900</v>
      </c>
      <c r="F24" s="3" t="s">
        <v>305</v>
      </c>
      <c r="G24" s="3" t="s">
        <v>613</v>
      </c>
      <c r="H24" s="288">
        <v>16913.057142857142</v>
      </c>
      <c r="I24" s="57">
        <v>7818.3</v>
      </c>
      <c r="J24" s="7"/>
    </row>
    <row r="25" spans="2:10" ht="15.75">
      <c r="B25" s="55" t="s">
        <v>257</v>
      </c>
      <c r="C25" s="55"/>
      <c r="D25" s="55" t="s">
        <v>614</v>
      </c>
      <c r="E25" s="103">
        <v>85081100</v>
      </c>
      <c r="F25" s="3" t="s">
        <v>382</v>
      </c>
      <c r="G25" s="3" t="s">
        <v>615</v>
      </c>
      <c r="H25" s="288">
        <v>5250</v>
      </c>
      <c r="I25" s="57">
        <v>2271.58</v>
      </c>
      <c r="J25" s="7"/>
    </row>
    <row r="26" spans="2:10" ht="15.75">
      <c r="B26" s="55" t="s">
        <v>257</v>
      </c>
      <c r="C26" s="55"/>
      <c r="D26" s="55" t="s">
        <v>605</v>
      </c>
      <c r="E26" s="105">
        <v>85044030</v>
      </c>
      <c r="F26" s="104" t="s">
        <v>4669</v>
      </c>
      <c r="G26" s="3" t="s">
        <v>4670</v>
      </c>
      <c r="H26" s="288">
        <v>6857.1428571428578</v>
      </c>
      <c r="I26" s="57">
        <v>3127</v>
      </c>
      <c r="J26" s="7"/>
    </row>
    <row r="27" spans="2:10" ht="15.75">
      <c r="B27" s="55" t="s">
        <v>257</v>
      </c>
      <c r="C27" s="55"/>
      <c r="D27" s="55" t="s">
        <v>605</v>
      </c>
      <c r="E27" s="105">
        <v>85044030</v>
      </c>
      <c r="F27" s="104" t="s">
        <v>4671</v>
      </c>
      <c r="G27" s="3" t="s">
        <v>4672</v>
      </c>
      <c r="H27" s="288">
        <v>3180</v>
      </c>
      <c r="I27" s="57">
        <v>1484</v>
      </c>
      <c r="J27" s="7"/>
    </row>
    <row r="28" spans="2:10" ht="15.75">
      <c r="B28" s="55" t="s">
        <v>257</v>
      </c>
      <c r="C28" s="55"/>
      <c r="D28" s="55" t="s">
        <v>605</v>
      </c>
      <c r="E28" s="105">
        <v>85044030</v>
      </c>
      <c r="F28" s="104" t="s">
        <v>4673</v>
      </c>
      <c r="G28" s="3" t="s">
        <v>4672</v>
      </c>
      <c r="H28" s="288">
        <v>3134.5714285714294</v>
      </c>
      <c r="I28" s="57">
        <v>1462.8000000000002</v>
      </c>
      <c r="J28" s="7"/>
    </row>
    <row r="29" spans="2:10" ht="15.75">
      <c r="B29" s="55" t="s">
        <v>257</v>
      </c>
      <c r="C29" s="55"/>
      <c r="D29" s="55" t="s">
        <v>4655</v>
      </c>
      <c r="E29" s="105">
        <v>85081900</v>
      </c>
      <c r="F29" s="104" t="s">
        <v>4656</v>
      </c>
      <c r="G29" s="3" t="s">
        <v>4657</v>
      </c>
      <c r="H29" s="288">
        <v>33500</v>
      </c>
      <c r="I29" s="57">
        <v>15500</v>
      </c>
      <c r="J29" s="7"/>
    </row>
    <row r="30" spans="2:10" ht="15.75">
      <c r="B30" s="55" t="s">
        <v>257</v>
      </c>
      <c r="C30" s="55"/>
      <c r="D30" s="55" t="s">
        <v>4655</v>
      </c>
      <c r="E30" s="105">
        <v>85081900</v>
      </c>
      <c r="F30" s="104" t="s">
        <v>4658</v>
      </c>
      <c r="G30" s="3" t="s">
        <v>4659</v>
      </c>
      <c r="H30" s="288">
        <v>33500</v>
      </c>
      <c r="I30" s="57">
        <v>15500</v>
      </c>
      <c r="J30" s="7"/>
    </row>
    <row r="31" spans="2:10" ht="15.75">
      <c r="B31" s="55" t="s">
        <v>257</v>
      </c>
      <c r="C31" s="55"/>
      <c r="D31" s="55" t="s">
        <v>616</v>
      </c>
      <c r="E31" s="103">
        <v>85081900</v>
      </c>
      <c r="F31" s="3" t="s">
        <v>399</v>
      </c>
      <c r="G31" s="3" t="s">
        <v>617</v>
      </c>
      <c r="H31" s="288">
        <v>28821.428571428572</v>
      </c>
      <c r="I31" s="57">
        <v>11473.35</v>
      </c>
      <c r="J31" s="7"/>
    </row>
    <row r="32" spans="2:10" ht="15.75">
      <c r="B32" s="53" t="s">
        <v>326</v>
      </c>
      <c r="C32" s="53"/>
      <c r="D32" s="53"/>
      <c r="E32" s="102"/>
      <c r="F32" s="53"/>
      <c r="G32" s="53"/>
      <c r="H32" s="289"/>
      <c r="I32" s="58"/>
    </row>
    <row r="33" spans="2:10" ht="15.75">
      <c r="B33" s="55" t="s">
        <v>257</v>
      </c>
      <c r="C33" s="55"/>
      <c r="D33" s="55" t="s">
        <v>326</v>
      </c>
      <c r="E33" s="103">
        <v>84242000</v>
      </c>
      <c r="F33" s="3" t="s">
        <v>618</v>
      </c>
      <c r="G33" s="3" t="s">
        <v>619</v>
      </c>
      <c r="H33" s="288">
        <v>14357.7</v>
      </c>
      <c r="I33" s="57">
        <v>6700.26</v>
      </c>
      <c r="J33" s="7"/>
    </row>
    <row r="34" spans="2:10" ht="15.75">
      <c r="B34" s="55" t="s">
        <v>257</v>
      </c>
      <c r="C34" s="55"/>
      <c r="D34" s="55" t="s">
        <v>326</v>
      </c>
      <c r="E34" s="103">
        <v>84242000</v>
      </c>
      <c r="F34" s="3" t="s">
        <v>403</v>
      </c>
      <c r="G34" s="3" t="s">
        <v>620</v>
      </c>
      <c r="H34" s="288">
        <v>15815.957142857147</v>
      </c>
      <c r="I34" s="57">
        <v>7380.7800000000007</v>
      </c>
      <c r="J34" s="7"/>
    </row>
    <row r="35" spans="2:10" ht="15.75">
      <c r="B35" s="55" t="s">
        <v>257</v>
      </c>
      <c r="C35" s="55"/>
      <c r="D35" s="55" t="s">
        <v>326</v>
      </c>
      <c r="E35" s="103">
        <v>84242000</v>
      </c>
      <c r="F35" s="3" t="s">
        <v>621</v>
      </c>
      <c r="G35" s="3" t="s">
        <v>620</v>
      </c>
      <c r="H35" s="288">
        <v>17142.857142857145</v>
      </c>
      <c r="I35" s="57">
        <v>8000</v>
      </c>
      <c r="J35" s="7"/>
    </row>
    <row r="36" spans="2:10" ht="15.75">
      <c r="B36" s="55" t="s">
        <v>257</v>
      </c>
      <c r="C36" s="55"/>
      <c r="D36" s="55" t="s">
        <v>326</v>
      </c>
      <c r="E36" s="103">
        <v>84242000</v>
      </c>
      <c r="F36" s="3" t="s">
        <v>383</v>
      </c>
      <c r="G36" s="3" t="s">
        <v>622</v>
      </c>
      <c r="H36" s="288">
        <v>21428.571428571431</v>
      </c>
      <c r="I36" s="57">
        <v>9084.2000000000007</v>
      </c>
      <c r="J36" s="7"/>
    </row>
    <row r="37" spans="2:10" ht="15.75">
      <c r="B37" s="55" t="s">
        <v>257</v>
      </c>
      <c r="C37" s="55"/>
      <c r="D37" s="55" t="s">
        <v>326</v>
      </c>
      <c r="E37" s="103">
        <v>84242000</v>
      </c>
      <c r="F37" s="3" t="s">
        <v>325</v>
      </c>
      <c r="G37" s="3" t="s">
        <v>623</v>
      </c>
      <c r="H37" s="288">
        <v>12857.142857142859</v>
      </c>
      <c r="I37" s="57">
        <v>6000</v>
      </c>
      <c r="J37" s="7"/>
    </row>
    <row r="38" spans="2:10" ht="15.75">
      <c r="B38" s="55" t="s">
        <v>257</v>
      </c>
      <c r="C38" s="55"/>
      <c r="D38" s="55" t="s">
        <v>326</v>
      </c>
      <c r="E38" s="103">
        <v>84242000</v>
      </c>
      <c r="F38" s="3" t="s">
        <v>327</v>
      </c>
      <c r="G38" s="3" t="s">
        <v>624</v>
      </c>
      <c r="H38" s="288">
        <v>16529.185714285715</v>
      </c>
      <c r="I38" s="57">
        <v>7713.6200000000008</v>
      </c>
      <c r="J38" s="7"/>
    </row>
    <row r="39" spans="2:10" ht="15.75">
      <c r="B39" s="55" t="s">
        <v>257</v>
      </c>
      <c r="C39" s="55"/>
      <c r="D39" s="55" t="s">
        <v>326</v>
      </c>
      <c r="E39" s="103">
        <v>84242000</v>
      </c>
      <c r="F39" s="3" t="s">
        <v>268</v>
      </c>
      <c r="G39" s="3" t="s">
        <v>625</v>
      </c>
      <c r="H39" s="288">
        <v>11509.328571428574</v>
      </c>
      <c r="I39" s="57">
        <v>5371.02</v>
      </c>
      <c r="J39" s="7"/>
    </row>
    <row r="40" spans="2:10" ht="15.75">
      <c r="B40" s="55" t="s">
        <v>257</v>
      </c>
      <c r="C40" s="55"/>
      <c r="D40" s="55" t="s">
        <v>326</v>
      </c>
      <c r="E40" s="103">
        <v>84242000</v>
      </c>
      <c r="F40" s="3" t="s">
        <v>404</v>
      </c>
      <c r="G40" s="3" t="s">
        <v>626</v>
      </c>
      <c r="H40" s="288">
        <v>11142.857142857143</v>
      </c>
      <c r="I40" s="57">
        <v>4890.9000000000005</v>
      </c>
      <c r="J40" s="7"/>
    </row>
    <row r="41" spans="2:10" ht="15.75">
      <c r="B41" s="55" t="s">
        <v>287</v>
      </c>
      <c r="C41" s="55"/>
      <c r="D41" s="55" t="s">
        <v>326</v>
      </c>
      <c r="E41" s="103">
        <v>84242000</v>
      </c>
      <c r="F41" s="3" t="s">
        <v>398</v>
      </c>
      <c r="G41" s="3" t="s">
        <v>627</v>
      </c>
      <c r="H41" s="288">
        <v>36340.58571428572</v>
      </c>
      <c r="I41" s="57">
        <v>16958.940000000002</v>
      </c>
      <c r="J41" s="7"/>
    </row>
    <row r="42" spans="2:10" ht="15.75">
      <c r="B42" s="55" t="s">
        <v>287</v>
      </c>
      <c r="C42" s="55"/>
      <c r="D42" s="55" t="s">
        <v>326</v>
      </c>
      <c r="E42" s="103">
        <v>84243000</v>
      </c>
      <c r="F42" s="3" t="s">
        <v>328</v>
      </c>
      <c r="G42" s="3" t="s">
        <v>627</v>
      </c>
      <c r="H42" s="288">
        <v>39130</v>
      </c>
      <c r="I42" s="57">
        <v>15999</v>
      </c>
      <c r="J42" s="7"/>
    </row>
    <row r="43" spans="2:10" ht="15.75">
      <c r="B43" s="55" t="s">
        <v>287</v>
      </c>
      <c r="C43" s="55"/>
      <c r="D43" s="55" t="s">
        <v>326</v>
      </c>
      <c r="E43" s="103">
        <v>84242000</v>
      </c>
      <c r="F43" s="3" t="s">
        <v>397</v>
      </c>
      <c r="G43" s="3" t="s">
        <v>628</v>
      </c>
      <c r="H43" s="288">
        <v>41142.857142857145</v>
      </c>
      <c r="I43" s="57">
        <v>19200</v>
      </c>
      <c r="J43" s="7"/>
    </row>
    <row r="44" spans="2:10" ht="15.75">
      <c r="B44" s="55" t="s">
        <v>257</v>
      </c>
      <c r="C44" s="55"/>
      <c r="D44" s="55" t="s">
        <v>326</v>
      </c>
      <c r="E44" s="103">
        <v>84242000</v>
      </c>
      <c r="F44" s="104" t="s">
        <v>4660</v>
      </c>
      <c r="G44" s="3" t="s">
        <v>4661</v>
      </c>
      <c r="H44" s="288">
        <v>12214.285714285716</v>
      </c>
      <c r="I44" s="57">
        <v>5400</v>
      </c>
      <c r="J44" s="7"/>
    </row>
    <row r="45" spans="2:10" ht="15.75">
      <c r="B45" s="55" t="s">
        <v>257</v>
      </c>
      <c r="C45" s="55"/>
      <c r="D45" s="55" t="s">
        <v>326</v>
      </c>
      <c r="E45" s="103">
        <v>84242000</v>
      </c>
      <c r="F45" s="104" t="s">
        <v>4662</v>
      </c>
      <c r="G45" s="3" t="s">
        <v>4661</v>
      </c>
      <c r="H45" s="288">
        <v>12835.714285714286</v>
      </c>
      <c r="I45" s="57">
        <v>5800</v>
      </c>
      <c r="J45" s="7"/>
    </row>
    <row r="46" spans="2:10" ht="15.75">
      <c r="B46" s="55" t="s">
        <v>257</v>
      </c>
      <c r="C46" s="55"/>
      <c r="D46" s="55" t="s">
        <v>326</v>
      </c>
      <c r="E46" s="103">
        <v>84242000</v>
      </c>
      <c r="F46" s="104" t="s">
        <v>4663</v>
      </c>
      <c r="G46" s="3" t="s">
        <v>4664</v>
      </c>
      <c r="H46" s="288">
        <v>13285.714285714286</v>
      </c>
      <c r="I46" s="57">
        <v>6018</v>
      </c>
      <c r="J46" s="7"/>
    </row>
    <row r="47" spans="2:10" ht="15.75">
      <c r="B47" s="55" t="s">
        <v>257</v>
      </c>
      <c r="C47" s="55"/>
      <c r="D47" s="55" t="s">
        <v>326</v>
      </c>
      <c r="E47" s="103">
        <v>84242000</v>
      </c>
      <c r="F47" s="104" t="s">
        <v>4665</v>
      </c>
      <c r="G47" s="3" t="s">
        <v>4666</v>
      </c>
      <c r="H47" s="288">
        <v>14650.714285714286</v>
      </c>
      <c r="I47" s="57">
        <v>6579</v>
      </c>
      <c r="J47" s="7"/>
    </row>
    <row r="48" spans="2:10" ht="15.75">
      <c r="B48" s="55" t="s">
        <v>257</v>
      </c>
      <c r="C48" s="55"/>
      <c r="D48" s="55" t="s">
        <v>326</v>
      </c>
      <c r="E48" s="103">
        <v>84242000</v>
      </c>
      <c r="F48" s="104" t="s">
        <v>4667</v>
      </c>
      <c r="G48" s="3" t="s">
        <v>4668</v>
      </c>
      <c r="H48" s="288">
        <v>19928.571428571431</v>
      </c>
      <c r="I48" s="57">
        <v>9169.7999999999993</v>
      </c>
      <c r="J48" s="7"/>
    </row>
    <row r="49" spans="2:10" ht="15.75">
      <c r="B49" s="53" t="s">
        <v>629</v>
      </c>
      <c r="C49" s="53"/>
      <c r="D49" s="53"/>
      <c r="E49" s="102"/>
      <c r="F49" s="53"/>
      <c r="G49" s="53"/>
      <c r="H49" s="289"/>
      <c r="I49" s="58"/>
    </row>
    <row r="50" spans="2:10" ht="15.75">
      <c r="B50" s="55" t="s">
        <v>257</v>
      </c>
      <c r="C50" s="55"/>
      <c r="D50" s="55" t="s">
        <v>342</v>
      </c>
      <c r="E50" s="103">
        <v>85081900</v>
      </c>
      <c r="F50" s="3" t="s">
        <v>630</v>
      </c>
      <c r="G50" s="3" t="s">
        <v>631</v>
      </c>
      <c r="H50" s="288">
        <v>14357.7</v>
      </c>
      <c r="I50" s="57">
        <v>6637.05</v>
      </c>
      <c r="J50" s="7"/>
    </row>
    <row r="51" spans="2:10" ht="15.75">
      <c r="B51" s="55" t="s">
        <v>257</v>
      </c>
      <c r="C51" s="55" t="s">
        <v>431</v>
      </c>
      <c r="D51" s="55" t="s">
        <v>342</v>
      </c>
      <c r="E51" s="103">
        <v>84145920</v>
      </c>
      <c r="F51" s="3" t="s">
        <v>414</v>
      </c>
      <c r="G51" s="3" t="s">
        <v>632</v>
      </c>
      <c r="H51" s="288">
        <v>10698.428571428572</v>
      </c>
      <c r="I51" s="57">
        <v>4992.6000000000004</v>
      </c>
      <c r="J51" s="7"/>
    </row>
    <row r="52" spans="2:10" ht="15.75">
      <c r="B52" s="55" t="s">
        <v>257</v>
      </c>
      <c r="C52" s="55"/>
      <c r="D52" s="55" t="s">
        <v>342</v>
      </c>
      <c r="E52" s="105">
        <v>84145920</v>
      </c>
      <c r="F52" s="104" t="s">
        <v>4675</v>
      </c>
      <c r="G52" s="3" t="s">
        <v>573</v>
      </c>
      <c r="H52" s="288">
        <v>3730.7142857142858</v>
      </c>
      <c r="I52" s="57">
        <v>1741</v>
      </c>
      <c r="J52" s="7"/>
    </row>
    <row r="53" spans="2:10" ht="15.75">
      <c r="B53" s="55" t="s">
        <v>258</v>
      </c>
      <c r="C53" s="55" t="s">
        <v>431</v>
      </c>
      <c r="D53" s="55" t="s">
        <v>342</v>
      </c>
      <c r="E53" s="103">
        <v>84145920</v>
      </c>
      <c r="F53" s="3" t="s">
        <v>407</v>
      </c>
      <c r="G53" s="3" t="s">
        <v>633</v>
      </c>
      <c r="H53" s="288">
        <v>7928.5714285714294</v>
      </c>
      <c r="I53" s="57">
        <v>3415.32</v>
      </c>
      <c r="J53" s="7"/>
    </row>
    <row r="54" spans="2:10" ht="15.75">
      <c r="B54" s="55" t="s">
        <v>258</v>
      </c>
      <c r="C54" s="55"/>
      <c r="D54" s="55" t="s">
        <v>342</v>
      </c>
      <c r="E54" s="103">
        <v>84145920</v>
      </c>
      <c r="F54" s="3" t="s">
        <v>341</v>
      </c>
      <c r="G54" s="3" t="s">
        <v>634</v>
      </c>
      <c r="H54" s="288">
        <v>32140.714285714286</v>
      </c>
      <c r="I54" s="57">
        <v>14897.240000000002</v>
      </c>
      <c r="J54" s="7"/>
    </row>
    <row r="55" spans="2:10" ht="15.75">
      <c r="B55" s="55" t="s">
        <v>258</v>
      </c>
      <c r="C55" s="55"/>
      <c r="D55" s="55" t="s">
        <v>635</v>
      </c>
      <c r="E55" s="103">
        <v>84145920</v>
      </c>
      <c r="F55" s="3" t="s">
        <v>335</v>
      </c>
      <c r="G55" s="3" t="s">
        <v>636</v>
      </c>
      <c r="H55" s="288">
        <v>31870.414285714291</v>
      </c>
      <c r="I55" s="57">
        <v>14872.86</v>
      </c>
      <c r="J55" s="7"/>
    </row>
    <row r="56" spans="2:10" ht="15.75">
      <c r="B56" s="55" t="s">
        <v>258</v>
      </c>
      <c r="C56" s="55"/>
      <c r="D56" s="55" t="s">
        <v>338</v>
      </c>
      <c r="E56" s="103">
        <v>82031000</v>
      </c>
      <c r="F56" s="3" t="s">
        <v>337</v>
      </c>
      <c r="G56" s="3" t="s">
        <v>637</v>
      </c>
      <c r="H56" s="288">
        <v>39000</v>
      </c>
      <c r="I56" s="57">
        <v>17881.14</v>
      </c>
      <c r="J56" s="7"/>
    </row>
    <row r="57" spans="2:10" ht="15.75">
      <c r="B57" s="55" t="s">
        <v>257</v>
      </c>
      <c r="C57" s="55"/>
      <c r="D57" s="55" t="s">
        <v>340</v>
      </c>
      <c r="E57" s="103">
        <v>84331190</v>
      </c>
      <c r="F57" s="3" t="s">
        <v>638</v>
      </c>
      <c r="G57" s="3" t="s">
        <v>639</v>
      </c>
      <c r="H57" s="288">
        <v>10737.042857142858</v>
      </c>
      <c r="I57" s="57">
        <v>5010.62</v>
      </c>
      <c r="J57" s="7"/>
    </row>
    <row r="58" spans="2:10" ht="15.75">
      <c r="B58" s="55" t="s">
        <v>257</v>
      </c>
      <c r="C58" s="55" t="s">
        <v>431</v>
      </c>
      <c r="D58" s="55" t="s">
        <v>340</v>
      </c>
      <c r="E58" s="103">
        <v>84331190</v>
      </c>
      <c r="F58" s="3" t="s">
        <v>413</v>
      </c>
      <c r="G58" s="3" t="s">
        <v>640</v>
      </c>
      <c r="H58" s="288">
        <v>16714.285714285714</v>
      </c>
      <c r="I58" s="57">
        <v>7608.68</v>
      </c>
      <c r="J58" s="7"/>
    </row>
    <row r="59" spans="2:10" ht="15.75">
      <c r="B59" s="55" t="s">
        <v>258</v>
      </c>
      <c r="C59" s="55"/>
      <c r="D59" s="55" t="s">
        <v>340</v>
      </c>
      <c r="E59" s="103">
        <v>84331190</v>
      </c>
      <c r="F59" s="3" t="s">
        <v>339</v>
      </c>
      <c r="G59" s="3" t="s">
        <v>641</v>
      </c>
      <c r="H59" s="288">
        <v>21764.828571428574</v>
      </c>
      <c r="I59" s="57">
        <v>10156.92</v>
      </c>
      <c r="J59" s="7"/>
    </row>
    <row r="60" spans="2:10" ht="15.75">
      <c r="B60" s="55" t="s">
        <v>257</v>
      </c>
      <c r="C60" s="55"/>
      <c r="D60" s="55" t="s">
        <v>642</v>
      </c>
      <c r="E60" s="103">
        <v>84331190</v>
      </c>
      <c r="F60" s="3" t="s">
        <v>643</v>
      </c>
      <c r="G60" s="3" t="s">
        <v>644</v>
      </c>
      <c r="H60" s="288">
        <v>18980.057142857146</v>
      </c>
      <c r="I60" s="57">
        <v>8857.36</v>
      </c>
      <c r="J60" s="7"/>
    </row>
    <row r="61" spans="2:10" ht="15.75">
      <c r="B61" s="55" t="s">
        <v>257</v>
      </c>
      <c r="C61" s="55"/>
      <c r="D61" s="55" t="s">
        <v>642</v>
      </c>
      <c r="E61" s="103">
        <v>84331190</v>
      </c>
      <c r="F61" s="3" t="s">
        <v>645</v>
      </c>
      <c r="G61" s="3" t="s">
        <v>646</v>
      </c>
      <c r="H61" s="288">
        <v>25751.785714285717</v>
      </c>
      <c r="I61" s="57">
        <v>12017.5</v>
      </c>
      <c r="J61" s="7"/>
    </row>
    <row r="62" spans="2:10" ht="15.75">
      <c r="B62" s="55" t="s">
        <v>257</v>
      </c>
      <c r="C62" s="55"/>
      <c r="D62" s="55" t="s">
        <v>642</v>
      </c>
      <c r="E62" s="103">
        <v>84331190</v>
      </c>
      <c r="F62" s="3" t="s">
        <v>332</v>
      </c>
      <c r="G62" s="3" t="s">
        <v>647</v>
      </c>
      <c r="H62" s="288">
        <v>23009.571428571431</v>
      </c>
      <c r="I62" s="57">
        <v>10636.5</v>
      </c>
      <c r="J62" s="7"/>
    </row>
    <row r="63" spans="2:10" ht="15.75">
      <c r="B63" s="55" t="s">
        <v>257</v>
      </c>
      <c r="C63" s="55" t="s">
        <v>431</v>
      </c>
      <c r="D63" s="55" t="s">
        <v>642</v>
      </c>
      <c r="E63" s="103">
        <v>84331190</v>
      </c>
      <c r="F63" s="3" t="s">
        <v>406</v>
      </c>
      <c r="G63" s="3" t="s">
        <v>648</v>
      </c>
      <c r="H63" s="288">
        <v>9000</v>
      </c>
      <c r="I63" s="57">
        <v>4093.7200000000003</v>
      </c>
      <c r="J63" s="7"/>
    </row>
    <row r="64" spans="2:10" ht="15.75">
      <c r="B64" s="55" t="s">
        <v>258</v>
      </c>
      <c r="C64" s="55"/>
      <c r="D64" s="55" t="s">
        <v>642</v>
      </c>
      <c r="E64" s="103">
        <v>84331190</v>
      </c>
      <c r="F64" s="3" t="s">
        <v>336</v>
      </c>
      <c r="G64" s="3" t="s">
        <v>649</v>
      </c>
      <c r="H64" s="288">
        <v>77289.900000000009</v>
      </c>
      <c r="I64" s="57">
        <v>36068.620000000003</v>
      </c>
      <c r="J64" s="7"/>
    </row>
    <row r="65" spans="2:10" ht="15.75">
      <c r="B65" s="55" t="s">
        <v>257</v>
      </c>
      <c r="C65" s="55" t="s">
        <v>431</v>
      </c>
      <c r="D65" s="55" t="s">
        <v>650</v>
      </c>
      <c r="E65" s="103">
        <v>84331190</v>
      </c>
      <c r="F65" s="3" t="s">
        <v>651</v>
      </c>
      <c r="G65" s="3" t="s">
        <v>652</v>
      </c>
      <c r="H65" s="288">
        <v>4697.3142857142857</v>
      </c>
      <c r="I65" s="57">
        <v>2192.08</v>
      </c>
      <c r="J65" s="7"/>
    </row>
    <row r="66" spans="2:10" ht="15.75">
      <c r="B66" s="55" t="s">
        <v>257</v>
      </c>
      <c r="C66" s="55" t="s">
        <v>431</v>
      </c>
      <c r="D66" s="55" t="s">
        <v>653</v>
      </c>
      <c r="E66" s="103">
        <v>84242000</v>
      </c>
      <c r="F66" s="3" t="s">
        <v>416</v>
      </c>
      <c r="G66" s="3" t="s">
        <v>654</v>
      </c>
      <c r="H66" s="288">
        <v>18612.08571428572</v>
      </c>
      <c r="I66" s="57">
        <v>8685.6400000000012</v>
      </c>
      <c r="J66" s="7"/>
    </row>
    <row r="67" spans="2:10" ht="15.75">
      <c r="B67" s="55" t="s">
        <v>257</v>
      </c>
      <c r="C67" s="55" t="s">
        <v>431</v>
      </c>
      <c r="D67" s="55" t="s">
        <v>653</v>
      </c>
      <c r="E67" s="103">
        <v>85044030</v>
      </c>
      <c r="F67" s="3" t="s">
        <v>417</v>
      </c>
      <c r="G67" s="3" t="s">
        <v>654</v>
      </c>
      <c r="H67" s="288">
        <v>15428.571428571429</v>
      </c>
      <c r="I67" s="57">
        <v>6803.08</v>
      </c>
      <c r="J67" s="7"/>
    </row>
    <row r="68" spans="2:10" ht="15.75">
      <c r="B68" s="55" t="s">
        <v>257</v>
      </c>
      <c r="C68" s="55"/>
      <c r="D68" s="55" t="s">
        <v>409</v>
      </c>
      <c r="E68" s="103">
        <v>84331190</v>
      </c>
      <c r="F68" s="3" t="s">
        <v>405</v>
      </c>
      <c r="G68" s="3" t="s">
        <v>655</v>
      </c>
      <c r="H68" s="288">
        <v>4308.75</v>
      </c>
      <c r="I68" s="57">
        <v>2010.75</v>
      </c>
      <c r="J68" s="7"/>
    </row>
    <row r="69" spans="2:10" ht="15.75">
      <c r="B69" s="55" t="s">
        <v>257</v>
      </c>
      <c r="C69" s="55" t="s">
        <v>431</v>
      </c>
      <c r="D69" s="55" t="s">
        <v>409</v>
      </c>
      <c r="E69" s="103">
        <v>84331190</v>
      </c>
      <c r="F69" s="3" t="s">
        <v>408</v>
      </c>
      <c r="G69" s="3" t="s">
        <v>656</v>
      </c>
      <c r="H69" s="288">
        <v>16071.428571428572</v>
      </c>
      <c r="I69" s="57">
        <v>7267.3600000000006</v>
      </c>
      <c r="J69" s="7"/>
    </row>
    <row r="70" spans="2:10" ht="15.75">
      <c r="B70" s="53" t="s">
        <v>657</v>
      </c>
      <c r="C70" s="53"/>
      <c r="D70" s="53"/>
      <c r="E70" s="102"/>
      <c r="F70" s="53"/>
      <c r="G70" s="53"/>
      <c r="H70" s="289"/>
      <c r="I70" s="58"/>
    </row>
    <row r="71" spans="2:10" ht="15.75">
      <c r="B71" s="55" t="s">
        <v>257</v>
      </c>
      <c r="C71" s="55"/>
      <c r="D71" s="55" t="s">
        <v>358</v>
      </c>
      <c r="E71" s="103">
        <v>84243000</v>
      </c>
      <c r="F71" s="3" t="s">
        <v>381</v>
      </c>
      <c r="G71" s="3" t="s">
        <v>658</v>
      </c>
      <c r="H71" s="288">
        <v>10500</v>
      </c>
      <c r="I71" s="57">
        <v>4193</v>
      </c>
      <c r="J71" s="7"/>
    </row>
    <row r="72" spans="2:10" ht="15.75">
      <c r="B72" s="55" t="s">
        <v>257</v>
      </c>
      <c r="C72" s="55"/>
      <c r="D72" s="55" t="s">
        <v>358</v>
      </c>
      <c r="E72" s="103">
        <v>84243000</v>
      </c>
      <c r="F72" s="3" t="s">
        <v>659</v>
      </c>
      <c r="G72" s="3" t="s">
        <v>660</v>
      </c>
      <c r="H72" s="288">
        <v>13500</v>
      </c>
      <c r="I72" s="57">
        <v>5848.02</v>
      </c>
      <c r="J72" s="7"/>
    </row>
    <row r="73" spans="2:10" ht="15.75">
      <c r="B73" s="55" t="s">
        <v>257</v>
      </c>
      <c r="C73" s="55"/>
      <c r="D73" s="55" t="s">
        <v>358</v>
      </c>
      <c r="E73" s="103">
        <v>84243000</v>
      </c>
      <c r="F73" s="3" t="s">
        <v>396</v>
      </c>
      <c r="G73" s="3" t="s">
        <v>661</v>
      </c>
      <c r="H73" s="288">
        <v>15857.142857142859</v>
      </c>
      <c r="I73" s="57">
        <v>6535</v>
      </c>
      <c r="J73" s="7"/>
    </row>
    <row r="74" spans="2:10" ht="15.75">
      <c r="B74" s="53" t="s">
        <v>662</v>
      </c>
      <c r="C74" s="53"/>
      <c r="D74" s="53"/>
      <c r="E74" s="102"/>
      <c r="F74" s="53"/>
      <c r="G74" s="53"/>
      <c r="H74" s="289"/>
      <c r="I74" s="58"/>
    </row>
    <row r="75" spans="2:10" ht="15.75">
      <c r="B75" s="55" t="s">
        <v>257</v>
      </c>
      <c r="C75" s="55"/>
      <c r="D75" s="55" t="s">
        <v>662</v>
      </c>
      <c r="E75" s="103">
        <v>84142090</v>
      </c>
      <c r="F75" s="3" t="s">
        <v>350</v>
      </c>
      <c r="G75" s="3" t="s">
        <v>663</v>
      </c>
      <c r="H75" s="288">
        <v>6268.5000000000018</v>
      </c>
      <c r="I75" s="57">
        <v>2786</v>
      </c>
      <c r="J75" s="7"/>
    </row>
    <row r="76" spans="2:10" ht="15.75">
      <c r="B76" s="55" t="s">
        <v>257</v>
      </c>
      <c r="C76" s="55"/>
      <c r="D76" s="55" t="s">
        <v>662</v>
      </c>
      <c r="E76" s="103">
        <v>84148019</v>
      </c>
      <c r="F76" s="3" t="s">
        <v>351</v>
      </c>
      <c r="G76" s="3" t="s">
        <v>664</v>
      </c>
      <c r="H76" s="288">
        <v>11193.600000000002</v>
      </c>
      <c r="I76" s="57">
        <v>5174.4000000000005</v>
      </c>
      <c r="J76" s="7"/>
    </row>
    <row r="77" spans="2:10" ht="15.75">
      <c r="B77" s="53" t="s">
        <v>665</v>
      </c>
      <c r="C77" s="53"/>
      <c r="D77" s="53"/>
      <c r="E77" s="102"/>
      <c r="F77" s="53"/>
      <c r="G77" s="53"/>
      <c r="H77" s="289"/>
      <c r="I77" s="58"/>
    </row>
    <row r="78" spans="2:10" ht="15.75">
      <c r="B78" s="55" t="s">
        <v>257</v>
      </c>
      <c r="C78" s="55"/>
      <c r="D78" s="55" t="s">
        <v>666</v>
      </c>
      <c r="E78" s="103">
        <v>42021190</v>
      </c>
      <c r="F78" s="3" t="s">
        <v>667</v>
      </c>
      <c r="G78" s="3" t="s">
        <v>668</v>
      </c>
      <c r="H78" s="288">
        <v>2217.8571428571431</v>
      </c>
      <c r="I78" s="57">
        <v>1022.9000000000001</v>
      </c>
      <c r="J78" s="7"/>
    </row>
    <row r="79" spans="2:10" ht="15.75">
      <c r="B79" s="55" t="s">
        <v>257</v>
      </c>
      <c r="C79" s="55"/>
      <c r="D79" s="55" t="s">
        <v>666</v>
      </c>
      <c r="E79" s="103">
        <v>84242000</v>
      </c>
      <c r="F79" s="3" t="s">
        <v>669</v>
      </c>
      <c r="G79" s="3" t="s">
        <v>670</v>
      </c>
      <c r="H79" s="288">
        <v>2196.4285714285716</v>
      </c>
      <c r="I79" s="57">
        <v>899.85</v>
      </c>
      <c r="J79" s="7"/>
    </row>
    <row r="80" spans="2:10" ht="15.75">
      <c r="B80" s="55" t="s">
        <v>257</v>
      </c>
      <c r="C80" s="55"/>
      <c r="D80" s="55" t="s">
        <v>666</v>
      </c>
      <c r="E80" s="103">
        <v>42021190</v>
      </c>
      <c r="F80" s="3" t="s">
        <v>671</v>
      </c>
      <c r="G80" s="3" t="s">
        <v>672</v>
      </c>
      <c r="H80" s="288">
        <v>1146.4285714285716</v>
      </c>
      <c r="I80" s="57">
        <v>511.98</v>
      </c>
      <c r="J80" s="7"/>
    </row>
    <row r="81" spans="2:10" ht="15.75">
      <c r="B81" s="55" t="s">
        <v>257</v>
      </c>
      <c r="C81" s="55"/>
      <c r="D81" s="55" t="s">
        <v>666</v>
      </c>
      <c r="E81" s="103">
        <v>42021190</v>
      </c>
      <c r="F81" s="3" t="s">
        <v>673</v>
      </c>
      <c r="G81" s="3" t="s">
        <v>672</v>
      </c>
      <c r="H81" s="288">
        <v>1071.4285714285716</v>
      </c>
      <c r="I81" s="57">
        <v>483.36</v>
      </c>
      <c r="J81" s="7"/>
    </row>
    <row r="82" spans="2:10" ht="15.75">
      <c r="B82" s="55" t="s">
        <v>257</v>
      </c>
      <c r="C82" s="55"/>
      <c r="D82" s="55" t="s">
        <v>666</v>
      </c>
      <c r="E82" s="103">
        <v>42021190</v>
      </c>
      <c r="F82" s="3" t="s">
        <v>674</v>
      </c>
      <c r="G82" s="3" t="s">
        <v>675</v>
      </c>
      <c r="H82" s="288">
        <v>1125</v>
      </c>
      <c r="I82" s="57">
        <v>471.70000000000005</v>
      </c>
      <c r="J82" s="7"/>
    </row>
    <row r="83" spans="2:10" ht="15.75">
      <c r="B83" s="55" t="s">
        <v>257</v>
      </c>
      <c r="C83" s="55"/>
      <c r="D83" s="55" t="s">
        <v>666</v>
      </c>
      <c r="E83" s="103">
        <v>42021190</v>
      </c>
      <c r="F83" s="3" t="s">
        <v>676</v>
      </c>
      <c r="G83" s="3" t="s">
        <v>677</v>
      </c>
      <c r="H83" s="288">
        <v>2303.5714285714289</v>
      </c>
      <c r="I83" s="57">
        <v>1043.7</v>
      </c>
      <c r="J83" s="7"/>
    </row>
    <row r="84" spans="2:10" ht="15.75">
      <c r="B84" s="55" t="s">
        <v>257</v>
      </c>
      <c r="C84" s="55"/>
      <c r="D84" s="55" t="s">
        <v>666</v>
      </c>
      <c r="E84" s="103">
        <v>84243000</v>
      </c>
      <c r="F84" s="3" t="s">
        <v>678</v>
      </c>
      <c r="G84" s="3" t="s">
        <v>679</v>
      </c>
      <c r="H84" s="288">
        <v>2314.2857142857142</v>
      </c>
      <c r="I84" s="57">
        <v>1053.6400000000001</v>
      </c>
      <c r="J84" s="7"/>
    </row>
    <row r="85" spans="2:10" ht="15.75">
      <c r="B85" s="55" t="s">
        <v>257</v>
      </c>
      <c r="C85" s="55"/>
      <c r="D85" s="55" t="s">
        <v>666</v>
      </c>
      <c r="E85" s="103">
        <v>83024190</v>
      </c>
      <c r="F85" s="3" t="s">
        <v>680</v>
      </c>
      <c r="G85" s="3" t="s">
        <v>681</v>
      </c>
      <c r="H85" s="288">
        <v>2357.1428571428573</v>
      </c>
      <c r="I85" s="57">
        <v>1017.6</v>
      </c>
      <c r="J85" s="7"/>
    </row>
    <row r="86" spans="2:10" ht="15.75">
      <c r="B86" s="55" t="s">
        <v>257</v>
      </c>
      <c r="C86" s="55"/>
      <c r="D86" s="55" t="s">
        <v>666</v>
      </c>
      <c r="E86" s="103">
        <v>84243000</v>
      </c>
      <c r="F86" s="3" t="s">
        <v>682</v>
      </c>
      <c r="G86" s="3" t="s">
        <v>683</v>
      </c>
      <c r="H86" s="288">
        <v>1071.4285714285716</v>
      </c>
      <c r="I86" s="57">
        <v>468.52000000000004</v>
      </c>
      <c r="J86" s="7"/>
    </row>
    <row r="87" spans="2:10" ht="15.75">
      <c r="B87" s="55" t="s">
        <v>257</v>
      </c>
      <c r="C87" s="55"/>
      <c r="D87" s="55" t="s">
        <v>666</v>
      </c>
      <c r="E87" s="103">
        <v>85078000</v>
      </c>
      <c r="F87" s="3" t="s">
        <v>684</v>
      </c>
      <c r="G87" s="3" t="s">
        <v>685</v>
      </c>
      <c r="H87" s="288">
        <v>4501.971428571429</v>
      </c>
      <c r="I87" s="57">
        <v>2100.92</v>
      </c>
      <c r="J87" s="7"/>
    </row>
    <row r="88" spans="2:10" ht="15.75">
      <c r="B88" s="55" t="s">
        <v>257</v>
      </c>
      <c r="C88" s="55"/>
      <c r="D88" s="55" t="s">
        <v>666</v>
      </c>
      <c r="E88" s="103"/>
      <c r="F88" s="3" t="s">
        <v>686</v>
      </c>
      <c r="G88" s="3" t="s">
        <v>687</v>
      </c>
      <c r="H88" s="288">
        <v>570.12857142857149</v>
      </c>
      <c r="I88" s="57">
        <v>0</v>
      </c>
      <c r="J88" s="7"/>
    </row>
    <row r="89" spans="2:10" ht="15.75">
      <c r="B89" s="55" t="s">
        <v>257</v>
      </c>
      <c r="C89" s="55"/>
      <c r="D89" s="55" t="s">
        <v>666</v>
      </c>
      <c r="E89" s="103"/>
      <c r="F89" s="3" t="s">
        <v>688</v>
      </c>
      <c r="G89" s="3" t="s">
        <v>689</v>
      </c>
      <c r="H89" s="288">
        <v>563.31428571428569</v>
      </c>
      <c r="I89" s="57">
        <v>262.88</v>
      </c>
      <c r="J89" s="7"/>
    </row>
    <row r="90" spans="2:10" ht="15.75">
      <c r="B90" s="53" t="s">
        <v>690</v>
      </c>
      <c r="C90" s="53"/>
      <c r="D90" s="53"/>
      <c r="E90" s="102"/>
      <c r="F90" s="53"/>
      <c r="G90" s="53"/>
      <c r="H90" s="289"/>
      <c r="I90" s="58"/>
    </row>
    <row r="91" spans="2:10" ht="15.75">
      <c r="B91" s="55" t="s">
        <v>257</v>
      </c>
      <c r="C91" s="55" t="s">
        <v>431</v>
      </c>
      <c r="D91" s="55" t="s">
        <v>690</v>
      </c>
      <c r="E91" s="103">
        <v>85078000</v>
      </c>
      <c r="F91" s="3" t="s">
        <v>691</v>
      </c>
      <c r="G91" s="3" t="s">
        <v>685</v>
      </c>
      <c r="H91" s="288">
        <v>4638.2571428571428</v>
      </c>
      <c r="I91" s="57">
        <v>2164.52</v>
      </c>
      <c r="J91" s="7"/>
    </row>
    <row r="92" spans="2:10" ht="15.75">
      <c r="B92" s="55" t="s">
        <v>257</v>
      </c>
      <c r="C92" s="55"/>
      <c r="D92" s="59" t="s">
        <v>690</v>
      </c>
      <c r="E92" s="105">
        <v>85044030</v>
      </c>
      <c r="F92" s="104" t="s">
        <v>4676</v>
      </c>
      <c r="G92" s="3" t="s">
        <v>4677</v>
      </c>
      <c r="H92" s="288">
        <v>11142.857142857143</v>
      </c>
      <c r="I92" s="57">
        <v>5035</v>
      </c>
      <c r="J92" s="7"/>
    </row>
    <row r="93" spans="2:10" ht="15.75">
      <c r="B93" s="55" t="s">
        <v>257</v>
      </c>
      <c r="C93" s="55"/>
      <c r="D93" s="59" t="s">
        <v>690</v>
      </c>
      <c r="E93" s="105">
        <v>85044030</v>
      </c>
      <c r="F93" s="104" t="s">
        <v>4678</v>
      </c>
      <c r="G93" s="3" t="s">
        <v>4679</v>
      </c>
      <c r="H93" s="288">
        <v>8404.2857142857156</v>
      </c>
      <c r="I93" s="57">
        <v>3922</v>
      </c>
      <c r="J93" s="7"/>
    </row>
    <row r="94" spans="2:10" ht="15.75">
      <c r="B94" s="64"/>
      <c r="C94" s="64"/>
      <c r="D94" s="64"/>
      <c r="E94" s="65"/>
      <c r="F94" s="64"/>
      <c r="G94" s="64"/>
      <c r="H94" s="283"/>
      <c r="I94" s="68"/>
    </row>
    <row r="95" spans="2:10" ht="15.75">
      <c r="B95" s="99" t="s">
        <v>257</v>
      </c>
      <c r="C95" s="99"/>
      <c r="D95" s="100" t="s">
        <v>692</v>
      </c>
      <c r="E95" s="100">
        <v>85081100</v>
      </c>
      <c r="F95" s="99" t="s">
        <v>301</v>
      </c>
      <c r="G95" s="99" t="s">
        <v>693</v>
      </c>
      <c r="H95" s="288">
        <v>4601.9142857142861</v>
      </c>
      <c r="I95" s="57">
        <v>2147.56</v>
      </c>
      <c r="J95" s="7"/>
    </row>
    <row r="96" spans="2:10" ht="15.75">
      <c r="B96" s="99" t="s">
        <v>257</v>
      </c>
      <c r="C96" s="99"/>
      <c r="D96" s="100" t="s">
        <v>358</v>
      </c>
      <c r="E96" s="100">
        <v>84243000</v>
      </c>
      <c r="F96" s="99" t="s">
        <v>694</v>
      </c>
      <c r="G96" s="99" t="s">
        <v>695</v>
      </c>
      <c r="H96" s="288">
        <v>21426.428571428572</v>
      </c>
      <c r="I96" s="57">
        <v>9999</v>
      </c>
      <c r="J96" s="7"/>
    </row>
  </sheetData>
  <mergeCells count="1">
    <mergeCell ref="B2:F2"/>
  </mergeCells>
  <pageMargins left="0.7" right="0.7" top="0.75" bottom="0.75" header="0.3" footer="0.3"/>
  <pageSetup paperSize="9" scale="74" fitToHeight="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T550"/>
  <sheetViews>
    <sheetView showGridLines="0" tabSelected="1" zoomScale="80" zoomScaleNormal="80" workbookViewId="0">
      <pane xSplit="6" ySplit="5" topLeftCell="G27" activePane="bottomRight" state="frozen"/>
      <selection activeCell="D81" sqref="D81"/>
      <selection pane="topRight" activeCell="D81" sqref="D81"/>
      <selection pane="bottomLeft" activeCell="D81" sqref="D81"/>
      <selection pane="bottomRight" activeCell="J36" sqref="J36"/>
    </sheetView>
  </sheetViews>
  <sheetFormatPr defaultColWidth="9.28515625" defaultRowHeight="15"/>
  <cols>
    <col min="1" max="1" width="0.7109375" style="10" customWidth="1"/>
    <col min="2" max="2" width="12.28515625" style="9" customWidth="1"/>
    <col min="3" max="3" width="12" style="10" bestFit="1" customWidth="1"/>
    <col min="4" max="4" width="9.5703125" style="10" bestFit="1" customWidth="1"/>
    <col min="5" max="5" width="10" style="10" bestFit="1" customWidth="1"/>
    <col min="6" max="6" width="15.7109375" style="9" bestFit="1" customWidth="1"/>
    <col min="7" max="7" width="54.5703125" style="106" bestFit="1" customWidth="1"/>
    <col min="8" max="8" width="12.7109375" style="290" customWidth="1"/>
    <col min="9" max="9" width="15" style="11" bestFit="1" customWidth="1"/>
    <col min="10" max="10" width="14.5703125" style="13" customWidth="1"/>
    <col min="11" max="11" width="9.42578125" style="12" bestFit="1" customWidth="1"/>
    <col min="13" max="13" width="8.28515625" style="14" customWidth="1"/>
    <col min="14" max="14" width="11.28515625" style="15" bestFit="1" customWidth="1"/>
    <col min="15" max="15" width="7.7109375" style="10" customWidth="1"/>
    <col min="16" max="16384" width="9.28515625" style="10"/>
  </cols>
  <sheetData>
    <row r="3" spans="2:14" ht="15.75" thickBot="1">
      <c r="B3" s="310" t="str">
        <f>HTS!A2</f>
        <v>Price List W.E.F 1st April 2023</v>
      </c>
      <c r="C3" s="310"/>
      <c r="D3" s="310"/>
      <c r="E3" s="310"/>
      <c r="F3" s="310"/>
    </row>
    <row r="4" spans="2:14" ht="27" thickBot="1">
      <c r="B4" s="16" t="s">
        <v>5099</v>
      </c>
      <c r="C4" s="17"/>
      <c r="D4" s="17"/>
      <c r="E4" s="17"/>
      <c r="F4" s="17"/>
      <c r="G4" s="107"/>
      <c r="H4" s="291"/>
      <c r="I4" s="33"/>
      <c r="J4" s="35"/>
      <c r="K4" s="34"/>
      <c r="L4" s="34"/>
      <c r="M4" s="18"/>
    </row>
    <row r="5" spans="2:14" s="20" customFormat="1" ht="48" thickBot="1">
      <c r="B5" s="108" t="s">
        <v>698</v>
      </c>
      <c r="C5" s="108" t="s">
        <v>0</v>
      </c>
      <c r="D5" s="109" t="s">
        <v>431</v>
      </c>
      <c r="E5" s="109" t="s">
        <v>2</v>
      </c>
      <c r="F5" s="109" t="s">
        <v>3</v>
      </c>
      <c r="G5" s="109" t="s">
        <v>4</v>
      </c>
      <c r="H5" s="292" t="s">
        <v>432</v>
      </c>
      <c r="I5" s="110" t="s">
        <v>5108</v>
      </c>
      <c r="J5" s="111" t="s">
        <v>5101</v>
      </c>
      <c r="K5" s="112" t="s">
        <v>6</v>
      </c>
      <c r="L5" s="113" t="s">
        <v>5102</v>
      </c>
      <c r="M5" s="114" t="s">
        <v>7</v>
      </c>
      <c r="N5" s="19"/>
    </row>
    <row r="6" spans="2:14" ht="15.75">
      <c r="B6" s="115" t="s">
        <v>3603</v>
      </c>
      <c r="C6" s="116" t="s">
        <v>269</v>
      </c>
      <c r="D6" s="117" t="s">
        <v>3604</v>
      </c>
      <c r="E6" s="118">
        <v>68042390</v>
      </c>
      <c r="F6" s="119" t="s">
        <v>3605</v>
      </c>
      <c r="G6" s="120" t="s">
        <v>3606</v>
      </c>
      <c r="H6" s="293">
        <v>36.300000000000004</v>
      </c>
      <c r="I6" s="121">
        <f>VLOOKUP(F6,[1]PTA!$F$7:$M$621,8,0)</f>
        <v>12.75</v>
      </c>
      <c r="J6" s="122">
        <v>12.75</v>
      </c>
      <c r="K6" s="123">
        <v>2000</v>
      </c>
      <c r="L6" s="124">
        <v>0</v>
      </c>
      <c r="M6" s="125">
        <v>9.4117647058046894E-6</v>
      </c>
      <c r="N6" s="21"/>
    </row>
    <row r="7" spans="2:14" ht="15.75">
      <c r="B7" s="126" t="s">
        <v>3603</v>
      </c>
      <c r="C7" s="127" t="s">
        <v>702</v>
      </c>
      <c r="D7" s="128" t="s">
        <v>3604</v>
      </c>
      <c r="E7" s="129">
        <v>68042390</v>
      </c>
      <c r="F7" s="130" t="s">
        <v>3607</v>
      </c>
      <c r="G7" s="131" t="s">
        <v>3608</v>
      </c>
      <c r="H7" s="293">
        <v>44</v>
      </c>
      <c r="I7" s="121">
        <f>VLOOKUP(F7,[1]PTA!$F$7:$M$621,8,0)</f>
        <v>13.5</v>
      </c>
      <c r="J7" s="122">
        <v>13.5</v>
      </c>
      <c r="K7" s="132">
        <v>2000</v>
      </c>
      <c r="L7" s="124">
        <v>0</v>
      </c>
      <c r="M7" s="125">
        <v>2.2222222222170432E-5</v>
      </c>
      <c r="N7" s="21"/>
    </row>
    <row r="8" spans="2:14" ht="15.75">
      <c r="B8" s="126" t="s">
        <v>3603</v>
      </c>
      <c r="C8" s="127" t="s">
        <v>702</v>
      </c>
      <c r="D8" s="127"/>
      <c r="E8" s="129">
        <v>68042390</v>
      </c>
      <c r="F8" s="133" t="s">
        <v>3609</v>
      </c>
      <c r="G8" s="134" t="s">
        <v>3610</v>
      </c>
      <c r="H8" s="293">
        <v>39.6</v>
      </c>
      <c r="I8" s="121">
        <f>VLOOKUP(F8,[1]PTA!$F$7:$M$621,8,0)</f>
        <v>14.5</v>
      </c>
      <c r="J8" s="122">
        <v>14.75</v>
      </c>
      <c r="K8" s="132">
        <v>1000</v>
      </c>
      <c r="L8" s="124">
        <v>0.25</v>
      </c>
      <c r="M8" s="125">
        <v>1.6894915254237294E-2</v>
      </c>
      <c r="N8" s="21"/>
    </row>
    <row r="9" spans="2:14" ht="30.75">
      <c r="B9" s="135" t="s">
        <v>3603</v>
      </c>
      <c r="C9" s="127" t="s">
        <v>702</v>
      </c>
      <c r="D9" s="127"/>
      <c r="E9" s="129">
        <v>82059020</v>
      </c>
      <c r="F9" s="130" t="s">
        <v>3611</v>
      </c>
      <c r="G9" s="131" t="s">
        <v>3612</v>
      </c>
      <c r="H9" s="293">
        <v>55.000000000000007</v>
      </c>
      <c r="I9" s="121">
        <f>VLOOKUP(F9,[1]PTA!$F$7:$M$621,8,0)</f>
        <v>20.6</v>
      </c>
      <c r="J9" s="122">
        <v>21.6</v>
      </c>
      <c r="K9" s="132">
        <v>500</v>
      </c>
      <c r="L9" s="124">
        <v>1</v>
      </c>
      <c r="M9" s="125">
        <v>4.6296296296296294E-2</v>
      </c>
      <c r="N9" s="21"/>
    </row>
    <row r="10" spans="2:14" ht="15.75">
      <c r="B10" s="126" t="s">
        <v>3603</v>
      </c>
      <c r="C10" s="127" t="s">
        <v>702</v>
      </c>
      <c r="D10" s="127"/>
      <c r="E10" s="129">
        <v>68042390</v>
      </c>
      <c r="F10" s="130" t="s">
        <v>3613</v>
      </c>
      <c r="G10" s="131" t="s">
        <v>3614</v>
      </c>
      <c r="H10" s="293">
        <v>99.000000000000014</v>
      </c>
      <c r="I10" s="121">
        <f>VLOOKUP(F10,[1]PTA!$F$7:$M$621,8,0)</f>
        <v>35.200000000000003</v>
      </c>
      <c r="J10" s="122">
        <v>38.200000000000003</v>
      </c>
      <c r="K10" s="132">
        <v>600</v>
      </c>
      <c r="L10" s="124">
        <v>3</v>
      </c>
      <c r="M10" s="125">
        <v>7.8528795811518337E-2</v>
      </c>
      <c r="N10" s="21"/>
    </row>
    <row r="11" spans="2:14" ht="15.75">
      <c r="B11" s="135" t="s">
        <v>3603</v>
      </c>
      <c r="C11" s="127" t="s">
        <v>702</v>
      </c>
      <c r="D11" s="127"/>
      <c r="E11" s="129">
        <v>68042390</v>
      </c>
      <c r="F11" s="130" t="s">
        <v>3615</v>
      </c>
      <c r="G11" s="131" t="s">
        <v>3616</v>
      </c>
      <c r="H11" s="293">
        <v>71.5</v>
      </c>
      <c r="I11" s="121">
        <f>VLOOKUP(F11,[1]PTA!$F$7:$M$621,8,0)</f>
        <v>27.2</v>
      </c>
      <c r="J11" s="122">
        <v>28</v>
      </c>
      <c r="K11" s="132">
        <v>500</v>
      </c>
      <c r="L11" s="124">
        <v>0.80000000000000071</v>
      </c>
      <c r="M11" s="125">
        <v>2.8621428571428607E-2</v>
      </c>
      <c r="N11" s="21"/>
    </row>
    <row r="12" spans="2:14" ht="15.75">
      <c r="B12" s="135" t="s">
        <v>3603</v>
      </c>
      <c r="C12" s="127" t="s">
        <v>702</v>
      </c>
      <c r="D12" s="127"/>
      <c r="E12" s="129">
        <v>82059020</v>
      </c>
      <c r="F12" s="130" t="s">
        <v>3617</v>
      </c>
      <c r="G12" s="131" t="s">
        <v>3618</v>
      </c>
      <c r="H12" s="293">
        <v>88</v>
      </c>
      <c r="I12" s="121">
        <f>VLOOKUP(F12,[1]PTA!$F$7:$M$621,8,0)</f>
        <v>29.9</v>
      </c>
      <c r="J12" s="122">
        <v>30.9</v>
      </c>
      <c r="K12" s="132">
        <v>300</v>
      </c>
      <c r="L12" s="124">
        <v>1</v>
      </c>
      <c r="M12" s="125">
        <v>3.2310679611650496E-2</v>
      </c>
      <c r="N12" s="21"/>
    </row>
    <row r="13" spans="2:14" ht="15.75">
      <c r="B13" s="126" t="s">
        <v>3603</v>
      </c>
      <c r="C13" s="127" t="s">
        <v>269</v>
      </c>
      <c r="D13" s="127"/>
      <c r="E13" s="129">
        <v>68042390</v>
      </c>
      <c r="F13" s="130" t="s">
        <v>3619</v>
      </c>
      <c r="G13" s="131" t="s">
        <v>3620</v>
      </c>
      <c r="H13" s="293">
        <v>73.7</v>
      </c>
      <c r="I13" s="121">
        <f>VLOOKUP(F13,[1]PTA!$F$7:$M$621,8,0)</f>
        <v>28.5</v>
      </c>
      <c r="J13" s="122">
        <v>29.9</v>
      </c>
      <c r="K13" s="132">
        <v>1000</v>
      </c>
      <c r="L13" s="124">
        <v>1.3999999999999986</v>
      </c>
      <c r="M13" s="125">
        <v>4.6862876254180584E-2</v>
      </c>
      <c r="N13" s="21"/>
    </row>
    <row r="14" spans="2:14" ht="15.75">
      <c r="B14" s="126" t="s">
        <v>3603</v>
      </c>
      <c r="C14" s="127" t="s">
        <v>269</v>
      </c>
      <c r="D14" s="127"/>
      <c r="E14" s="129">
        <v>68042390</v>
      </c>
      <c r="F14" s="130" t="s">
        <v>3621</v>
      </c>
      <c r="G14" s="131" t="s">
        <v>3622</v>
      </c>
      <c r="H14" s="293">
        <v>82.5</v>
      </c>
      <c r="I14" s="121">
        <f>VLOOKUP(F14,[1]PTA!$F$7:$M$621,8,0)</f>
        <v>31.5</v>
      </c>
      <c r="J14" s="122">
        <v>32.5</v>
      </c>
      <c r="K14" s="132">
        <v>500</v>
      </c>
      <c r="L14" s="124">
        <v>1</v>
      </c>
      <c r="M14" s="125">
        <v>3.0824615384615364E-2</v>
      </c>
      <c r="N14" s="21"/>
    </row>
    <row r="15" spans="2:14" ht="15.75">
      <c r="B15" s="126" t="s">
        <v>3603</v>
      </c>
      <c r="C15" s="127" t="s">
        <v>702</v>
      </c>
      <c r="D15" s="127"/>
      <c r="E15" s="129">
        <v>68042390</v>
      </c>
      <c r="F15" s="133" t="s">
        <v>3623</v>
      </c>
      <c r="G15" s="134" t="s">
        <v>3624</v>
      </c>
      <c r="H15" s="293">
        <v>93.500000000000014</v>
      </c>
      <c r="I15" s="121">
        <f>VLOOKUP(F15,[1]PTA!$F$7:$M$621,8,0)</f>
        <v>31.5</v>
      </c>
      <c r="J15" s="122">
        <v>31.9</v>
      </c>
      <c r="K15" s="132">
        <v>600</v>
      </c>
      <c r="L15" s="124">
        <v>0.39999999999999858</v>
      </c>
      <c r="M15" s="125">
        <v>1.2595611285266393E-2</v>
      </c>
      <c r="N15" s="21"/>
    </row>
    <row r="16" spans="2:14" ht="15.75">
      <c r="B16" s="126" t="s">
        <v>3603</v>
      </c>
      <c r="C16" s="127" t="s">
        <v>702</v>
      </c>
      <c r="D16" s="127"/>
      <c r="E16" s="129">
        <v>68042390</v>
      </c>
      <c r="F16" s="133" t="s">
        <v>3625</v>
      </c>
      <c r="G16" s="134" t="s">
        <v>3626</v>
      </c>
      <c r="H16" s="293">
        <v>99.000000000000014</v>
      </c>
      <c r="I16" s="121">
        <f>VLOOKUP(F16,[1]PTA!$F$7:$M$621,8,0)</f>
        <v>36.9</v>
      </c>
      <c r="J16" s="122">
        <v>37.9</v>
      </c>
      <c r="K16" s="132">
        <v>500</v>
      </c>
      <c r="L16" s="124">
        <v>1</v>
      </c>
      <c r="M16" s="125">
        <v>2.6353562005276932E-2</v>
      </c>
      <c r="N16" s="21"/>
    </row>
    <row r="17" spans="2:20" ht="15.75">
      <c r="B17" s="126" t="s">
        <v>3603</v>
      </c>
      <c r="C17" s="127" t="s">
        <v>702</v>
      </c>
      <c r="D17" s="127"/>
      <c r="E17" s="129">
        <v>68042390</v>
      </c>
      <c r="F17" s="130" t="s">
        <v>3627</v>
      </c>
      <c r="G17" s="131" t="s">
        <v>3628</v>
      </c>
      <c r="H17" s="293">
        <v>126.50000000000001</v>
      </c>
      <c r="I17" s="121">
        <f>VLOOKUP(F17,[1]PTA!$F$7:$M$621,8,0)</f>
        <v>49.5</v>
      </c>
      <c r="J17" s="122">
        <v>52.5</v>
      </c>
      <c r="K17" s="132">
        <v>500</v>
      </c>
      <c r="L17" s="124">
        <v>3</v>
      </c>
      <c r="M17" s="125">
        <v>5.712380952380957E-2</v>
      </c>
      <c r="N17" s="21"/>
    </row>
    <row r="18" spans="2:20" ht="15.75">
      <c r="B18" s="126" t="s">
        <v>3603</v>
      </c>
      <c r="C18" s="127" t="s">
        <v>269</v>
      </c>
      <c r="D18" s="127"/>
      <c r="E18" s="129">
        <v>68042390</v>
      </c>
      <c r="F18" s="130" t="s">
        <v>3629</v>
      </c>
      <c r="G18" s="131" t="s">
        <v>3630</v>
      </c>
      <c r="H18" s="293">
        <v>93.500000000000014</v>
      </c>
      <c r="I18" s="121">
        <f>VLOOKUP(F18,[1]PTA!$F$7:$M$621,8,0)</f>
        <v>33.5</v>
      </c>
      <c r="J18" s="122">
        <v>35.5</v>
      </c>
      <c r="K18" s="132">
        <v>500</v>
      </c>
      <c r="L18" s="124">
        <v>2</v>
      </c>
      <c r="M18" s="125">
        <v>5.6338028169014086E-2</v>
      </c>
      <c r="N18" s="21"/>
    </row>
    <row r="19" spans="2:20" ht="15.75">
      <c r="B19" s="135" t="s">
        <v>3603</v>
      </c>
      <c r="C19" s="127" t="s">
        <v>702</v>
      </c>
      <c r="D19" s="127"/>
      <c r="E19" s="129">
        <v>68042390</v>
      </c>
      <c r="F19" s="130" t="s">
        <v>3631</v>
      </c>
      <c r="G19" s="131" t="s">
        <v>3632</v>
      </c>
      <c r="H19" s="293">
        <v>121.00000000000001</v>
      </c>
      <c r="I19" s="121">
        <f>VLOOKUP(F19,[1]PTA!$F$7:$M$621,8,0)</f>
        <v>44.7</v>
      </c>
      <c r="J19" s="122">
        <v>46.7</v>
      </c>
      <c r="K19" s="132">
        <v>600</v>
      </c>
      <c r="L19" s="124">
        <v>2</v>
      </c>
      <c r="M19" s="125">
        <v>4.2800856531049307E-2</v>
      </c>
      <c r="N19" s="21"/>
    </row>
    <row r="20" spans="2:20" ht="15.75">
      <c r="B20" s="126" t="s">
        <v>3603</v>
      </c>
      <c r="C20" s="127" t="s">
        <v>269</v>
      </c>
      <c r="D20" s="127"/>
      <c r="E20" s="129">
        <v>68042390</v>
      </c>
      <c r="F20" s="130" t="s">
        <v>3633</v>
      </c>
      <c r="G20" s="131" t="s">
        <v>3634</v>
      </c>
      <c r="H20" s="293">
        <v>121.00000000000001</v>
      </c>
      <c r="I20" s="121">
        <f>VLOOKUP(F20,[1]PTA!$F$7:$M$621,8,0)</f>
        <v>50.5</v>
      </c>
      <c r="J20" s="122">
        <v>53.5</v>
      </c>
      <c r="K20" s="132">
        <v>500</v>
      </c>
      <c r="L20" s="124">
        <v>3</v>
      </c>
      <c r="M20" s="125">
        <v>5.6037383177570045E-2</v>
      </c>
      <c r="N20" s="21"/>
    </row>
    <row r="21" spans="2:20" ht="15.75">
      <c r="B21" s="126" t="s">
        <v>3603</v>
      </c>
      <c r="C21" s="127" t="s">
        <v>702</v>
      </c>
      <c r="D21" s="127"/>
      <c r="E21" s="129">
        <v>68042390</v>
      </c>
      <c r="F21" s="133" t="s">
        <v>3635</v>
      </c>
      <c r="G21" s="134" t="s">
        <v>3636</v>
      </c>
      <c r="H21" s="293">
        <v>148.5</v>
      </c>
      <c r="I21" s="121">
        <f>VLOOKUP(F21,[1]PTA!$F$7:$M$621,8,0)</f>
        <v>55.997999999999998</v>
      </c>
      <c r="J21" s="122">
        <v>57.9</v>
      </c>
      <c r="K21" s="132">
        <v>500</v>
      </c>
      <c r="L21" s="124">
        <v>1.902000000000001</v>
      </c>
      <c r="M21" s="125">
        <v>3.2849740932642382E-2</v>
      </c>
      <c r="N21" s="21"/>
    </row>
    <row r="22" spans="2:20" s="22" customFormat="1" ht="15.75">
      <c r="B22" s="135" t="s">
        <v>3603</v>
      </c>
      <c r="C22" s="127" t="s">
        <v>702</v>
      </c>
      <c r="D22" s="127"/>
      <c r="E22" s="129">
        <v>82059020</v>
      </c>
      <c r="F22" s="130" t="s">
        <v>3637</v>
      </c>
      <c r="G22" s="131" t="s">
        <v>3638</v>
      </c>
      <c r="H22" s="293">
        <v>148.5</v>
      </c>
      <c r="I22" s="121">
        <f>VLOOKUP(F22,[1]PTA!$F$7:$M$621,8,0)</f>
        <v>57.7</v>
      </c>
      <c r="J22" s="122">
        <v>59.7</v>
      </c>
      <c r="K22" s="132">
        <v>250</v>
      </c>
      <c r="L22" s="124">
        <v>2</v>
      </c>
      <c r="M22" s="125">
        <v>3.353768844221109E-2</v>
      </c>
      <c r="N22" s="21"/>
      <c r="O22" s="10"/>
    </row>
    <row r="23" spans="2:20" s="22" customFormat="1" ht="15.75">
      <c r="B23" s="126" t="s">
        <v>3603</v>
      </c>
      <c r="C23" s="127" t="s">
        <v>269</v>
      </c>
      <c r="D23" s="127"/>
      <c r="E23" s="129">
        <v>68042390</v>
      </c>
      <c r="F23" s="130" t="s">
        <v>3639</v>
      </c>
      <c r="G23" s="131" t="s">
        <v>3640</v>
      </c>
      <c r="H23" s="293">
        <v>200</v>
      </c>
      <c r="I23" s="121">
        <f>VLOOKUP(F23,[1]PTA!$F$7:$M$621,8,0)</f>
        <v>61.5</v>
      </c>
      <c r="J23" s="122">
        <v>65.5</v>
      </c>
      <c r="K23" s="132">
        <v>500</v>
      </c>
      <c r="L23" s="124">
        <v>4</v>
      </c>
      <c r="M23" s="125">
        <v>6.1068702290076333E-2</v>
      </c>
      <c r="N23" s="21"/>
      <c r="O23" s="10"/>
    </row>
    <row r="24" spans="2:20" s="22" customFormat="1" ht="15.75">
      <c r="B24" s="126" t="s">
        <v>3603</v>
      </c>
      <c r="C24" s="127" t="s">
        <v>702</v>
      </c>
      <c r="D24" s="127"/>
      <c r="E24" s="129">
        <v>68042390</v>
      </c>
      <c r="F24" s="133" t="s">
        <v>3641</v>
      </c>
      <c r="G24" s="134" t="s">
        <v>3642</v>
      </c>
      <c r="H24" s="293">
        <v>157.30000000000001</v>
      </c>
      <c r="I24" s="121">
        <f>VLOOKUP(F24,[1]PTA!$F$7:$M$621,8,0)</f>
        <v>62.1</v>
      </c>
      <c r="J24" s="122">
        <v>64.900000000000006</v>
      </c>
      <c r="K24" s="132">
        <v>500</v>
      </c>
      <c r="L24" s="124">
        <v>2.8000000000000043</v>
      </c>
      <c r="M24" s="125">
        <v>4.3143297380585581E-2</v>
      </c>
      <c r="N24" s="21"/>
      <c r="O24" s="10"/>
    </row>
    <row r="25" spans="2:20" s="22" customFormat="1" ht="15.75">
      <c r="B25" s="126" t="s">
        <v>3603</v>
      </c>
      <c r="C25" s="127" t="s">
        <v>702</v>
      </c>
      <c r="D25" s="127"/>
      <c r="E25" s="129">
        <v>68042390</v>
      </c>
      <c r="F25" s="130" t="s">
        <v>3643</v>
      </c>
      <c r="G25" s="131" t="s">
        <v>3644</v>
      </c>
      <c r="H25" s="293">
        <v>187.00000000000003</v>
      </c>
      <c r="I25" s="121">
        <f>VLOOKUP(F25,[1]PTA!$F$7:$M$621,8,0)</f>
        <v>65</v>
      </c>
      <c r="J25" s="122">
        <v>66.900000000000006</v>
      </c>
      <c r="K25" s="132">
        <v>500</v>
      </c>
      <c r="L25" s="124">
        <v>1.9000000000000057</v>
      </c>
      <c r="M25" s="125">
        <v>2.8382660687593549E-2</v>
      </c>
      <c r="N25" s="21"/>
      <c r="O25" s="10"/>
    </row>
    <row r="26" spans="2:20" s="22" customFormat="1" ht="15.75">
      <c r="B26" s="126" t="s">
        <v>3603</v>
      </c>
      <c r="C26" s="127" t="s">
        <v>702</v>
      </c>
      <c r="D26" s="127"/>
      <c r="E26" s="129">
        <v>68042390</v>
      </c>
      <c r="F26" s="133" t="s">
        <v>3645</v>
      </c>
      <c r="G26" s="134" t="s">
        <v>3646</v>
      </c>
      <c r="H26" s="293">
        <v>231.00000000000003</v>
      </c>
      <c r="I26" s="121">
        <f>VLOOKUP(F26,[1]PTA!$F$7:$M$621,8,0)</f>
        <v>72.5</v>
      </c>
      <c r="J26" s="122">
        <v>73.5</v>
      </c>
      <c r="K26" s="132">
        <v>400</v>
      </c>
      <c r="L26" s="124">
        <v>1</v>
      </c>
      <c r="M26" s="125">
        <v>1.3561904761904863E-2</v>
      </c>
      <c r="N26" s="21"/>
      <c r="O26" s="10"/>
    </row>
    <row r="27" spans="2:20" s="22" customFormat="1" ht="15.75">
      <c r="B27" s="126" t="s">
        <v>3603</v>
      </c>
      <c r="C27" s="127" t="s">
        <v>269</v>
      </c>
      <c r="D27" s="127"/>
      <c r="E27" s="129">
        <v>68042390</v>
      </c>
      <c r="F27" s="130" t="s">
        <v>3647</v>
      </c>
      <c r="G27" s="131" t="s">
        <v>3648</v>
      </c>
      <c r="H27" s="293">
        <v>220.00000000000003</v>
      </c>
      <c r="I27" s="121">
        <f>VLOOKUP(F27,[1]PTA!$F$7:$M$621,8,0)</f>
        <v>72.900000000000006</v>
      </c>
      <c r="J27" s="122">
        <v>69.900000000000006</v>
      </c>
      <c r="K27" s="132">
        <v>500</v>
      </c>
      <c r="L27" s="124">
        <v>-3</v>
      </c>
      <c r="M27" s="125">
        <v>-4.2917024320457749E-2</v>
      </c>
      <c r="N27" s="21"/>
      <c r="O27" s="10"/>
    </row>
    <row r="28" spans="2:20" s="22" customFormat="1" ht="15.75">
      <c r="B28" s="135" t="s">
        <v>3603</v>
      </c>
      <c r="C28" s="127" t="s">
        <v>702</v>
      </c>
      <c r="D28" s="127"/>
      <c r="E28" s="129">
        <v>82059020</v>
      </c>
      <c r="F28" s="130" t="s">
        <v>3649</v>
      </c>
      <c r="G28" s="131" t="s">
        <v>3650</v>
      </c>
      <c r="H28" s="293">
        <v>242.00000000000003</v>
      </c>
      <c r="I28" s="121">
        <f>VLOOKUP(F28,[1]PTA!$F$7:$M$621,8,0)</f>
        <v>74.2</v>
      </c>
      <c r="J28" s="122">
        <v>75.2</v>
      </c>
      <c r="K28" s="132">
        <v>500</v>
      </c>
      <c r="L28" s="124">
        <v>1</v>
      </c>
      <c r="M28" s="125">
        <v>1.3351063829787298E-2</v>
      </c>
      <c r="N28" s="21"/>
      <c r="O28" s="10"/>
      <c r="T28" s="311"/>
    </row>
    <row r="29" spans="2:20" s="22" customFormat="1" ht="15.75">
      <c r="B29" s="126" t="s">
        <v>3603</v>
      </c>
      <c r="C29" s="127" t="s">
        <v>702</v>
      </c>
      <c r="D29" s="128" t="s">
        <v>3604</v>
      </c>
      <c r="E29" s="129">
        <v>68042390</v>
      </c>
      <c r="F29" s="130" t="s">
        <v>3651</v>
      </c>
      <c r="G29" s="131" t="s">
        <v>3652</v>
      </c>
      <c r="H29" s="293">
        <v>319</v>
      </c>
      <c r="I29" s="121">
        <f>VLOOKUP(F29,[1]PTA!$F$7:$M$621,8,0)</f>
        <v>114.5</v>
      </c>
      <c r="J29" s="122">
        <v>118.5</v>
      </c>
      <c r="K29" s="132">
        <v>500</v>
      </c>
      <c r="L29" s="124">
        <v>4</v>
      </c>
      <c r="M29" s="125">
        <v>3.3757805907172957E-2</v>
      </c>
      <c r="N29" s="21"/>
      <c r="O29" s="10"/>
    </row>
    <row r="30" spans="2:20" s="22" customFormat="1" ht="15.75">
      <c r="B30" s="126" t="s">
        <v>3603</v>
      </c>
      <c r="C30" s="127" t="s">
        <v>702</v>
      </c>
      <c r="D30" s="127"/>
      <c r="E30" s="129">
        <v>68042390</v>
      </c>
      <c r="F30" s="130" t="s">
        <v>3653</v>
      </c>
      <c r="G30" s="131" t="s">
        <v>3654</v>
      </c>
      <c r="H30" s="293">
        <v>429.00000000000006</v>
      </c>
      <c r="I30" s="121">
        <f>VLOOKUP(F30,[1]PTA!$F$7:$M$621,8,0)</f>
        <v>149.5</v>
      </c>
      <c r="J30" s="122">
        <v>155</v>
      </c>
      <c r="K30" s="132">
        <v>200</v>
      </c>
      <c r="L30" s="124">
        <v>5.5</v>
      </c>
      <c r="M30" s="125">
        <v>3.55200000000001E-2</v>
      </c>
      <c r="N30" s="21"/>
      <c r="O30" s="10"/>
    </row>
    <row r="31" spans="2:20" s="22" customFormat="1" ht="15.75">
      <c r="B31" s="126" t="s">
        <v>3603</v>
      </c>
      <c r="C31" s="127" t="s">
        <v>269</v>
      </c>
      <c r="D31" s="127"/>
      <c r="E31" s="129">
        <v>68042390</v>
      </c>
      <c r="F31" s="130" t="s">
        <v>3655</v>
      </c>
      <c r="G31" s="131" t="s">
        <v>3656</v>
      </c>
      <c r="H31" s="293">
        <v>319</v>
      </c>
      <c r="I31" s="121">
        <f>VLOOKUP(F31,[1]PTA!$F$7:$M$621,8,0)</f>
        <v>107.9</v>
      </c>
      <c r="J31" s="122">
        <v>109.25</v>
      </c>
      <c r="K31" s="132">
        <v>500</v>
      </c>
      <c r="L31" s="124">
        <v>1.3499999999999943</v>
      </c>
      <c r="M31" s="125">
        <v>1.2356979405034272E-2</v>
      </c>
      <c r="N31" s="21"/>
      <c r="O31" s="10"/>
    </row>
    <row r="32" spans="2:20" s="22" customFormat="1" ht="31.5">
      <c r="B32" s="126" t="s">
        <v>3603</v>
      </c>
      <c r="C32" s="127" t="s">
        <v>702</v>
      </c>
      <c r="D32" s="128" t="s">
        <v>3604</v>
      </c>
      <c r="E32" s="129">
        <v>68042390</v>
      </c>
      <c r="F32" s="133" t="s">
        <v>3657</v>
      </c>
      <c r="G32" s="134" t="s">
        <v>3658</v>
      </c>
      <c r="H32" s="293">
        <v>330</v>
      </c>
      <c r="I32" s="121">
        <f>VLOOKUP(F32,[1]PTA!$F$7:$M$621,8,0)</f>
        <v>108</v>
      </c>
      <c r="J32" s="122">
        <v>109.5</v>
      </c>
      <c r="K32" s="132">
        <v>2000</v>
      </c>
      <c r="L32" s="124">
        <v>1.5</v>
      </c>
      <c r="M32" s="125">
        <v>1.3658447488584439E-2</v>
      </c>
      <c r="N32" s="21"/>
      <c r="O32" s="10"/>
    </row>
    <row r="33" spans="2:15" s="22" customFormat="1" ht="31.5">
      <c r="B33" s="126" t="s">
        <v>3603</v>
      </c>
      <c r="C33" s="127" t="s">
        <v>702</v>
      </c>
      <c r="D33" s="127"/>
      <c r="E33" s="129">
        <v>68042390</v>
      </c>
      <c r="F33" s="133" t="s">
        <v>3659</v>
      </c>
      <c r="G33" s="134" t="s">
        <v>3660</v>
      </c>
      <c r="H33" s="293">
        <v>357.50000000000006</v>
      </c>
      <c r="I33" s="121">
        <f>VLOOKUP(F33,[1]PTA!$F$7:$M$621,8,0)</f>
        <v>122.2</v>
      </c>
      <c r="J33" s="122">
        <v>127.2</v>
      </c>
      <c r="K33" s="132">
        <v>500</v>
      </c>
      <c r="L33" s="124">
        <v>5</v>
      </c>
      <c r="M33" s="125">
        <v>3.9299528301886842E-2</v>
      </c>
      <c r="N33" s="21"/>
      <c r="O33" s="10"/>
    </row>
    <row r="34" spans="2:15" s="22" customFormat="1" ht="31.5" thickBot="1">
      <c r="B34" s="136" t="s">
        <v>3603</v>
      </c>
      <c r="C34" s="137" t="s">
        <v>702</v>
      </c>
      <c r="D34" s="137"/>
      <c r="E34" s="138">
        <v>68042390</v>
      </c>
      <c r="F34" s="139" t="s">
        <v>3661</v>
      </c>
      <c r="G34" s="140" t="s">
        <v>3662</v>
      </c>
      <c r="H34" s="293">
        <v>401.50000000000006</v>
      </c>
      <c r="I34" s="121">
        <f>VLOOKUP(F34,[1]PTA!$F$7:$M$621,8,0)</f>
        <v>140.89500000000001</v>
      </c>
      <c r="J34" s="122">
        <v>145</v>
      </c>
      <c r="K34" s="141">
        <v>500</v>
      </c>
      <c r="L34" s="124">
        <v>4.1049999999999898</v>
      </c>
      <c r="M34" s="125">
        <v>2.8303448275862161E-2</v>
      </c>
      <c r="N34" s="21"/>
      <c r="O34" s="10"/>
    </row>
    <row r="35" spans="2:15" s="22" customFormat="1" ht="16.5" thickBot="1">
      <c r="B35" s="142" t="s">
        <v>3663</v>
      </c>
      <c r="C35" s="143"/>
      <c r="D35" s="143"/>
      <c r="E35" s="143"/>
      <c r="F35" s="144"/>
      <c r="G35" s="145"/>
      <c r="H35" s="294"/>
      <c r="I35" s="146"/>
      <c r="J35" s="147"/>
      <c r="K35" s="148"/>
      <c r="L35" s="124">
        <v>0</v>
      </c>
      <c r="M35" s="149"/>
      <c r="N35" s="21"/>
      <c r="O35" s="10"/>
    </row>
    <row r="36" spans="2:15" s="22" customFormat="1" ht="15.75">
      <c r="B36" s="115" t="s">
        <v>3664</v>
      </c>
      <c r="C36" s="116" t="s">
        <v>702</v>
      </c>
      <c r="D36" s="116"/>
      <c r="E36" s="118">
        <v>68042390</v>
      </c>
      <c r="F36" s="118" t="s">
        <v>3665</v>
      </c>
      <c r="G36" s="150" t="s">
        <v>3666</v>
      </c>
      <c r="H36" s="293">
        <v>47.300000000000004</v>
      </c>
      <c r="I36" s="121">
        <f>VLOOKUP(F36,[1]PTA!$F$7:$M$621,8,0)</f>
        <v>18.2</v>
      </c>
      <c r="J36" s="122">
        <v>19.5</v>
      </c>
      <c r="K36" s="151">
        <v>200</v>
      </c>
      <c r="L36" s="124">
        <v>1.3000000000000007</v>
      </c>
      <c r="M36" s="125">
        <v>6.6671794871794893E-2</v>
      </c>
      <c r="N36" s="21"/>
      <c r="O36" s="10"/>
    </row>
    <row r="37" spans="2:15" s="22" customFormat="1" ht="15.75">
      <c r="B37" s="126" t="s">
        <v>3664</v>
      </c>
      <c r="C37" s="127" t="s">
        <v>702</v>
      </c>
      <c r="D37" s="127"/>
      <c r="E37" s="129">
        <v>68042390</v>
      </c>
      <c r="F37" s="129" t="s">
        <v>3667</v>
      </c>
      <c r="G37" s="152" t="s">
        <v>3668</v>
      </c>
      <c r="H37" s="293">
        <v>47.300000000000004</v>
      </c>
      <c r="I37" s="121">
        <f>VLOOKUP(F37,[1]PTA!$F$7:$M$621,8,0)</f>
        <v>18.2</v>
      </c>
      <c r="J37" s="122">
        <v>19.5</v>
      </c>
      <c r="K37" s="153">
        <v>200</v>
      </c>
      <c r="L37" s="124">
        <v>1.3000000000000007</v>
      </c>
      <c r="M37" s="125">
        <v>6.6671794871794893E-2</v>
      </c>
      <c r="N37" s="21"/>
      <c r="O37" s="10"/>
    </row>
    <row r="38" spans="2:15" s="22" customFormat="1" ht="15.75">
      <c r="B38" s="126" t="s">
        <v>3664</v>
      </c>
      <c r="C38" s="127" t="s">
        <v>702</v>
      </c>
      <c r="D38" s="127"/>
      <c r="E38" s="129">
        <v>68042390</v>
      </c>
      <c r="F38" s="129" t="s">
        <v>3669</v>
      </c>
      <c r="G38" s="152" t="s">
        <v>3670</v>
      </c>
      <c r="H38" s="293">
        <v>55.000000000000007</v>
      </c>
      <c r="I38" s="121">
        <f>VLOOKUP(F38,[1]PTA!$F$7:$M$621,8,0)</f>
        <v>18.2</v>
      </c>
      <c r="J38" s="122">
        <v>19.5</v>
      </c>
      <c r="K38" s="153">
        <v>200</v>
      </c>
      <c r="L38" s="124">
        <v>1.3000000000000007</v>
      </c>
      <c r="M38" s="125">
        <v>6.6671794871794893E-2</v>
      </c>
      <c r="N38" s="21"/>
      <c r="O38" s="10"/>
    </row>
    <row r="39" spans="2:15" s="22" customFormat="1" ht="15.75">
      <c r="B39" s="126" t="s">
        <v>3664</v>
      </c>
      <c r="C39" s="127" t="s">
        <v>702</v>
      </c>
      <c r="D39" s="127"/>
      <c r="E39" s="129">
        <v>68042390</v>
      </c>
      <c r="F39" s="129" t="s">
        <v>3671</v>
      </c>
      <c r="G39" s="152" t="s">
        <v>3672</v>
      </c>
      <c r="H39" s="293">
        <v>60</v>
      </c>
      <c r="I39" s="121">
        <f>VLOOKUP(F39,[1]PTA!$F$7:$M$621,8,0)</f>
        <v>18.899999999999999</v>
      </c>
      <c r="J39" s="122">
        <v>20</v>
      </c>
      <c r="K39" s="153">
        <v>200</v>
      </c>
      <c r="L39" s="124">
        <v>1.1000000000000014</v>
      </c>
      <c r="M39" s="125">
        <v>5.500000000000007E-2</v>
      </c>
      <c r="N39" s="21"/>
      <c r="O39" s="10"/>
    </row>
    <row r="40" spans="2:15" s="22" customFormat="1" ht="15.75">
      <c r="B40" s="126" t="s">
        <v>3664</v>
      </c>
      <c r="C40" s="127" t="s">
        <v>702</v>
      </c>
      <c r="D40" s="127"/>
      <c r="E40" s="129">
        <v>68042390</v>
      </c>
      <c r="F40" s="129" t="s">
        <v>3673</v>
      </c>
      <c r="G40" s="152" t="s">
        <v>3674</v>
      </c>
      <c r="H40" s="293">
        <v>55.000000000000007</v>
      </c>
      <c r="I40" s="121">
        <f>VLOOKUP(F40,[1]PTA!$F$7:$M$621,8,0)</f>
        <v>20.9</v>
      </c>
      <c r="J40" s="122">
        <v>22</v>
      </c>
      <c r="K40" s="153">
        <v>200</v>
      </c>
      <c r="L40" s="124">
        <v>1.1000000000000014</v>
      </c>
      <c r="M40" s="125">
        <v>5.0054545454545393E-2</v>
      </c>
      <c r="N40" s="21"/>
      <c r="O40" s="10"/>
    </row>
    <row r="41" spans="2:15" s="22" customFormat="1" ht="15.75">
      <c r="B41" s="126" t="s">
        <v>3664</v>
      </c>
      <c r="C41" s="127" t="s">
        <v>702</v>
      </c>
      <c r="D41" s="127"/>
      <c r="E41" s="129">
        <v>68042390</v>
      </c>
      <c r="F41" s="129" t="s">
        <v>3675</v>
      </c>
      <c r="G41" s="152" t="s">
        <v>3676</v>
      </c>
      <c r="H41" s="293">
        <v>66</v>
      </c>
      <c r="I41" s="121">
        <f>VLOOKUP(F41,[1]PTA!$F$7:$M$621,8,0)</f>
        <v>21.5</v>
      </c>
      <c r="J41" s="122">
        <v>23</v>
      </c>
      <c r="K41" s="153">
        <v>200</v>
      </c>
      <c r="L41" s="124">
        <v>1.5</v>
      </c>
      <c r="M41" s="125">
        <v>6.5213043478260874E-2</v>
      </c>
      <c r="N41" s="21"/>
      <c r="O41" s="10"/>
    </row>
    <row r="42" spans="2:15" s="22" customFormat="1" ht="15.75">
      <c r="B42" s="126" t="s">
        <v>3664</v>
      </c>
      <c r="C42" s="127" t="s">
        <v>702</v>
      </c>
      <c r="D42" s="127"/>
      <c r="E42" s="129">
        <v>68042390</v>
      </c>
      <c r="F42" s="129" t="s">
        <v>3677</v>
      </c>
      <c r="G42" s="152" t="s">
        <v>3678</v>
      </c>
      <c r="H42" s="293">
        <v>66</v>
      </c>
      <c r="I42" s="121">
        <f>VLOOKUP(F42,[1]PTA!$F$7:$M$621,8,0)</f>
        <v>21.5</v>
      </c>
      <c r="J42" s="122">
        <v>23</v>
      </c>
      <c r="K42" s="153">
        <v>200</v>
      </c>
      <c r="L42" s="124">
        <v>1.5</v>
      </c>
      <c r="M42" s="125">
        <v>6.5213043478260874E-2</v>
      </c>
      <c r="N42" s="21"/>
      <c r="O42" s="10"/>
    </row>
    <row r="43" spans="2:15" s="22" customFormat="1" ht="15.75">
      <c r="B43" s="126" t="s">
        <v>3664</v>
      </c>
      <c r="C43" s="127" t="s">
        <v>702</v>
      </c>
      <c r="D43" s="127"/>
      <c r="E43" s="129">
        <v>68042390</v>
      </c>
      <c r="F43" s="129" t="s">
        <v>3679</v>
      </c>
      <c r="G43" s="152" t="s">
        <v>3680</v>
      </c>
      <c r="H43" s="293">
        <v>66</v>
      </c>
      <c r="I43" s="121">
        <f>VLOOKUP(F43,[1]PTA!$F$7:$M$621,8,0)</f>
        <v>21.5</v>
      </c>
      <c r="J43" s="122">
        <v>23</v>
      </c>
      <c r="K43" s="153">
        <v>200</v>
      </c>
      <c r="L43" s="124">
        <v>1.5</v>
      </c>
      <c r="M43" s="125">
        <v>6.5213043478260874E-2</v>
      </c>
      <c r="N43" s="21"/>
      <c r="O43" s="10"/>
    </row>
    <row r="44" spans="2:15" s="22" customFormat="1" ht="15.75">
      <c r="B44" s="126" t="s">
        <v>3664</v>
      </c>
      <c r="C44" s="127" t="s">
        <v>702</v>
      </c>
      <c r="D44" s="127"/>
      <c r="E44" s="129">
        <v>68042390</v>
      </c>
      <c r="F44" s="129" t="s">
        <v>3681</v>
      </c>
      <c r="G44" s="152" t="s">
        <v>3682</v>
      </c>
      <c r="H44" s="293">
        <v>110.00000000000001</v>
      </c>
      <c r="I44" s="121">
        <f>VLOOKUP(F44,[1]PTA!$F$7:$M$621,8,0)</f>
        <v>38.6</v>
      </c>
      <c r="J44" s="122">
        <v>40.9</v>
      </c>
      <c r="K44" s="153">
        <v>200</v>
      </c>
      <c r="L44" s="124">
        <v>2.2999999999999972</v>
      </c>
      <c r="M44" s="125">
        <v>5.6603773584905641E-2</v>
      </c>
      <c r="N44" s="21"/>
      <c r="O44" s="10"/>
    </row>
    <row r="45" spans="2:15" s="22" customFormat="1" ht="15.75">
      <c r="B45" s="126" t="s">
        <v>3664</v>
      </c>
      <c r="C45" s="127" t="s">
        <v>702</v>
      </c>
      <c r="D45" s="127"/>
      <c r="E45" s="129">
        <v>68042390</v>
      </c>
      <c r="F45" s="129" t="s">
        <v>3683</v>
      </c>
      <c r="G45" s="152" t="s">
        <v>3684</v>
      </c>
      <c r="H45" s="293">
        <v>110.00000000000001</v>
      </c>
      <c r="I45" s="121">
        <f>VLOOKUP(F45,[1]PTA!$F$7:$M$621,8,0)</f>
        <v>38.1</v>
      </c>
      <c r="J45" s="122">
        <v>40.5</v>
      </c>
      <c r="K45" s="153">
        <v>200</v>
      </c>
      <c r="L45" s="124">
        <v>2.3999999999999986</v>
      </c>
      <c r="M45" s="125">
        <v>5.9214814814814887E-2</v>
      </c>
      <c r="N45" s="21"/>
      <c r="O45" s="10"/>
    </row>
    <row r="46" spans="2:15" s="22" customFormat="1" ht="15.75">
      <c r="B46" s="126" t="s">
        <v>3664</v>
      </c>
      <c r="C46" s="127" t="s">
        <v>702</v>
      </c>
      <c r="D46" s="127"/>
      <c r="E46" s="129">
        <v>68042390</v>
      </c>
      <c r="F46" s="129" t="s">
        <v>3685</v>
      </c>
      <c r="G46" s="152" t="s">
        <v>3686</v>
      </c>
      <c r="H46" s="293">
        <v>104.50000000000001</v>
      </c>
      <c r="I46" s="121">
        <f>VLOOKUP(F46,[1]PTA!$F$7:$M$621,8,0)</f>
        <v>37</v>
      </c>
      <c r="J46" s="122">
        <v>39.5</v>
      </c>
      <c r="K46" s="153">
        <v>200</v>
      </c>
      <c r="L46" s="124">
        <v>2.5</v>
      </c>
      <c r="M46" s="125">
        <v>6.3316455696202659E-2</v>
      </c>
      <c r="N46" s="21"/>
      <c r="O46" s="10"/>
    </row>
    <row r="47" spans="2:15" s="22" customFormat="1" ht="15.75">
      <c r="B47" s="126" t="s">
        <v>3664</v>
      </c>
      <c r="C47" s="127" t="s">
        <v>702</v>
      </c>
      <c r="D47" s="127"/>
      <c r="E47" s="129">
        <v>68042390</v>
      </c>
      <c r="F47" s="129" t="s">
        <v>3687</v>
      </c>
      <c r="G47" s="152" t="s">
        <v>3688</v>
      </c>
      <c r="H47" s="293">
        <v>104.50000000000001</v>
      </c>
      <c r="I47" s="121">
        <f>VLOOKUP(F47,[1]PTA!$F$7:$M$621,8,0)</f>
        <v>37</v>
      </c>
      <c r="J47" s="122">
        <v>39</v>
      </c>
      <c r="K47" s="153">
        <v>200</v>
      </c>
      <c r="L47" s="124">
        <v>2</v>
      </c>
      <c r="M47" s="125">
        <v>5.1307692307692429E-2</v>
      </c>
      <c r="N47" s="21"/>
      <c r="O47" s="10"/>
    </row>
    <row r="48" spans="2:15" s="22" customFormat="1" ht="15.75">
      <c r="B48" s="126" t="s">
        <v>3664</v>
      </c>
      <c r="C48" s="127" t="s">
        <v>702</v>
      </c>
      <c r="D48" s="127"/>
      <c r="E48" s="129">
        <v>68042390</v>
      </c>
      <c r="F48" s="129" t="s">
        <v>3689</v>
      </c>
      <c r="G48" s="152" t="s">
        <v>3690</v>
      </c>
      <c r="H48" s="293">
        <v>71.5</v>
      </c>
      <c r="I48" s="121">
        <f>VLOOKUP(F48,[1]PTA!$F$7:$M$621,8,0)</f>
        <v>26.1</v>
      </c>
      <c r="J48" s="122">
        <v>27.5</v>
      </c>
      <c r="K48" s="153">
        <v>200</v>
      </c>
      <c r="L48" s="124">
        <v>1.3999999999999986</v>
      </c>
      <c r="M48" s="125">
        <v>5.0938181818181827E-2</v>
      </c>
      <c r="N48" s="21"/>
      <c r="O48" s="10"/>
    </row>
    <row r="49" spans="2:15" s="22" customFormat="1" ht="15.75">
      <c r="B49" s="126" t="s">
        <v>3664</v>
      </c>
      <c r="C49" s="127" t="s">
        <v>702</v>
      </c>
      <c r="D49" s="127"/>
      <c r="E49" s="129">
        <v>68042390</v>
      </c>
      <c r="F49" s="129" t="s">
        <v>3691</v>
      </c>
      <c r="G49" s="152" t="s">
        <v>3692</v>
      </c>
      <c r="H49" s="293">
        <v>77</v>
      </c>
      <c r="I49" s="121">
        <f>VLOOKUP(F49,[1]PTA!$F$7:$M$621,8,0)</f>
        <v>26.1</v>
      </c>
      <c r="J49" s="122">
        <v>27.5</v>
      </c>
      <c r="K49" s="153">
        <v>200</v>
      </c>
      <c r="L49" s="124">
        <v>1.3999999999999986</v>
      </c>
      <c r="M49" s="125">
        <v>5.0938181818181827E-2</v>
      </c>
      <c r="N49" s="21"/>
      <c r="O49" s="10"/>
    </row>
    <row r="50" spans="2:15" s="22" customFormat="1" ht="15.75">
      <c r="B50" s="126" t="s">
        <v>3664</v>
      </c>
      <c r="C50" s="127" t="s">
        <v>702</v>
      </c>
      <c r="D50" s="127"/>
      <c r="E50" s="129">
        <v>68042390</v>
      </c>
      <c r="F50" s="129" t="s">
        <v>3693</v>
      </c>
      <c r="G50" s="152" t="s">
        <v>3694</v>
      </c>
      <c r="H50" s="293">
        <v>99.000000000000014</v>
      </c>
      <c r="I50" s="121">
        <f>VLOOKUP(F50,[1]PTA!$F$7:$M$621,8,0)</f>
        <v>39.6</v>
      </c>
      <c r="J50" s="122">
        <v>42</v>
      </c>
      <c r="K50" s="153">
        <v>200</v>
      </c>
      <c r="L50" s="124">
        <v>2.3999999999999986</v>
      </c>
      <c r="M50" s="125">
        <v>5.7142857142857106E-2</v>
      </c>
      <c r="N50" s="21"/>
      <c r="O50" s="10"/>
    </row>
    <row r="51" spans="2:15" s="22" customFormat="1" ht="15.75">
      <c r="B51" s="126" t="s">
        <v>3664</v>
      </c>
      <c r="C51" s="127" t="s">
        <v>702</v>
      </c>
      <c r="D51" s="127"/>
      <c r="E51" s="129">
        <v>68042390</v>
      </c>
      <c r="F51" s="129" t="s">
        <v>3695</v>
      </c>
      <c r="G51" s="152" t="s">
        <v>3696</v>
      </c>
      <c r="H51" s="293">
        <v>100.10000000000001</v>
      </c>
      <c r="I51" s="121">
        <f>VLOOKUP(F51,[1]PTA!$F$7:$M$621,8,0)</f>
        <v>35.1</v>
      </c>
      <c r="J51" s="122">
        <v>37.5</v>
      </c>
      <c r="K51" s="153">
        <v>200</v>
      </c>
      <c r="L51" s="124">
        <v>2.3999999999999986</v>
      </c>
      <c r="M51" s="125">
        <v>6.401599999999992E-2</v>
      </c>
      <c r="N51" s="21"/>
      <c r="O51" s="10"/>
    </row>
    <row r="52" spans="2:15" s="22" customFormat="1" ht="15.75">
      <c r="B52" s="126" t="s">
        <v>3664</v>
      </c>
      <c r="C52" s="127" t="s">
        <v>702</v>
      </c>
      <c r="D52" s="127"/>
      <c r="E52" s="129">
        <v>68042390</v>
      </c>
      <c r="F52" s="129" t="s">
        <v>3697</v>
      </c>
      <c r="G52" s="152" t="s">
        <v>3698</v>
      </c>
      <c r="H52" s="293">
        <v>154</v>
      </c>
      <c r="I52" s="121">
        <f>VLOOKUP(F52,[1]PTA!$F$7:$M$621,8,0)</f>
        <v>52</v>
      </c>
      <c r="J52" s="122">
        <v>55</v>
      </c>
      <c r="K52" s="153">
        <v>200</v>
      </c>
      <c r="L52" s="124">
        <v>3</v>
      </c>
      <c r="M52" s="125">
        <v>5.4556363636363611E-2</v>
      </c>
      <c r="N52" s="21"/>
      <c r="O52" s="10"/>
    </row>
    <row r="53" spans="2:15" s="22" customFormat="1" ht="15.75">
      <c r="B53" s="126" t="s">
        <v>3664</v>
      </c>
      <c r="C53" s="127" t="s">
        <v>702</v>
      </c>
      <c r="D53" s="127"/>
      <c r="E53" s="129">
        <v>68042390</v>
      </c>
      <c r="F53" s="129" t="s">
        <v>3699</v>
      </c>
      <c r="G53" s="152" t="s">
        <v>3700</v>
      </c>
      <c r="H53" s="293">
        <v>165</v>
      </c>
      <c r="I53" s="121">
        <f>VLOOKUP(F53,[1]PTA!$F$7:$M$621,8,0)</f>
        <v>64.5</v>
      </c>
      <c r="J53" s="122">
        <v>67.5</v>
      </c>
      <c r="K53" s="153">
        <v>200</v>
      </c>
      <c r="L53" s="124">
        <v>3</v>
      </c>
      <c r="M53" s="125">
        <v>4.4426666666666711E-2</v>
      </c>
      <c r="N53" s="21"/>
      <c r="O53" s="10"/>
    </row>
    <row r="54" spans="2:15" s="22" customFormat="1" ht="15.75">
      <c r="B54" s="126" t="s">
        <v>3664</v>
      </c>
      <c r="C54" s="127" t="s">
        <v>702</v>
      </c>
      <c r="D54" s="127"/>
      <c r="E54" s="129">
        <v>68042390</v>
      </c>
      <c r="F54" s="129" t="s">
        <v>3701</v>
      </c>
      <c r="G54" s="152" t="s">
        <v>3702</v>
      </c>
      <c r="H54" s="293">
        <v>170.5</v>
      </c>
      <c r="I54" s="121">
        <f>VLOOKUP(F54,[1]PTA!$F$7:$M$621,8,0)</f>
        <v>60</v>
      </c>
      <c r="J54" s="122">
        <v>63.5</v>
      </c>
      <c r="K54" s="153">
        <v>200</v>
      </c>
      <c r="L54" s="124">
        <v>3.5</v>
      </c>
      <c r="M54" s="125">
        <v>5.515590551181105E-2</v>
      </c>
      <c r="N54" s="21"/>
      <c r="O54" s="10"/>
    </row>
    <row r="55" spans="2:15" s="22" customFormat="1" ht="16.5" thickBot="1">
      <c r="B55" s="126" t="s">
        <v>3664</v>
      </c>
      <c r="C55" s="127" t="s">
        <v>702</v>
      </c>
      <c r="D55" s="127"/>
      <c r="E55" s="129">
        <v>68042390</v>
      </c>
      <c r="F55" s="129" t="s">
        <v>3703</v>
      </c>
      <c r="G55" s="152" t="s">
        <v>3704</v>
      </c>
      <c r="H55" s="293">
        <v>159.5</v>
      </c>
      <c r="I55" s="121">
        <f>VLOOKUP(F55,[1]PTA!$F$7:$M$621,8,0)</f>
        <v>52</v>
      </c>
      <c r="J55" s="122">
        <v>55</v>
      </c>
      <c r="K55" s="153">
        <v>200</v>
      </c>
      <c r="L55" s="124">
        <v>3</v>
      </c>
      <c r="M55" s="125">
        <v>5.4556363636363611E-2</v>
      </c>
      <c r="N55" s="21"/>
      <c r="O55" s="10"/>
    </row>
    <row r="56" spans="2:15" s="22" customFormat="1" ht="16.5" thickBot="1">
      <c r="B56" s="154" t="s">
        <v>3705</v>
      </c>
      <c r="C56" s="143"/>
      <c r="D56" s="143"/>
      <c r="E56" s="143"/>
      <c r="F56" s="143"/>
      <c r="G56" s="155"/>
      <c r="H56" s="294"/>
      <c r="I56" s="146"/>
      <c r="J56" s="156"/>
      <c r="K56" s="148"/>
      <c r="L56" s="124">
        <v>0</v>
      </c>
      <c r="M56" s="149"/>
      <c r="N56" s="21"/>
      <c r="O56" s="10"/>
    </row>
    <row r="57" spans="2:15" s="22" customFormat="1" ht="15.75">
      <c r="B57" s="115" t="s">
        <v>3706</v>
      </c>
      <c r="C57" s="116" t="s">
        <v>702</v>
      </c>
      <c r="D57" s="117" t="s">
        <v>3604</v>
      </c>
      <c r="E57" s="118">
        <v>84679900</v>
      </c>
      <c r="F57" s="157" t="s">
        <v>3707</v>
      </c>
      <c r="G57" s="158" t="s">
        <v>3708</v>
      </c>
      <c r="H57" s="293">
        <v>240.9</v>
      </c>
      <c r="I57" s="121">
        <f>VLOOKUP(F57,[1]PTA!$F$7:$M$621,8,0)</f>
        <v>80</v>
      </c>
      <c r="J57" s="122">
        <v>83</v>
      </c>
      <c r="K57" s="123">
        <v>500</v>
      </c>
      <c r="L57" s="124">
        <v>3</v>
      </c>
      <c r="M57" s="125">
        <v>3.614457831325301E-2</v>
      </c>
      <c r="N57" s="21"/>
      <c r="O57" s="10"/>
    </row>
    <row r="58" spans="2:15" s="22" customFormat="1" ht="15.75">
      <c r="B58" s="126" t="s">
        <v>3706</v>
      </c>
      <c r="C58" s="127" t="s">
        <v>269</v>
      </c>
      <c r="D58" s="127"/>
      <c r="E58" s="129">
        <v>84679900</v>
      </c>
      <c r="F58" s="159" t="s">
        <v>3729</v>
      </c>
      <c r="G58" s="160" t="s">
        <v>3730</v>
      </c>
      <c r="H58" s="293">
        <v>286</v>
      </c>
      <c r="I58" s="121">
        <f>VLOOKUP(F58,[1]PTA!$F$7:$M$621,8,0)</f>
        <v>100</v>
      </c>
      <c r="J58" s="122">
        <v>94</v>
      </c>
      <c r="K58" s="132">
        <v>50</v>
      </c>
      <c r="L58" s="124">
        <v>-6</v>
      </c>
      <c r="M58" s="125">
        <v>-6.3770212765957429E-2</v>
      </c>
      <c r="N58" s="21"/>
      <c r="O58" s="10"/>
    </row>
    <row r="59" spans="2:15" s="22" customFormat="1" ht="30.75">
      <c r="B59" s="126" t="s">
        <v>3706</v>
      </c>
      <c r="C59" s="127" t="s">
        <v>702</v>
      </c>
      <c r="D59" s="127"/>
      <c r="E59" s="129">
        <v>84679900</v>
      </c>
      <c r="F59" s="161" t="s">
        <v>3709</v>
      </c>
      <c r="G59" s="160" t="s">
        <v>3710</v>
      </c>
      <c r="H59" s="293">
        <v>285</v>
      </c>
      <c r="I59" s="121">
        <f>VLOOKUP(F59,[1]PTA!$F$7:$M$621,8,0)</f>
        <v>90</v>
      </c>
      <c r="J59" s="122">
        <v>95</v>
      </c>
      <c r="K59" s="132">
        <v>250</v>
      </c>
      <c r="L59" s="124">
        <v>5</v>
      </c>
      <c r="M59" s="125">
        <v>5.2610526315789372E-2</v>
      </c>
      <c r="N59" s="21"/>
      <c r="O59" s="10"/>
    </row>
    <row r="60" spans="2:15" s="22" customFormat="1" ht="30.75">
      <c r="B60" s="126" t="s">
        <v>3706</v>
      </c>
      <c r="C60" s="127" t="s">
        <v>702</v>
      </c>
      <c r="D60" s="128" t="s">
        <v>3604</v>
      </c>
      <c r="E60" s="129">
        <v>84679900</v>
      </c>
      <c r="F60" s="161" t="s">
        <v>3711</v>
      </c>
      <c r="G60" s="160" t="s">
        <v>3712</v>
      </c>
      <c r="H60" s="293">
        <v>267.3</v>
      </c>
      <c r="I60" s="121">
        <f>VLOOKUP(F60,[1]PTA!$F$7:$M$621,8,0)</f>
        <v>90</v>
      </c>
      <c r="J60" s="122">
        <v>95</v>
      </c>
      <c r="K60" s="132">
        <v>250</v>
      </c>
      <c r="L60" s="124">
        <v>5</v>
      </c>
      <c r="M60" s="125">
        <v>5.2610526315789372E-2</v>
      </c>
      <c r="N60" s="21"/>
      <c r="O60" s="10"/>
    </row>
    <row r="61" spans="2:15" s="22" customFormat="1" ht="30.75">
      <c r="B61" s="126" t="s">
        <v>3706</v>
      </c>
      <c r="C61" s="127" t="s">
        <v>702</v>
      </c>
      <c r="D61" s="127"/>
      <c r="E61" s="129">
        <v>84679900</v>
      </c>
      <c r="F61" s="162" t="s">
        <v>3713</v>
      </c>
      <c r="G61" s="160" t="s">
        <v>3714</v>
      </c>
      <c r="H61" s="293">
        <v>236.50000000000003</v>
      </c>
      <c r="I61" s="121">
        <f>VLOOKUP(F61,[1]PTA!$F$7:$M$621,8,0)</f>
        <v>100</v>
      </c>
      <c r="J61" s="122">
        <v>105</v>
      </c>
      <c r="K61" s="132">
        <v>100</v>
      </c>
      <c r="L61" s="124">
        <v>5</v>
      </c>
      <c r="M61" s="125">
        <v>4.7580952380952335E-2</v>
      </c>
      <c r="N61" s="21"/>
      <c r="O61" s="10"/>
    </row>
    <row r="62" spans="2:15" s="22" customFormat="1" ht="15.75">
      <c r="B62" s="126" t="s">
        <v>3706</v>
      </c>
      <c r="C62" s="127" t="s">
        <v>702</v>
      </c>
      <c r="D62" s="128" t="s">
        <v>3604</v>
      </c>
      <c r="E62" s="129">
        <v>84679900</v>
      </c>
      <c r="F62" s="161" t="s">
        <v>3715</v>
      </c>
      <c r="G62" s="160" t="s">
        <v>3716</v>
      </c>
      <c r="H62" s="293">
        <v>324.5</v>
      </c>
      <c r="I62" s="121">
        <f>VLOOKUP(F62,[1]PTA!$F$7:$M$621,8,0)</f>
        <v>95</v>
      </c>
      <c r="J62" s="122">
        <v>100</v>
      </c>
      <c r="K62" s="132">
        <v>250</v>
      </c>
      <c r="L62" s="124">
        <v>5</v>
      </c>
      <c r="M62" s="125">
        <v>4.9985000000000071E-2</v>
      </c>
      <c r="N62" s="21"/>
      <c r="O62" s="10"/>
    </row>
    <row r="63" spans="2:15" s="22" customFormat="1" ht="30.75">
      <c r="B63" s="126" t="s">
        <v>3706</v>
      </c>
      <c r="C63" s="127" t="s">
        <v>702</v>
      </c>
      <c r="D63" s="127"/>
      <c r="E63" s="129">
        <v>84679900</v>
      </c>
      <c r="F63" s="162" t="s">
        <v>3717</v>
      </c>
      <c r="G63" s="160" t="s">
        <v>3718</v>
      </c>
      <c r="H63" s="293">
        <v>330</v>
      </c>
      <c r="I63" s="121">
        <f>VLOOKUP(F63,[1]PTA!$F$7:$M$621,8,0)</f>
        <v>105</v>
      </c>
      <c r="J63" s="122">
        <v>110</v>
      </c>
      <c r="K63" s="132">
        <v>50</v>
      </c>
      <c r="L63" s="124">
        <v>5</v>
      </c>
      <c r="M63" s="125">
        <v>4.5454545454545456E-2</v>
      </c>
      <c r="N63" s="21"/>
      <c r="O63" s="10"/>
    </row>
    <row r="64" spans="2:15" s="22" customFormat="1" ht="30.75">
      <c r="B64" s="126" t="s">
        <v>3706</v>
      </c>
      <c r="C64" s="127" t="s">
        <v>702</v>
      </c>
      <c r="D64" s="128" t="s">
        <v>3604</v>
      </c>
      <c r="E64" s="129">
        <v>84679900</v>
      </c>
      <c r="F64" s="161" t="s">
        <v>3719</v>
      </c>
      <c r="G64" s="160" t="s">
        <v>3720</v>
      </c>
      <c r="H64" s="293">
        <v>324.5</v>
      </c>
      <c r="I64" s="121">
        <f>VLOOKUP(F64,[1]PTA!$F$7:$M$621,8,0)</f>
        <v>105</v>
      </c>
      <c r="J64" s="122">
        <v>110</v>
      </c>
      <c r="K64" s="132">
        <v>250</v>
      </c>
      <c r="L64" s="124">
        <v>5</v>
      </c>
      <c r="M64" s="125">
        <v>4.5454545454545456E-2</v>
      </c>
      <c r="N64" s="21"/>
      <c r="O64" s="10"/>
    </row>
    <row r="65" spans="2:15" s="22" customFormat="1" ht="30.75">
      <c r="B65" s="126" t="s">
        <v>3706</v>
      </c>
      <c r="C65" s="127" t="s">
        <v>702</v>
      </c>
      <c r="D65" s="127"/>
      <c r="E65" s="129">
        <v>84679900</v>
      </c>
      <c r="F65" s="162" t="s">
        <v>3721</v>
      </c>
      <c r="G65" s="160" t="s">
        <v>3722</v>
      </c>
      <c r="H65" s="293">
        <v>319</v>
      </c>
      <c r="I65" s="121">
        <f>VLOOKUP(F65,[1]PTA!$F$7:$M$621,8,0)</f>
        <v>115</v>
      </c>
      <c r="J65" s="122">
        <v>120</v>
      </c>
      <c r="K65" s="132">
        <v>50</v>
      </c>
      <c r="L65" s="124">
        <v>5</v>
      </c>
      <c r="M65" s="125">
        <v>4.1699999999999925E-2</v>
      </c>
      <c r="N65" s="21"/>
      <c r="O65" s="10"/>
    </row>
    <row r="66" spans="2:15" s="22" customFormat="1" ht="30">
      <c r="B66" s="126" t="s">
        <v>3706</v>
      </c>
      <c r="C66" s="127" t="s">
        <v>702</v>
      </c>
      <c r="D66" s="128" t="s">
        <v>3604</v>
      </c>
      <c r="E66" s="129">
        <v>84679900</v>
      </c>
      <c r="F66" s="161" t="s">
        <v>3723</v>
      </c>
      <c r="G66" s="163" t="s">
        <v>3724</v>
      </c>
      <c r="H66" s="293">
        <v>429.00000000000006</v>
      </c>
      <c r="I66" s="121">
        <f>VLOOKUP(F66,[1]PTA!$F$7:$M$621,8,0)</f>
        <v>135</v>
      </c>
      <c r="J66" s="122">
        <v>145</v>
      </c>
      <c r="K66" s="132">
        <v>250</v>
      </c>
      <c r="L66" s="124">
        <v>10</v>
      </c>
      <c r="M66" s="125">
        <v>6.8931034482758655E-2</v>
      </c>
      <c r="N66" s="21"/>
      <c r="O66" s="10"/>
    </row>
    <row r="67" spans="2:15" s="22" customFormat="1" ht="30.75">
      <c r="B67" s="126" t="s">
        <v>3706</v>
      </c>
      <c r="C67" s="127" t="s">
        <v>702</v>
      </c>
      <c r="D67" s="127"/>
      <c r="E67" s="129">
        <v>84679900</v>
      </c>
      <c r="F67" s="162" t="s">
        <v>3725</v>
      </c>
      <c r="G67" s="160" t="s">
        <v>3726</v>
      </c>
      <c r="H67" s="293">
        <v>429.00000000000006</v>
      </c>
      <c r="I67" s="121">
        <f>VLOOKUP(F67,[1]PTA!$F$7:$M$621,8,0)</f>
        <v>145</v>
      </c>
      <c r="J67" s="122">
        <v>155</v>
      </c>
      <c r="K67" s="132">
        <v>50</v>
      </c>
      <c r="L67" s="124">
        <v>10</v>
      </c>
      <c r="M67" s="125">
        <v>6.4503225806451556E-2</v>
      </c>
      <c r="N67" s="21"/>
      <c r="O67" s="10"/>
    </row>
    <row r="68" spans="2:15" s="22" customFormat="1" ht="15.75">
      <c r="B68" s="126" t="s">
        <v>3706</v>
      </c>
      <c r="C68" s="127" t="s">
        <v>269</v>
      </c>
      <c r="D68" s="127"/>
      <c r="E68" s="129">
        <v>84679900</v>
      </c>
      <c r="F68" s="159" t="s">
        <v>3731</v>
      </c>
      <c r="G68" s="160" t="s">
        <v>3732</v>
      </c>
      <c r="H68" s="293">
        <v>825.00000000000011</v>
      </c>
      <c r="I68" s="121">
        <f>VLOOKUP(F68,[1]PTA!$F$7:$M$621,8,0)</f>
        <v>310</v>
      </c>
      <c r="J68" s="122">
        <v>330</v>
      </c>
      <c r="K68" s="132">
        <v>20</v>
      </c>
      <c r="L68" s="124">
        <v>20</v>
      </c>
      <c r="M68" s="125">
        <v>6.0596363636363657E-2</v>
      </c>
      <c r="N68" s="21"/>
      <c r="O68" s="10"/>
    </row>
    <row r="69" spans="2:15" s="22" customFormat="1" ht="15.75">
      <c r="B69" s="136" t="s">
        <v>3706</v>
      </c>
      <c r="C69" s="137" t="s">
        <v>269</v>
      </c>
      <c r="D69" s="137"/>
      <c r="E69" s="138">
        <v>84679900</v>
      </c>
      <c r="F69" s="164" t="s">
        <v>3733</v>
      </c>
      <c r="G69" s="165" t="s">
        <v>3734</v>
      </c>
      <c r="H69" s="293">
        <v>1650</v>
      </c>
      <c r="I69" s="121" t="e">
        <f>VLOOKUP(F69,[1]PTA!$F$7:$M$621,8,0)</f>
        <v>#N/A</v>
      </c>
      <c r="J69" s="122">
        <v>550</v>
      </c>
      <c r="K69" s="141">
        <v>20</v>
      </c>
      <c r="L69" s="124" t="e">
        <v>#N/A</v>
      </c>
      <c r="M69" s="125">
        <v>5.4527272727272744E-2</v>
      </c>
      <c r="N69" s="21"/>
      <c r="O69" s="10"/>
    </row>
    <row r="70" spans="2:15" s="22" customFormat="1" ht="30">
      <c r="B70" s="126" t="s">
        <v>3706</v>
      </c>
      <c r="C70" s="127" t="s">
        <v>702</v>
      </c>
      <c r="D70" s="128" t="s">
        <v>3604</v>
      </c>
      <c r="E70" s="129">
        <v>68042390</v>
      </c>
      <c r="F70" s="159" t="s">
        <v>3727</v>
      </c>
      <c r="G70" s="166" t="s">
        <v>3728</v>
      </c>
      <c r="H70" s="293">
        <v>4499</v>
      </c>
      <c r="I70" s="121">
        <f>VLOOKUP(F70,[1]PTA!$F$7:$M$621,8,0)</f>
        <v>1730</v>
      </c>
      <c r="J70" s="122">
        <v>1835</v>
      </c>
      <c r="K70" s="132">
        <v>5</v>
      </c>
      <c r="L70" s="124">
        <v>105</v>
      </c>
      <c r="M70" s="125">
        <v>5.7211280653950966E-2</v>
      </c>
      <c r="N70" s="21"/>
      <c r="O70" s="10"/>
    </row>
    <row r="71" spans="2:15" s="22" customFormat="1" ht="30">
      <c r="B71" s="167" t="s">
        <v>3735</v>
      </c>
      <c r="C71" s="168" t="s">
        <v>702</v>
      </c>
      <c r="D71" s="128" t="s">
        <v>3604</v>
      </c>
      <c r="E71" s="129">
        <v>68042390</v>
      </c>
      <c r="F71" s="169" t="s">
        <v>3738</v>
      </c>
      <c r="G71" s="170" t="s">
        <v>3739</v>
      </c>
      <c r="H71" s="293">
        <v>1309</v>
      </c>
      <c r="I71" s="121">
        <f>VLOOKUP(F71,[1]PTA!$F$7:$M$621,8,0)</f>
        <v>490</v>
      </c>
      <c r="J71" s="122">
        <v>520</v>
      </c>
      <c r="K71" s="153">
        <v>5</v>
      </c>
      <c r="L71" s="124">
        <v>30</v>
      </c>
      <c r="M71" s="125">
        <v>5.7682884615384573E-2</v>
      </c>
      <c r="N71" s="21"/>
      <c r="O71" s="10"/>
    </row>
    <row r="72" spans="2:15" s="22" customFormat="1" ht="30">
      <c r="B72" s="167" t="s">
        <v>3735</v>
      </c>
      <c r="C72" s="168" t="s">
        <v>702</v>
      </c>
      <c r="D72" s="128" t="s">
        <v>3604</v>
      </c>
      <c r="E72" s="129">
        <v>68042390</v>
      </c>
      <c r="F72" s="169" t="s">
        <v>3740</v>
      </c>
      <c r="G72" s="170" t="s">
        <v>3741</v>
      </c>
      <c r="H72" s="293">
        <v>2409</v>
      </c>
      <c r="I72" s="121">
        <f>VLOOKUP(F72,[1]PTA!$F$7:$M$621,8,0)</f>
        <v>900</v>
      </c>
      <c r="J72" s="122">
        <v>955</v>
      </c>
      <c r="K72" s="153">
        <v>5</v>
      </c>
      <c r="L72" s="124">
        <v>55</v>
      </c>
      <c r="M72" s="125">
        <v>5.7564188481675375E-2</v>
      </c>
      <c r="N72" s="21"/>
      <c r="O72" s="10"/>
    </row>
    <row r="73" spans="2:15" s="22" customFormat="1" ht="30">
      <c r="B73" s="171" t="s">
        <v>3735</v>
      </c>
      <c r="C73" s="172" t="s">
        <v>702</v>
      </c>
      <c r="D73" s="117" t="s">
        <v>3604</v>
      </c>
      <c r="E73" s="118">
        <v>68042390</v>
      </c>
      <c r="F73" s="173" t="s">
        <v>3736</v>
      </c>
      <c r="G73" s="174" t="s">
        <v>3737</v>
      </c>
      <c r="H73" s="293">
        <v>1217</v>
      </c>
      <c r="I73" s="121">
        <f>VLOOKUP(F73,[1]PTA!$F$7:$M$621,8,0)</f>
        <v>460</v>
      </c>
      <c r="J73" s="122">
        <v>485</v>
      </c>
      <c r="K73" s="151">
        <v>5</v>
      </c>
      <c r="L73" s="124">
        <v>25</v>
      </c>
      <c r="M73" s="125">
        <v>5.4347826086956541E-2</v>
      </c>
      <c r="N73" s="21"/>
      <c r="O73" s="10"/>
    </row>
    <row r="74" spans="2:15" s="22" customFormat="1" ht="30.75">
      <c r="B74" s="167" t="s">
        <v>3735</v>
      </c>
      <c r="C74" s="168" t="s">
        <v>702</v>
      </c>
      <c r="D74" s="128" t="s">
        <v>3604</v>
      </c>
      <c r="E74" s="129">
        <v>68042390</v>
      </c>
      <c r="F74" s="159" t="s">
        <v>3742</v>
      </c>
      <c r="G74" s="160" t="s">
        <v>3743</v>
      </c>
      <c r="H74" s="293">
        <v>17250</v>
      </c>
      <c r="I74" s="121">
        <f>VLOOKUP(F74,[1]PTA!$F$7:$M$621,8,0)</f>
        <v>7950</v>
      </c>
      <c r="J74" s="122">
        <v>8350</v>
      </c>
      <c r="K74" s="153">
        <v>1</v>
      </c>
      <c r="L74" s="124">
        <v>400</v>
      </c>
      <c r="M74" s="125">
        <v>5.031446540880502E-2</v>
      </c>
      <c r="N74" s="21"/>
      <c r="O74" s="10"/>
    </row>
    <row r="75" spans="2:15" s="22" customFormat="1" ht="30.75">
      <c r="B75" s="175" t="s">
        <v>3735</v>
      </c>
      <c r="C75" s="176" t="s">
        <v>702</v>
      </c>
      <c r="D75" s="177" t="s">
        <v>3604</v>
      </c>
      <c r="E75" s="138">
        <v>68042390</v>
      </c>
      <c r="F75" s="164" t="s">
        <v>3744</v>
      </c>
      <c r="G75" s="165" t="s">
        <v>3745</v>
      </c>
      <c r="H75" s="293">
        <v>7750</v>
      </c>
      <c r="I75" s="121">
        <f>VLOOKUP(F75,[1]PTA!$F$7:$M$621,8,0)</f>
        <v>3580</v>
      </c>
      <c r="J75" s="122">
        <v>3759</v>
      </c>
      <c r="K75" s="178">
        <v>1</v>
      </c>
      <c r="L75" s="124">
        <v>179</v>
      </c>
      <c r="M75" s="125">
        <v>5.0000000000000044E-2</v>
      </c>
      <c r="N75" s="21"/>
      <c r="O75" s="10"/>
    </row>
    <row r="76" spans="2:15" s="22" customFormat="1" ht="15.75">
      <c r="B76" s="167" t="s">
        <v>3746</v>
      </c>
      <c r="C76" s="179" t="s">
        <v>702</v>
      </c>
      <c r="D76" s="179"/>
      <c r="E76" s="129">
        <v>85441990</v>
      </c>
      <c r="F76" s="159" t="s">
        <v>3751</v>
      </c>
      <c r="G76" s="160" t="s">
        <v>3752</v>
      </c>
      <c r="H76" s="293">
        <v>1790</v>
      </c>
      <c r="I76" s="121">
        <f>VLOOKUP(F76,[1]PTA!$F$7:$M$621,8,0)</f>
        <v>735</v>
      </c>
      <c r="J76" s="122">
        <v>770</v>
      </c>
      <c r="K76" s="153">
        <v>2</v>
      </c>
      <c r="L76" s="124">
        <v>35</v>
      </c>
      <c r="M76" s="125">
        <v>4.7619047619047672E-2</v>
      </c>
      <c r="N76" s="21"/>
      <c r="O76" s="10"/>
    </row>
    <row r="77" spans="2:15" s="22" customFormat="1" ht="15.75">
      <c r="B77" s="167" t="s">
        <v>3746</v>
      </c>
      <c r="C77" s="179" t="s">
        <v>702</v>
      </c>
      <c r="D77" s="179"/>
      <c r="E77" s="129">
        <v>82022000</v>
      </c>
      <c r="F77" s="159" t="s">
        <v>3755</v>
      </c>
      <c r="G77" s="160" t="s">
        <v>3756</v>
      </c>
      <c r="H77" s="293">
        <v>4090</v>
      </c>
      <c r="I77" s="121">
        <f>VLOOKUP(F77,[1]PTA!$F$7:$M$621,8,0)</f>
        <v>1770</v>
      </c>
      <c r="J77" s="122">
        <v>1870</v>
      </c>
      <c r="K77" s="153">
        <v>1</v>
      </c>
      <c r="L77" s="124">
        <v>100</v>
      </c>
      <c r="M77" s="125">
        <v>5.6497175141242861E-2</v>
      </c>
      <c r="N77" s="21"/>
      <c r="O77" s="10"/>
    </row>
    <row r="78" spans="2:15" s="22" customFormat="1" ht="15.75">
      <c r="B78" s="167" t="s">
        <v>3746</v>
      </c>
      <c r="C78" s="179" t="s">
        <v>702</v>
      </c>
      <c r="D78" s="179"/>
      <c r="E78" s="129">
        <v>82022000</v>
      </c>
      <c r="F78" s="159" t="s">
        <v>3757</v>
      </c>
      <c r="G78" s="160" t="s">
        <v>3758</v>
      </c>
      <c r="H78" s="293">
        <v>4990</v>
      </c>
      <c r="I78" s="121">
        <f>VLOOKUP(F78,[1]PTA!$F$7:$M$621,8,0)</f>
        <v>2180</v>
      </c>
      <c r="J78" s="122">
        <v>2280</v>
      </c>
      <c r="K78" s="153">
        <v>1</v>
      </c>
      <c r="L78" s="124">
        <v>100</v>
      </c>
      <c r="M78" s="125">
        <v>4.587155963302747E-2</v>
      </c>
      <c r="N78" s="21"/>
      <c r="O78" s="10"/>
    </row>
    <row r="79" spans="2:15" s="22" customFormat="1" ht="15.75">
      <c r="B79" s="167" t="s">
        <v>3746</v>
      </c>
      <c r="C79" s="179" t="s">
        <v>702</v>
      </c>
      <c r="D79" s="179"/>
      <c r="E79" s="129">
        <v>82022000</v>
      </c>
      <c r="F79" s="159" t="s">
        <v>3759</v>
      </c>
      <c r="G79" s="160" t="s">
        <v>3760</v>
      </c>
      <c r="H79" s="293">
        <v>5990</v>
      </c>
      <c r="I79" s="121">
        <f>VLOOKUP(F79,[1]PTA!$F$7:$M$621,8,0)</f>
        <v>2640</v>
      </c>
      <c r="J79" s="122">
        <v>2840</v>
      </c>
      <c r="K79" s="153">
        <v>1</v>
      </c>
      <c r="L79" s="124">
        <v>200</v>
      </c>
      <c r="M79" s="125">
        <v>7.575757575757569E-2</v>
      </c>
      <c r="N79" s="21"/>
      <c r="O79" s="10"/>
    </row>
    <row r="80" spans="2:15" s="22" customFormat="1" ht="15.75">
      <c r="B80" s="159" t="s">
        <v>3746</v>
      </c>
      <c r="C80" s="179" t="s">
        <v>702</v>
      </c>
      <c r="D80" s="179"/>
      <c r="E80" s="129">
        <v>82022000</v>
      </c>
      <c r="F80" s="159" t="s">
        <v>3761</v>
      </c>
      <c r="G80" s="160" t="s">
        <v>3762</v>
      </c>
      <c r="H80" s="295">
        <v>7290</v>
      </c>
      <c r="I80" s="121">
        <f>VLOOKUP(F80,[1]PTA!$F$7:$M$621,8,0)</f>
        <v>3190</v>
      </c>
      <c r="J80" s="180">
        <v>3350</v>
      </c>
      <c r="K80" s="153">
        <v>1</v>
      </c>
      <c r="L80" s="124">
        <v>160</v>
      </c>
      <c r="M80" s="125">
        <v>5.0156739811912265E-2</v>
      </c>
      <c r="N80" s="21"/>
      <c r="O80" s="10"/>
    </row>
    <row r="81" spans="2:15" s="22" customFormat="1" ht="15.75">
      <c r="B81" s="159" t="s">
        <v>3746</v>
      </c>
      <c r="C81" s="179" t="s">
        <v>702</v>
      </c>
      <c r="D81" s="179"/>
      <c r="E81" s="129">
        <v>96035000</v>
      </c>
      <c r="F81" s="159" t="s">
        <v>3747</v>
      </c>
      <c r="G81" s="160" t="s">
        <v>3748</v>
      </c>
      <c r="H81" s="295">
        <v>902.00000000000011</v>
      </c>
      <c r="I81" s="121">
        <f>VLOOKUP(F81,[1]PTA!$F$7:$M$621,8,0)</f>
        <v>335</v>
      </c>
      <c r="J81" s="180">
        <v>355</v>
      </c>
      <c r="K81" s="153">
        <v>2</v>
      </c>
      <c r="L81" s="124">
        <v>20</v>
      </c>
      <c r="M81" s="181">
        <v>5.629859154929575E-2</v>
      </c>
      <c r="N81" s="21"/>
      <c r="O81" s="10"/>
    </row>
    <row r="82" spans="2:15" s="22" customFormat="1" ht="15.75">
      <c r="B82" s="159" t="s">
        <v>3746</v>
      </c>
      <c r="C82" s="179" t="s">
        <v>702</v>
      </c>
      <c r="D82" s="179"/>
      <c r="E82" s="129">
        <v>85441990</v>
      </c>
      <c r="F82" s="159" t="s">
        <v>3749</v>
      </c>
      <c r="G82" s="160" t="s">
        <v>3750</v>
      </c>
      <c r="H82" s="295">
        <v>1155</v>
      </c>
      <c r="I82" s="121">
        <f>VLOOKUP(F82,[1]PTA!$F$7:$M$621,8,0)</f>
        <v>430</v>
      </c>
      <c r="J82" s="180">
        <v>455</v>
      </c>
      <c r="K82" s="153">
        <v>2</v>
      </c>
      <c r="L82" s="124">
        <v>25</v>
      </c>
      <c r="M82" s="181">
        <v>5.4892307692307692E-2</v>
      </c>
      <c r="N82" s="21"/>
      <c r="O82" s="10"/>
    </row>
    <row r="83" spans="2:15" s="22" customFormat="1" ht="16.5" thickBot="1">
      <c r="B83" s="167" t="s">
        <v>3746</v>
      </c>
      <c r="C83" s="179" t="s">
        <v>702</v>
      </c>
      <c r="D83" s="179"/>
      <c r="E83" s="129">
        <v>82073000</v>
      </c>
      <c r="F83" s="159" t="s">
        <v>3753</v>
      </c>
      <c r="G83" s="160" t="s">
        <v>3754</v>
      </c>
      <c r="H83" s="293">
        <v>1309</v>
      </c>
      <c r="I83" s="121">
        <f>VLOOKUP(F83,[1]PTA!$F$7:$M$621,8,0)</f>
        <v>480</v>
      </c>
      <c r="J83" s="122">
        <v>510</v>
      </c>
      <c r="K83" s="153">
        <v>2</v>
      </c>
      <c r="L83" s="124">
        <v>30</v>
      </c>
      <c r="M83" s="125">
        <v>5.8859803921568664E-2</v>
      </c>
      <c r="N83" s="21"/>
      <c r="O83" s="10"/>
    </row>
    <row r="84" spans="2:15" s="22" customFormat="1" ht="16.5" thickBot="1">
      <c r="B84" s="142" t="s">
        <v>5100</v>
      </c>
      <c r="C84" s="143"/>
      <c r="D84" s="143"/>
      <c r="E84" s="143"/>
      <c r="F84" s="143"/>
      <c r="G84" s="155"/>
      <c r="H84" s="294"/>
      <c r="I84" s="143"/>
      <c r="J84" s="156"/>
      <c r="K84" s="148"/>
      <c r="L84" s="124">
        <v>0</v>
      </c>
      <c r="M84" s="149"/>
      <c r="N84" s="21"/>
      <c r="O84" s="10"/>
    </row>
    <row r="85" spans="2:15" s="22" customFormat="1" ht="15.75">
      <c r="B85" s="115" t="s">
        <v>3763</v>
      </c>
      <c r="C85" s="116" t="s">
        <v>702</v>
      </c>
      <c r="D85" s="116"/>
      <c r="E85" s="118">
        <v>82029990</v>
      </c>
      <c r="F85" s="118" t="s">
        <v>3764</v>
      </c>
      <c r="G85" s="150" t="s">
        <v>3765</v>
      </c>
      <c r="H85" s="293">
        <v>473.00000000000006</v>
      </c>
      <c r="I85" s="121">
        <f>VLOOKUP(F85,[1]PTA!$F$7:$M$621,8,0)</f>
        <v>161</v>
      </c>
      <c r="J85" s="122">
        <v>162.9</v>
      </c>
      <c r="K85" s="151">
        <v>250</v>
      </c>
      <c r="L85" s="124">
        <v>1.9000000000000057</v>
      </c>
      <c r="M85" s="125">
        <v>1.1659914057704199E-2</v>
      </c>
      <c r="N85" s="21"/>
      <c r="O85" s="10"/>
    </row>
    <row r="86" spans="2:15" s="22" customFormat="1" ht="15.75">
      <c r="B86" s="126" t="s">
        <v>3763</v>
      </c>
      <c r="C86" s="127" t="s">
        <v>702</v>
      </c>
      <c r="D86" s="127"/>
      <c r="E86" s="129">
        <v>82029990</v>
      </c>
      <c r="F86" s="129" t="s">
        <v>3766</v>
      </c>
      <c r="G86" s="152" t="s">
        <v>3767</v>
      </c>
      <c r="H86" s="293">
        <v>539</v>
      </c>
      <c r="I86" s="121">
        <f>VLOOKUP(F86,[1]PTA!$F$7:$M$621,8,0)</f>
        <v>177.5</v>
      </c>
      <c r="J86" s="122">
        <v>179.5</v>
      </c>
      <c r="K86" s="153">
        <v>250</v>
      </c>
      <c r="L86" s="124">
        <v>2</v>
      </c>
      <c r="M86" s="125">
        <v>1.1181615598885841E-2</v>
      </c>
      <c r="N86" s="21"/>
      <c r="O86" s="10"/>
    </row>
    <row r="87" spans="2:15" s="22" customFormat="1" ht="15.75">
      <c r="B87" s="126" t="s">
        <v>3763</v>
      </c>
      <c r="C87" s="127" t="s">
        <v>702</v>
      </c>
      <c r="D87" s="127"/>
      <c r="E87" s="129">
        <v>82029990</v>
      </c>
      <c r="F87" s="129" t="s">
        <v>3768</v>
      </c>
      <c r="G87" s="152" t="s">
        <v>3769</v>
      </c>
      <c r="H87" s="293">
        <v>561</v>
      </c>
      <c r="I87" s="121">
        <f>VLOOKUP(F87,[1]PTA!$F$7:$M$621,8,0)</f>
        <v>196.5</v>
      </c>
      <c r="J87" s="122">
        <v>198.5</v>
      </c>
      <c r="K87" s="153">
        <v>100</v>
      </c>
      <c r="L87" s="124">
        <v>2</v>
      </c>
      <c r="M87" s="125">
        <v>1.0092191435768241E-2</v>
      </c>
      <c r="N87" s="21"/>
      <c r="O87" s="10"/>
    </row>
    <row r="88" spans="2:15" s="22" customFormat="1" ht="15.75">
      <c r="B88" s="126" t="s">
        <v>3763</v>
      </c>
      <c r="C88" s="127" t="s">
        <v>269</v>
      </c>
      <c r="D88" s="128" t="s">
        <v>3604</v>
      </c>
      <c r="E88" s="129">
        <v>82089090</v>
      </c>
      <c r="F88" s="129" t="s">
        <v>3770</v>
      </c>
      <c r="G88" s="152" t="s">
        <v>3771</v>
      </c>
      <c r="H88" s="293">
        <v>1090</v>
      </c>
      <c r="I88" s="121">
        <f>VLOOKUP(F88,[1]PTA!$F$7:$M$621,8,0)</f>
        <v>525</v>
      </c>
      <c r="J88" s="122">
        <v>555</v>
      </c>
      <c r="K88" s="153">
        <v>5</v>
      </c>
      <c r="L88" s="124">
        <v>30</v>
      </c>
      <c r="M88" s="125">
        <v>5.7142857142857162E-2</v>
      </c>
      <c r="N88" s="21"/>
      <c r="O88" s="10"/>
    </row>
    <row r="89" spans="2:15" s="22" customFormat="1" ht="15.75">
      <c r="B89" s="126" t="s">
        <v>3763</v>
      </c>
      <c r="C89" s="127" t="s">
        <v>702</v>
      </c>
      <c r="D89" s="127"/>
      <c r="E89" s="129">
        <v>82029990</v>
      </c>
      <c r="F89" s="129" t="s">
        <v>3772</v>
      </c>
      <c r="G89" s="152" t="s">
        <v>3773</v>
      </c>
      <c r="H89" s="293">
        <v>1223.2</v>
      </c>
      <c r="I89" s="121">
        <f>VLOOKUP(F89,[1]PTA!$F$7:$M$621,8,0)</f>
        <v>470</v>
      </c>
      <c r="J89" s="122">
        <v>485</v>
      </c>
      <c r="K89" s="153">
        <v>20</v>
      </c>
      <c r="L89" s="124">
        <v>15</v>
      </c>
      <c r="M89" s="125">
        <v>3.0915876288659747E-2</v>
      </c>
      <c r="N89" s="21"/>
      <c r="O89" s="10"/>
    </row>
    <row r="90" spans="2:15" s="22" customFormat="1" ht="30.75">
      <c r="B90" s="126" t="s">
        <v>3776</v>
      </c>
      <c r="C90" s="127" t="s">
        <v>269</v>
      </c>
      <c r="D90" s="127"/>
      <c r="E90" s="129">
        <v>84679900</v>
      </c>
      <c r="F90" s="129" t="s">
        <v>3777</v>
      </c>
      <c r="G90" s="152" t="s">
        <v>3778</v>
      </c>
      <c r="H90" s="293">
        <v>759.00000000000011</v>
      </c>
      <c r="I90" s="121">
        <f>VLOOKUP(F90,[1]PTA!$F$7:$M$621,8,0)</f>
        <v>300</v>
      </c>
      <c r="J90" s="122">
        <v>320</v>
      </c>
      <c r="K90" s="153">
        <v>20</v>
      </c>
      <c r="L90" s="124">
        <v>20</v>
      </c>
      <c r="M90" s="125">
        <v>6.2490625000000043E-2</v>
      </c>
      <c r="N90" s="21"/>
      <c r="O90" s="10"/>
    </row>
    <row r="91" spans="2:15" s="22" customFormat="1" ht="15.75">
      <c r="B91" s="126" t="s">
        <v>3763</v>
      </c>
      <c r="C91" s="127" t="s">
        <v>702</v>
      </c>
      <c r="D91" s="127"/>
      <c r="E91" s="129">
        <v>82029990</v>
      </c>
      <c r="F91" s="129" t="s">
        <v>3774</v>
      </c>
      <c r="G91" s="152" t="s">
        <v>3775</v>
      </c>
      <c r="H91" s="293">
        <v>1309</v>
      </c>
      <c r="I91" s="121">
        <f>VLOOKUP(F91,[1]PTA!$F$7:$M$621,8,0)</f>
        <v>510</v>
      </c>
      <c r="J91" s="122">
        <v>535</v>
      </c>
      <c r="K91" s="153">
        <v>20</v>
      </c>
      <c r="L91" s="124">
        <v>25</v>
      </c>
      <c r="M91" s="125">
        <v>4.9019607843137303E-2</v>
      </c>
      <c r="N91" s="21"/>
      <c r="O91" s="10"/>
    </row>
    <row r="92" spans="2:15" s="22" customFormat="1" ht="30">
      <c r="B92" s="126" t="s">
        <v>3763</v>
      </c>
      <c r="C92" s="127" t="s">
        <v>702</v>
      </c>
      <c r="D92" s="128" t="s">
        <v>3604</v>
      </c>
      <c r="E92" s="129">
        <v>82029990</v>
      </c>
      <c r="F92" s="169" t="s">
        <v>3779</v>
      </c>
      <c r="G92" s="182" t="s">
        <v>3780</v>
      </c>
      <c r="H92" s="293">
        <v>1590</v>
      </c>
      <c r="I92" s="121">
        <f>VLOOKUP(F92,[1]PTA!$F$7:$M$621,8,0)</f>
        <v>680</v>
      </c>
      <c r="J92" s="122">
        <v>714</v>
      </c>
      <c r="K92" s="153">
        <v>1</v>
      </c>
      <c r="L92" s="124">
        <v>34</v>
      </c>
      <c r="M92" s="125">
        <v>5.0000000000000044E-2</v>
      </c>
      <c r="N92" s="21"/>
      <c r="O92" s="10"/>
    </row>
    <row r="93" spans="2:15" s="22" customFormat="1" ht="30">
      <c r="B93" s="126" t="s">
        <v>3763</v>
      </c>
      <c r="C93" s="127" t="s">
        <v>702</v>
      </c>
      <c r="D93" s="128" t="s">
        <v>3604</v>
      </c>
      <c r="E93" s="129">
        <v>82029990</v>
      </c>
      <c r="F93" s="169" t="s">
        <v>3781</v>
      </c>
      <c r="G93" s="182" t="s">
        <v>3782</v>
      </c>
      <c r="H93" s="293">
        <v>2215</v>
      </c>
      <c r="I93" s="121">
        <f>VLOOKUP(F93,[1]PTA!$F$7:$M$621,8,0)</f>
        <v>965</v>
      </c>
      <c r="J93" s="122">
        <v>1050</v>
      </c>
      <c r="K93" s="153">
        <v>1</v>
      </c>
      <c r="L93" s="124">
        <v>85</v>
      </c>
      <c r="M93" s="125">
        <v>8.8082901554404236E-2</v>
      </c>
      <c r="N93" s="21"/>
      <c r="O93" s="10"/>
    </row>
    <row r="94" spans="2:15" s="22" customFormat="1" ht="15.75">
      <c r="B94" s="126" t="s">
        <v>3776</v>
      </c>
      <c r="C94" s="127" t="s">
        <v>269</v>
      </c>
      <c r="D94" s="127"/>
      <c r="E94" s="129">
        <v>82029990</v>
      </c>
      <c r="F94" s="129" t="s">
        <v>3783</v>
      </c>
      <c r="G94" s="152" t="s">
        <v>3784</v>
      </c>
      <c r="H94" s="293">
        <v>1859.0000000000002</v>
      </c>
      <c r="I94" s="121">
        <f>VLOOKUP(F94,[1]PTA!$F$7:$M$621,8,0)</f>
        <v>750</v>
      </c>
      <c r="J94" s="122">
        <v>790</v>
      </c>
      <c r="K94" s="153">
        <v>5</v>
      </c>
      <c r="L94" s="124">
        <v>40</v>
      </c>
      <c r="M94" s="125">
        <v>5.0648101265822712E-2</v>
      </c>
      <c r="N94" s="21"/>
      <c r="O94" s="10"/>
    </row>
    <row r="95" spans="2:15" s="22" customFormat="1" ht="15.75">
      <c r="B95" s="126" t="s">
        <v>3776</v>
      </c>
      <c r="C95" s="127" t="s">
        <v>269</v>
      </c>
      <c r="D95" s="127"/>
      <c r="E95" s="129">
        <v>82089090</v>
      </c>
      <c r="F95" s="129" t="s">
        <v>3785</v>
      </c>
      <c r="G95" s="152" t="s">
        <v>3786</v>
      </c>
      <c r="H95" s="293">
        <v>2850</v>
      </c>
      <c r="I95" s="121" t="e">
        <f>VLOOKUP(F95,[1]PTA!$F$7:$M$621,8,0)</f>
        <v>#N/A</v>
      </c>
      <c r="J95" s="122">
        <v>950</v>
      </c>
      <c r="K95" s="153">
        <v>5</v>
      </c>
      <c r="L95" s="124" t="e">
        <v>#N/A</v>
      </c>
      <c r="M95" s="125">
        <v>6.319799999999999E-2</v>
      </c>
      <c r="N95" s="21"/>
      <c r="O95" s="10"/>
    </row>
    <row r="96" spans="2:15" s="22" customFormat="1" ht="15.75">
      <c r="B96" s="126" t="s">
        <v>3763</v>
      </c>
      <c r="C96" s="127" t="s">
        <v>702</v>
      </c>
      <c r="D96" s="127"/>
      <c r="E96" s="129">
        <v>82029990</v>
      </c>
      <c r="F96" s="129" t="s">
        <v>3787</v>
      </c>
      <c r="G96" s="152" t="s">
        <v>3788</v>
      </c>
      <c r="H96" s="293">
        <v>2739</v>
      </c>
      <c r="I96" s="121">
        <f>VLOOKUP(F96,[1]PTA!$F$7:$M$621,8,0)</f>
        <v>1100</v>
      </c>
      <c r="J96" s="122">
        <v>1195</v>
      </c>
      <c r="K96" s="153">
        <v>5</v>
      </c>
      <c r="L96" s="124">
        <v>95</v>
      </c>
      <c r="M96" s="125">
        <v>8.636363636363642E-2</v>
      </c>
      <c r="N96" s="21"/>
      <c r="O96" s="10"/>
    </row>
    <row r="97" spans="2:15" s="22" customFormat="1" ht="15.75">
      <c r="B97" s="126" t="s">
        <v>3763</v>
      </c>
      <c r="C97" s="127" t="s">
        <v>702</v>
      </c>
      <c r="D97" s="127"/>
      <c r="E97" s="129">
        <v>82029990</v>
      </c>
      <c r="F97" s="129" t="s">
        <v>3789</v>
      </c>
      <c r="G97" s="152" t="s">
        <v>3790</v>
      </c>
      <c r="H97" s="293">
        <v>3839.0000000000005</v>
      </c>
      <c r="I97" s="121">
        <f>VLOOKUP(F97,[1]PTA!$F$7:$M$621,8,0)</f>
        <v>1500</v>
      </c>
      <c r="J97" s="122">
        <v>1575</v>
      </c>
      <c r="K97" s="153">
        <v>5</v>
      </c>
      <c r="L97" s="124">
        <v>75</v>
      </c>
      <c r="M97" s="125">
        <v>4.7570285714285683E-2</v>
      </c>
      <c r="N97" s="21"/>
      <c r="O97" s="10"/>
    </row>
    <row r="98" spans="2:15" s="22" customFormat="1" ht="15.75">
      <c r="B98" s="126" t="s">
        <v>3763</v>
      </c>
      <c r="C98" s="127" t="s">
        <v>702</v>
      </c>
      <c r="D98" s="127"/>
      <c r="E98" s="129">
        <v>82029990</v>
      </c>
      <c r="F98" s="129" t="s">
        <v>3791</v>
      </c>
      <c r="G98" s="152" t="s">
        <v>3792</v>
      </c>
      <c r="H98" s="293">
        <v>3949.0000000000005</v>
      </c>
      <c r="I98" s="121">
        <f>VLOOKUP(F98,[1]PTA!$F$7:$M$621,8,0)</f>
        <v>1520</v>
      </c>
      <c r="J98" s="122">
        <v>1590</v>
      </c>
      <c r="K98" s="153">
        <v>5</v>
      </c>
      <c r="L98" s="124">
        <v>70</v>
      </c>
      <c r="M98" s="125">
        <v>4.3998050314465346E-2</v>
      </c>
      <c r="N98" s="21"/>
      <c r="O98" s="10"/>
    </row>
    <row r="99" spans="2:15" s="22" customFormat="1" ht="15.75">
      <c r="B99" s="126" t="s">
        <v>3763</v>
      </c>
      <c r="C99" s="127" t="s">
        <v>702</v>
      </c>
      <c r="D99" s="127"/>
      <c r="E99" s="129">
        <v>82029990</v>
      </c>
      <c r="F99" s="129" t="s">
        <v>3793</v>
      </c>
      <c r="G99" s="152" t="s">
        <v>3794</v>
      </c>
      <c r="H99" s="293">
        <v>4169</v>
      </c>
      <c r="I99" s="121">
        <f>VLOOKUP(F99,[1]PTA!$F$7:$M$621,8,0)</f>
        <v>1630</v>
      </c>
      <c r="J99" s="122">
        <v>1710</v>
      </c>
      <c r="K99" s="153">
        <v>5</v>
      </c>
      <c r="L99" s="124">
        <v>80</v>
      </c>
      <c r="M99" s="125">
        <v>4.6812631578947397E-2</v>
      </c>
      <c r="N99" s="21"/>
      <c r="O99" s="10"/>
    </row>
    <row r="100" spans="2:15" s="22" customFormat="1" ht="15.75">
      <c r="B100" s="126" t="s">
        <v>3763</v>
      </c>
      <c r="C100" s="127" t="s">
        <v>702</v>
      </c>
      <c r="D100" s="127"/>
      <c r="E100" s="129">
        <v>82029990</v>
      </c>
      <c r="F100" s="129" t="s">
        <v>3795</v>
      </c>
      <c r="G100" s="152" t="s">
        <v>3796</v>
      </c>
      <c r="H100" s="293">
        <v>4719</v>
      </c>
      <c r="I100" s="121">
        <f>VLOOKUP(F100,[1]PTA!$F$7:$M$621,8,0)</f>
        <v>1870</v>
      </c>
      <c r="J100" s="122">
        <v>1970</v>
      </c>
      <c r="K100" s="153">
        <v>5</v>
      </c>
      <c r="L100" s="124">
        <v>100</v>
      </c>
      <c r="M100" s="125">
        <v>5.0725888324873014E-2</v>
      </c>
      <c r="N100" s="21"/>
      <c r="O100" s="10"/>
    </row>
    <row r="101" spans="2:15" s="22" customFormat="1" ht="15.75">
      <c r="B101" s="126" t="s">
        <v>3763</v>
      </c>
      <c r="C101" s="127" t="s">
        <v>702</v>
      </c>
      <c r="D101" s="127"/>
      <c r="E101" s="129">
        <v>82029990</v>
      </c>
      <c r="F101" s="129" t="s">
        <v>3795</v>
      </c>
      <c r="G101" s="152" t="s">
        <v>3797</v>
      </c>
      <c r="H101" s="293">
        <v>5049</v>
      </c>
      <c r="I101" s="121">
        <f>VLOOKUP(F101,[1]PTA!$F$7:$M$621,8,0)</f>
        <v>1870</v>
      </c>
      <c r="J101" s="122">
        <v>2070</v>
      </c>
      <c r="K101" s="153">
        <v>5</v>
      </c>
      <c r="L101" s="124">
        <v>100</v>
      </c>
      <c r="M101" s="125">
        <v>4.8258454106280185E-2</v>
      </c>
      <c r="N101" s="21"/>
      <c r="O101" s="10"/>
    </row>
    <row r="102" spans="2:15" s="22" customFormat="1" ht="15.75">
      <c r="B102" s="126" t="s">
        <v>3763</v>
      </c>
      <c r="C102" s="127" t="s">
        <v>702</v>
      </c>
      <c r="D102" s="127"/>
      <c r="E102" s="129">
        <v>82029990</v>
      </c>
      <c r="F102" s="129" t="s">
        <v>3798</v>
      </c>
      <c r="G102" s="152" t="s">
        <v>3799</v>
      </c>
      <c r="H102" s="293">
        <v>6259.0000000000009</v>
      </c>
      <c r="I102" s="121">
        <f>VLOOKUP(F102,[1]PTA!$F$7:$M$621,8,0)</f>
        <v>2300</v>
      </c>
      <c r="J102" s="122">
        <v>2500</v>
      </c>
      <c r="K102" s="153">
        <v>5</v>
      </c>
      <c r="L102" s="124">
        <v>200</v>
      </c>
      <c r="M102" s="125">
        <v>7.9993759999999928E-2</v>
      </c>
      <c r="N102" s="21"/>
      <c r="O102" s="10"/>
    </row>
    <row r="103" spans="2:15" s="22" customFormat="1" ht="15.75">
      <c r="B103" s="126" t="s">
        <v>3763</v>
      </c>
      <c r="C103" s="127" t="s">
        <v>702</v>
      </c>
      <c r="D103" s="127"/>
      <c r="E103" s="129">
        <v>82029990</v>
      </c>
      <c r="F103" s="129" t="s">
        <v>3800</v>
      </c>
      <c r="G103" s="152" t="s">
        <v>3801</v>
      </c>
      <c r="H103" s="293">
        <v>6479.0000000000009</v>
      </c>
      <c r="I103" s="121">
        <f>VLOOKUP(F103,[1]PTA!$F$7:$M$621,8,0)</f>
        <v>2600</v>
      </c>
      <c r="J103" s="122">
        <v>2700</v>
      </c>
      <c r="K103" s="153">
        <v>5</v>
      </c>
      <c r="L103" s="124">
        <v>100</v>
      </c>
      <c r="M103" s="125">
        <v>3.7034888888888923E-2</v>
      </c>
      <c r="N103" s="21"/>
      <c r="O103" s="10"/>
    </row>
    <row r="104" spans="2:15" s="22" customFormat="1" ht="16.5" thickBot="1">
      <c r="B104" s="136" t="s">
        <v>3763</v>
      </c>
      <c r="C104" s="137" t="s">
        <v>702</v>
      </c>
      <c r="D104" s="137"/>
      <c r="E104" s="138">
        <v>82029990</v>
      </c>
      <c r="F104" s="138" t="s">
        <v>3802</v>
      </c>
      <c r="G104" s="183" t="s">
        <v>3803</v>
      </c>
      <c r="H104" s="293">
        <v>7359.0000000000009</v>
      </c>
      <c r="I104" s="121">
        <f>VLOOKUP(F104,[1]PTA!$F$7:$M$621,8,0)</f>
        <v>2700</v>
      </c>
      <c r="J104" s="122">
        <v>2800</v>
      </c>
      <c r="K104" s="178">
        <v>5</v>
      </c>
      <c r="L104" s="124">
        <v>100</v>
      </c>
      <c r="M104" s="125">
        <v>3.574275000000008E-2</v>
      </c>
      <c r="N104" s="21"/>
      <c r="O104" s="10"/>
    </row>
    <row r="105" spans="2:15" s="22" customFormat="1" ht="16.5" thickBot="1">
      <c r="B105" s="154" t="s">
        <v>3804</v>
      </c>
      <c r="C105" s="143"/>
      <c r="D105" s="143"/>
      <c r="E105" s="143"/>
      <c r="F105" s="143"/>
      <c r="G105" s="155"/>
      <c r="H105" s="294"/>
      <c r="I105" s="143"/>
      <c r="J105" s="156"/>
      <c r="K105" s="148"/>
      <c r="L105" s="124">
        <v>0</v>
      </c>
      <c r="M105" s="149"/>
      <c r="N105" s="21"/>
      <c r="O105" s="10"/>
    </row>
    <row r="106" spans="2:15" s="22" customFormat="1" ht="15.75">
      <c r="B106" s="171" t="s">
        <v>3805</v>
      </c>
      <c r="C106" s="184" t="s">
        <v>3806</v>
      </c>
      <c r="D106" s="117" t="s">
        <v>3604</v>
      </c>
      <c r="E106" s="118">
        <v>84672100</v>
      </c>
      <c r="F106" s="185">
        <v>10502803</v>
      </c>
      <c r="G106" s="186" t="s">
        <v>3807</v>
      </c>
      <c r="H106" s="293">
        <v>165</v>
      </c>
      <c r="I106" s="121">
        <f>VLOOKUP(F106,[1]PTA!$F$7:$M$621,8,0)</f>
        <v>58</v>
      </c>
      <c r="J106" s="122">
        <v>62</v>
      </c>
      <c r="K106" s="151">
        <v>25</v>
      </c>
      <c r="L106" s="124">
        <v>4</v>
      </c>
      <c r="M106" s="125">
        <v>6.456129032258065E-2</v>
      </c>
      <c r="N106" s="21"/>
      <c r="O106" s="10"/>
    </row>
    <row r="107" spans="2:15" s="22" customFormat="1" ht="15.75">
      <c r="B107" s="167" t="s">
        <v>3805</v>
      </c>
      <c r="C107" s="187" t="s">
        <v>3806</v>
      </c>
      <c r="D107" s="128" t="s">
        <v>3604</v>
      </c>
      <c r="E107" s="129">
        <v>84672100</v>
      </c>
      <c r="F107" s="159">
        <v>10502804</v>
      </c>
      <c r="G107" s="160" t="s">
        <v>3808</v>
      </c>
      <c r="H107" s="293">
        <v>165</v>
      </c>
      <c r="I107" s="121">
        <f>VLOOKUP(F107,[1]PTA!$F$7:$M$621,8,0)</f>
        <v>58</v>
      </c>
      <c r="J107" s="122">
        <v>62</v>
      </c>
      <c r="K107" s="153">
        <v>25</v>
      </c>
      <c r="L107" s="124">
        <v>4</v>
      </c>
      <c r="M107" s="125">
        <v>6.456129032258065E-2</v>
      </c>
      <c r="N107" s="21"/>
      <c r="O107" s="10"/>
    </row>
    <row r="108" spans="2:15" s="22" customFormat="1" ht="15.75">
      <c r="B108" s="167" t="s">
        <v>3805</v>
      </c>
      <c r="C108" s="187" t="s">
        <v>3806</v>
      </c>
      <c r="D108" s="128" t="s">
        <v>3604</v>
      </c>
      <c r="E108" s="129">
        <v>82051000</v>
      </c>
      <c r="F108" s="159">
        <v>10502805</v>
      </c>
      <c r="G108" s="160" t="s">
        <v>3809</v>
      </c>
      <c r="H108" s="293">
        <v>140</v>
      </c>
      <c r="I108" s="121">
        <f>VLOOKUP(F108,[1]PTA!$F$7:$M$621,8,0)</f>
        <v>58</v>
      </c>
      <c r="J108" s="122">
        <v>62</v>
      </c>
      <c r="K108" s="153">
        <v>25</v>
      </c>
      <c r="L108" s="124">
        <v>4</v>
      </c>
      <c r="M108" s="125">
        <v>6.456129032258065E-2</v>
      </c>
      <c r="N108" s="21"/>
      <c r="O108" s="10"/>
    </row>
    <row r="109" spans="2:15" s="22" customFormat="1" ht="15.75">
      <c r="B109" s="167" t="s">
        <v>3805</v>
      </c>
      <c r="C109" s="187" t="s">
        <v>3806</v>
      </c>
      <c r="D109" s="128" t="s">
        <v>3604</v>
      </c>
      <c r="E109" s="129">
        <v>82051000</v>
      </c>
      <c r="F109" s="159">
        <v>10502806</v>
      </c>
      <c r="G109" s="160" t="s">
        <v>3810</v>
      </c>
      <c r="H109" s="293">
        <v>192.50000000000003</v>
      </c>
      <c r="I109" s="121">
        <f>VLOOKUP(F109,[1]PTA!$F$7:$M$621,8,0)</f>
        <v>63</v>
      </c>
      <c r="J109" s="122">
        <v>67</v>
      </c>
      <c r="K109" s="153">
        <v>25</v>
      </c>
      <c r="L109" s="124">
        <v>4</v>
      </c>
      <c r="M109" s="125">
        <v>5.9716417910447725E-2</v>
      </c>
      <c r="N109" s="21"/>
      <c r="O109" s="10"/>
    </row>
    <row r="110" spans="2:15" s="22" customFormat="1" ht="15.75">
      <c r="B110" s="167" t="s">
        <v>3805</v>
      </c>
      <c r="C110" s="187" t="s">
        <v>3806</v>
      </c>
      <c r="D110" s="128" t="s">
        <v>3604</v>
      </c>
      <c r="E110" s="129">
        <v>82051000</v>
      </c>
      <c r="F110" s="188">
        <v>10502807</v>
      </c>
      <c r="G110" s="189" t="s">
        <v>3811</v>
      </c>
      <c r="H110" s="293">
        <v>209.00000000000003</v>
      </c>
      <c r="I110" s="121">
        <f>VLOOKUP(F110,[1]PTA!$F$7:$M$621,8,0)</f>
        <v>63</v>
      </c>
      <c r="J110" s="122">
        <v>67</v>
      </c>
      <c r="K110" s="153">
        <v>25</v>
      </c>
      <c r="L110" s="124">
        <v>4</v>
      </c>
      <c r="M110" s="125">
        <v>5.9716417910447725E-2</v>
      </c>
      <c r="N110" s="21"/>
      <c r="O110" s="10"/>
    </row>
    <row r="111" spans="2:15" s="22" customFormat="1" ht="15.75">
      <c r="B111" s="167" t="s">
        <v>3805</v>
      </c>
      <c r="C111" s="187" t="s">
        <v>3806</v>
      </c>
      <c r="D111" s="128" t="s">
        <v>3604</v>
      </c>
      <c r="E111" s="129">
        <v>82051000</v>
      </c>
      <c r="F111" s="188">
        <v>10502808</v>
      </c>
      <c r="G111" s="189" t="s">
        <v>3812</v>
      </c>
      <c r="H111" s="293">
        <v>214.50000000000003</v>
      </c>
      <c r="I111" s="121">
        <f>VLOOKUP(F111,[1]PTA!$F$7:$M$621,8,0)</f>
        <v>68</v>
      </c>
      <c r="J111" s="122">
        <v>72</v>
      </c>
      <c r="K111" s="153">
        <v>25</v>
      </c>
      <c r="L111" s="124">
        <v>4</v>
      </c>
      <c r="M111" s="125">
        <v>5.5511111111111018E-2</v>
      </c>
      <c r="N111" s="21"/>
      <c r="O111" s="10"/>
    </row>
    <row r="112" spans="2:15" s="22" customFormat="1" ht="15.75">
      <c r="B112" s="167" t="s">
        <v>3805</v>
      </c>
      <c r="C112" s="187" t="s">
        <v>3806</v>
      </c>
      <c r="D112" s="128" t="s">
        <v>3604</v>
      </c>
      <c r="E112" s="129">
        <v>82051000</v>
      </c>
      <c r="F112" s="188">
        <v>10502809</v>
      </c>
      <c r="G112" s="189" t="s">
        <v>3813</v>
      </c>
      <c r="H112" s="293">
        <v>214.50000000000003</v>
      </c>
      <c r="I112" s="121">
        <f>VLOOKUP(F112,[1]PTA!$F$7:$M$621,8,0)</f>
        <v>68</v>
      </c>
      <c r="J112" s="122">
        <v>73</v>
      </c>
      <c r="K112" s="153">
        <v>25</v>
      </c>
      <c r="L112" s="124">
        <v>5</v>
      </c>
      <c r="M112" s="125">
        <v>6.8449315068493055E-2</v>
      </c>
      <c r="N112" s="21"/>
      <c r="O112" s="10"/>
    </row>
    <row r="113" spans="2:15" s="22" customFormat="1" ht="15.75">
      <c r="B113" s="167" t="s">
        <v>3805</v>
      </c>
      <c r="C113" s="187" t="s">
        <v>3806</v>
      </c>
      <c r="D113" s="128" t="s">
        <v>3604</v>
      </c>
      <c r="E113" s="129">
        <v>82051000</v>
      </c>
      <c r="F113" s="188">
        <v>10502811</v>
      </c>
      <c r="G113" s="189" t="s">
        <v>3814</v>
      </c>
      <c r="H113" s="293">
        <v>220.00000000000003</v>
      </c>
      <c r="I113" s="121">
        <f>VLOOKUP(F113,[1]PTA!$F$7:$M$621,8,0)</f>
        <v>73</v>
      </c>
      <c r="J113" s="122">
        <v>77</v>
      </c>
      <c r="K113" s="153">
        <v>25</v>
      </c>
      <c r="L113" s="124">
        <v>4</v>
      </c>
      <c r="M113" s="125">
        <v>5.1989610389610294E-2</v>
      </c>
      <c r="N113" s="21"/>
      <c r="O113" s="10"/>
    </row>
    <row r="114" spans="2:15" s="22" customFormat="1" ht="15.75">
      <c r="B114" s="167" t="s">
        <v>3805</v>
      </c>
      <c r="C114" s="187" t="s">
        <v>3806</v>
      </c>
      <c r="D114" s="128" t="s">
        <v>3604</v>
      </c>
      <c r="E114" s="129">
        <v>82051000</v>
      </c>
      <c r="F114" s="188">
        <v>10502812</v>
      </c>
      <c r="G114" s="189" t="s">
        <v>3815</v>
      </c>
      <c r="H114" s="293">
        <v>220.00000000000003</v>
      </c>
      <c r="I114" s="121">
        <f>VLOOKUP(F114,[1]PTA!$F$7:$M$621,8,0)</f>
        <v>73</v>
      </c>
      <c r="J114" s="122">
        <v>77</v>
      </c>
      <c r="K114" s="153">
        <v>10</v>
      </c>
      <c r="L114" s="124">
        <v>4</v>
      </c>
      <c r="M114" s="125">
        <v>5.1989610389610294E-2</v>
      </c>
      <c r="N114" s="21"/>
      <c r="O114" s="10"/>
    </row>
    <row r="115" spans="2:15" s="22" customFormat="1" ht="16.5" thickBot="1">
      <c r="B115" s="175" t="s">
        <v>3805</v>
      </c>
      <c r="C115" s="190" t="s">
        <v>3806</v>
      </c>
      <c r="D115" s="177" t="s">
        <v>3604</v>
      </c>
      <c r="E115" s="138">
        <v>82051000</v>
      </c>
      <c r="F115" s="191">
        <v>10502820</v>
      </c>
      <c r="G115" s="192" t="s">
        <v>3816</v>
      </c>
      <c r="H115" s="293">
        <v>319</v>
      </c>
      <c r="I115" s="121">
        <f>VLOOKUP(F115,[1]PTA!$F$7:$M$621,8,0)</f>
        <v>100</v>
      </c>
      <c r="J115" s="122">
        <v>105</v>
      </c>
      <c r="K115" s="178">
        <v>20</v>
      </c>
      <c r="L115" s="124">
        <v>5</v>
      </c>
      <c r="M115" s="125">
        <v>4.7584761904761852E-2</v>
      </c>
      <c r="N115" s="21"/>
      <c r="O115" s="10"/>
    </row>
    <row r="116" spans="2:15" s="22" customFormat="1" ht="16.5" thickBot="1">
      <c r="B116" s="154" t="s">
        <v>3817</v>
      </c>
      <c r="C116" s="143"/>
      <c r="D116" s="143"/>
      <c r="E116" s="143"/>
      <c r="F116" s="143"/>
      <c r="G116" s="155"/>
      <c r="H116" s="294"/>
      <c r="I116" s="143"/>
      <c r="J116" s="156"/>
      <c r="K116" s="148"/>
      <c r="L116" s="124">
        <v>0</v>
      </c>
      <c r="M116" s="149"/>
      <c r="N116" s="21"/>
      <c r="O116" s="10"/>
    </row>
    <row r="117" spans="2:15" s="22" customFormat="1" ht="45.75">
      <c r="B117" s="171" t="s">
        <v>3818</v>
      </c>
      <c r="C117" s="193" t="s">
        <v>3819</v>
      </c>
      <c r="D117" s="193"/>
      <c r="E117" s="118">
        <v>82079090</v>
      </c>
      <c r="F117" s="194">
        <v>1779774</v>
      </c>
      <c r="G117" s="195" t="s">
        <v>3820</v>
      </c>
      <c r="H117" s="293">
        <v>781.00000000000011</v>
      </c>
      <c r="I117" s="121" t="e">
        <f>VLOOKUP(F117,[1]PTA!$F$7:$M$621,8,0)</f>
        <v>#N/A</v>
      </c>
      <c r="J117" s="122">
        <v>305</v>
      </c>
      <c r="K117" s="151">
        <v>2</v>
      </c>
      <c r="L117" s="124" t="e">
        <v>#N/A</v>
      </c>
      <c r="M117" s="125">
        <v>5.5790163934426297E-2</v>
      </c>
      <c r="N117" s="21"/>
      <c r="O117" s="10"/>
    </row>
    <row r="118" spans="2:15" s="22" customFormat="1" ht="45.75">
      <c r="B118" s="167" t="s">
        <v>3818</v>
      </c>
      <c r="C118" s="196" t="s">
        <v>3819</v>
      </c>
      <c r="D118" s="196"/>
      <c r="E118" s="129">
        <v>82059030</v>
      </c>
      <c r="F118" s="197">
        <v>1779801</v>
      </c>
      <c r="G118" s="198" t="s">
        <v>3821</v>
      </c>
      <c r="H118" s="293">
        <v>1309</v>
      </c>
      <c r="I118" s="121" t="e">
        <f>VLOOKUP(F118,[1]PTA!$F$7:$M$621,8,0)</f>
        <v>#N/A</v>
      </c>
      <c r="J118" s="122">
        <v>500</v>
      </c>
      <c r="K118" s="153">
        <v>2</v>
      </c>
      <c r="L118" s="124" t="e">
        <v>#N/A</v>
      </c>
      <c r="M118" s="125">
        <v>6.0006399999999988E-2</v>
      </c>
      <c r="N118" s="21"/>
      <c r="O118" s="10"/>
    </row>
    <row r="119" spans="2:15" s="22" customFormat="1" ht="45.75">
      <c r="B119" s="167" t="s">
        <v>3818</v>
      </c>
      <c r="C119" s="196" t="s">
        <v>3819</v>
      </c>
      <c r="D119" s="196"/>
      <c r="E119" s="129">
        <v>82059030</v>
      </c>
      <c r="F119" s="197">
        <v>1779802</v>
      </c>
      <c r="G119" s="198" t="s">
        <v>3822</v>
      </c>
      <c r="H119" s="293">
        <v>1309</v>
      </c>
      <c r="I119" s="121" t="e">
        <f>VLOOKUP(F119,[1]PTA!$F$7:$M$621,8,0)</f>
        <v>#N/A</v>
      </c>
      <c r="J119" s="122">
        <v>515</v>
      </c>
      <c r="K119" s="153">
        <v>2</v>
      </c>
      <c r="L119" s="124" t="e">
        <v>#N/A</v>
      </c>
      <c r="M119" s="125">
        <v>5.8224271844660197E-2</v>
      </c>
      <c r="N119" s="21"/>
      <c r="O119" s="10"/>
    </row>
    <row r="120" spans="2:15" s="22" customFormat="1" ht="45.75">
      <c r="B120" s="167" t="s">
        <v>3818</v>
      </c>
      <c r="C120" s="196" t="s">
        <v>3819</v>
      </c>
      <c r="D120" s="196"/>
      <c r="E120" s="129">
        <v>82042000</v>
      </c>
      <c r="F120" s="197">
        <v>1779803</v>
      </c>
      <c r="G120" s="198" t="s">
        <v>3823</v>
      </c>
      <c r="H120" s="293">
        <v>561</v>
      </c>
      <c r="I120" s="121" t="e">
        <f>VLOOKUP(F120,[1]PTA!$F$7:$M$621,8,0)</f>
        <v>#N/A</v>
      </c>
      <c r="J120" s="122">
        <v>225</v>
      </c>
      <c r="K120" s="153">
        <v>2</v>
      </c>
      <c r="L120" s="124" t="e">
        <v>#N/A</v>
      </c>
      <c r="M120" s="125">
        <v>6.6641333333333372E-2</v>
      </c>
      <c r="N120" s="21"/>
      <c r="O120" s="10"/>
    </row>
    <row r="121" spans="2:15" s="22" customFormat="1" ht="45.75">
      <c r="B121" s="167" t="s">
        <v>3818</v>
      </c>
      <c r="C121" s="196" t="s">
        <v>3819</v>
      </c>
      <c r="D121" s="196"/>
      <c r="E121" s="129">
        <v>82079090</v>
      </c>
      <c r="F121" s="197">
        <v>1779804</v>
      </c>
      <c r="G121" s="198" t="s">
        <v>3824</v>
      </c>
      <c r="H121" s="293">
        <v>726.00000000000011</v>
      </c>
      <c r="I121" s="121" t="e">
        <f>VLOOKUP(F121,[1]PTA!$F$7:$M$621,8,0)</f>
        <v>#N/A</v>
      </c>
      <c r="J121" s="122">
        <v>285</v>
      </c>
      <c r="K121" s="153">
        <v>2</v>
      </c>
      <c r="L121" s="124" t="e">
        <v>#N/A</v>
      </c>
      <c r="M121" s="125">
        <v>5.2581052631578869E-2</v>
      </c>
      <c r="N121" s="21"/>
      <c r="O121" s="10"/>
    </row>
    <row r="122" spans="2:15" s="22" customFormat="1" ht="45.75">
      <c r="B122" s="167" t="s">
        <v>3818</v>
      </c>
      <c r="C122" s="196" t="s">
        <v>3819</v>
      </c>
      <c r="D122" s="196"/>
      <c r="E122" s="129">
        <v>82079090</v>
      </c>
      <c r="F122" s="197">
        <v>1779805</v>
      </c>
      <c r="G122" s="198" t="s">
        <v>3825</v>
      </c>
      <c r="H122" s="293">
        <v>1089</v>
      </c>
      <c r="I122" s="121" t="e">
        <f>VLOOKUP(F122,[1]PTA!$F$7:$M$621,8,0)</f>
        <v>#N/A</v>
      </c>
      <c r="J122" s="122">
        <v>425</v>
      </c>
      <c r="K122" s="153">
        <v>2</v>
      </c>
      <c r="L122" s="124" t="e">
        <v>#N/A</v>
      </c>
      <c r="M122" s="125">
        <v>5.8783058823529404E-2</v>
      </c>
      <c r="N122" s="21"/>
      <c r="O122" s="10"/>
    </row>
    <row r="123" spans="2:15" s="22" customFormat="1" ht="45.75">
      <c r="B123" s="167" t="s">
        <v>3818</v>
      </c>
      <c r="C123" s="196" t="s">
        <v>3819</v>
      </c>
      <c r="D123" s="196"/>
      <c r="E123" s="129">
        <v>82042000</v>
      </c>
      <c r="F123" s="197">
        <v>1779806</v>
      </c>
      <c r="G123" s="198" t="s">
        <v>3826</v>
      </c>
      <c r="H123" s="293">
        <v>2490</v>
      </c>
      <c r="I123" s="121">
        <f>VLOOKUP(F123,[1]PTA!$F$7:$M$621,8,0)</f>
        <v>985</v>
      </c>
      <c r="J123" s="122">
        <v>1035</v>
      </c>
      <c r="K123" s="153">
        <v>2</v>
      </c>
      <c r="L123" s="124">
        <v>50</v>
      </c>
      <c r="M123" s="125">
        <v>5.0761421319796884E-2</v>
      </c>
      <c r="N123" s="21"/>
      <c r="O123" s="10"/>
    </row>
    <row r="124" spans="2:15" s="22" customFormat="1" ht="15.75">
      <c r="B124" s="167" t="s">
        <v>3818</v>
      </c>
      <c r="C124" s="196" t="s">
        <v>3819</v>
      </c>
      <c r="D124" s="196"/>
      <c r="E124" s="129">
        <v>82029990</v>
      </c>
      <c r="F124" s="197" t="s">
        <v>3827</v>
      </c>
      <c r="G124" s="198" t="s">
        <v>3828</v>
      </c>
      <c r="H124" s="293">
        <v>957.00000000000011</v>
      </c>
      <c r="I124" s="121">
        <f>VLOOKUP(F124,[1]PTA!$F$7:$M$621,8,0)</f>
        <v>350</v>
      </c>
      <c r="J124" s="122">
        <v>375</v>
      </c>
      <c r="K124" s="153">
        <v>5</v>
      </c>
      <c r="L124" s="124">
        <v>25</v>
      </c>
      <c r="M124" s="125">
        <v>6.6652000000000045E-2</v>
      </c>
      <c r="N124" s="21"/>
      <c r="O124" s="10"/>
    </row>
    <row r="125" spans="2:15" s="22" customFormat="1" ht="15.75">
      <c r="B125" s="167" t="s">
        <v>3818</v>
      </c>
      <c r="C125" s="196" t="s">
        <v>3819</v>
      </c>
      <c r="D125" s="196"/>
      <c r="E125" s="129">
        <v>82029990</v>
      </c>
      <c r="F125" s="197" t="s">
        <v>3829</v>
      </c>
      <c r="G125" s="198" t="s">
        <v>3830</v>
      </c>
      <c r="H125" s="293">
        <v>1001.0000000000001</v>
      </c>
      <c r="I125" s="121">
        <f>VLOOKUP(F125,[1]PTA!$F$7:$M$621,8,0)</f>
        <v>370</v>
      </c>
      <c r="J125" s="122">
        <v>400</v>
      </c>
      <c r="K125" s="153">
        <v>5</v>
      </c>
      <c r="L125" s="124">
        <v>30</v>
      </c>
      <c r="M125" s="125">
        <v>7.5044000000000041E-2</v>
      </c>
      <c r="N125" s="21"/>
      <c r="O125" s="10"/>
    </row>
    <row r="126" spans="2:15" s="22" customFormat="1" ht="15.75">
      <c r="B126" s="167" t="s">
        <v>3818</v>
      </c>
      <c r="C126" s="196" t="s">
        <v>3819</v>
      </c>
      <c r="D126" s="196"/>
      <c r="E126" s="129">
        <v>82029990</v>
      </c>
      <c r="F126" s="197" t="s">
        <v>3831</v>
      </c>
      <c r="G126" s="198" t="s">
        <v>3832</v>
      </c>
      <c r="H126" s="293">
        <v>660</v>
      </c>
      <c r="I126" s="121">
        <f>VLOOKUP(F126,[1]PTA!$F$7:$M$621,8,0)</f>
        <v>240</v>
      </c>
      <c r="J126" s="122">
        <v>255</v>
      </c>
      <c r="K126" s="153">
        <v>10</v>
      </c>
      <c r="L126" s="124">
        <v>15</v>
      </c>
      <c r="M126" s="125">
        <v>5.8785882352941153E-2</v>
      </c>
      <c r="N126" s="21"/>
      <c r="O126" s="10"/>
    </row>
    <row r="127" spans="2:15" s="22" customFormat="1" ht="15.75">
      <c r="B127" s="167" t="s">
        <v>3818</v>
      </c>
      <c r="C127" s="196" t="s">
        <v>3819</v>
      </c>
      <c r="D127" s="196"/>
      <c r="E127" s="129">
        <v>82029990</v>
      </c>
      <c r="F127" s="197" t="s">
        <v>3833</v>
      </c>
      <c r="G127" s="198" t="s">
        <v>3834</v>
      </c>
      <c r="H127" s="293">
        <v>682</v>
      </c>
      <c r="I127" s="121">
        <f>VLOOKUP(F127,[1]PTA!$F$7:$M$621,8,0)</f>
        <v>250</v>
      </c>
      <c r="J127" s="122">
        <v>265</v>
      </c>
      <c r="K127" s="153">
        <v>5</v>
      </c>
      <c r="L127" s="124">
        <v>15</v>
      </c>
      <c r="M127" s="125">
        <v>5.6582264150943432E-2</v>
      </c>
      <c r="N127" s="21"/>
      <c r="O127" s="10"/>
    </row>
    <row r="128" spans="2:15" s="22" customFormat="1" ht="15.75">
      <c r="B128" s="167" t="s">
        <v>3818</v>
      </c>
      <c r="C128" s="196" t="s">
        <v>3819</v>
      </c>
      <c r="D128" s="196"/>
      <c r="E128" s="129">
        <v>82029990</v>
      </c>
      <c r="F128" s="197" t="s">
        <v>3835</v>
      </c>
      <c r="G128" s="198" t="s">
        <v>3836</v>
      </c>
      <c r="H128" s="293">
        <v>660</v>
      </c>
      <c r="I128" s="121">
        <f>VLOOKUP(F128,[1]PTA!$F$7:$M$621,8,0)</f>
        <v>240</v>
      </c>
      <c r="J128" s="122">
        <v>255</v>
      </c>
      <c r="K128" s="153">
        <v>5</v>
      </c>
      <c r="L128" s="124">
        <v>15</v>
      </c>
      <c r="M128" s="125">
        <v>5.883999999999999E-2</v>
      </c>
      <c r="N128" s="21"/>
      <c r="O128" s="10"/>
    </row>
    <row r="129" spans="2:15" s="22" customFormat="1" ht="15.75">
      <c r="B129" s="167" t="s">
        <v>3818</v>
      </c>
      <c r="C129" s="196" t="s">
        <v>3819</v>
      </c>
      <c r="D129" s="196"/>
      <c r="E129" s="129">
        <v>82029990</v>
      </c>
      <c r="F129" s="197" t="s">
        <v>3837</v>
      </c>
      <c r="G129" s="198" t="s">
        <v>3838</v>
      </c>
      <c r="H129" s="293">
        <v>792.00000000000011</v>
      </c>
      <c r="I129" s="121">
        <f>VLOOKUP(F129,[1]PTA!$F$7:$M$621,8,0)</f>
        <v>290</v>
      </c>
      <c r="J129" s="122">
        <v>310</v>
      </c>
      <c r="K129" s="153">
        <v>5</v>
      </c>
      <c r="L129" s="124">
        <v>20</v>
      </c>
      <c r="M129" s="125">
        <v>6.4484838709677389E-2</v>
      </c>
      <c r="N129" s="21"/>
      <c r="O129" s="10"/>
    </row>
    <row r="130" spans="2:15" s="22" customFormat="1" ht="15.75">
      <c r="B130" s="167" t="s">
        <v>3818</v>
      </c>
      <c r="C130" s="196" t="s">
        <v>3819</v>
      </c>
      <c r="D130" s="196"/>
      <c r="E130" s="129">
        <v>82029990</v>
      </c>
      <c r="F130" s="197" t="s">
        <v>3839</v>
      </c>
      <c r="G130" s="198" t="s">
        <v>3840</v>
      </c>
      <c r="H130" s="293">
        <v>704</v>
      </c>
      <c r="I130" s="121">
        <f>VLOOKUP(F130,[1]PTA!$F$7:$M$621,8,0)</f>
        <v>260</v>
      </c>
      <c r="J130" s="122">
        <v>275</v>
      </c>
      <c r="K130" s="153">
        <v>10</v>
      </c>
      <c r="L130" s="124">
        <v>15</v>
      </c>
      <c r="M130" s="125">
        <v>5.4567999999999922E-2</v>
      </c>
      <c r="N130" s="21"/>
      <c r="O130" s="10"/>
    </row>
    <row r="131" spans="2:15" s="22" customFormat="1" ht="15.75">
      <c r="B131" s="167" t="s">
        <v>3818</v>
      </c>
      <c r="C131" s="196" t="s">
        <v>3819</v>
      </c>
      <c r="D131" s="196"/>
      <c r="E131" s="129">
        <v>82029990</v>
      </c>
      <c r="F131" s="197" t="s">
        <v>3841</v>
      </c>
      <c r="G131" s="198" t="s">
        <v>3842</v>
      </c>
      <c r="H131" s="293">
        <v>748.00000000000011</v>
      </c>
      <c r="I131" s="121">
        <f>VLOOKUP(F131,[1]PTA!$F$7:$M$621,8,0)</f>
        <v>275</v>
      </c>
      <c r="J131" s="122">
        <v>290</v>
      </c>
      <c r="K131" s="153">
        <v>5</v>
      </c>
      <c r="L131" s="124">
        <v>15</v>
      </c>
      <c r="M131" s="125">
        <v>5.1720000000000058E-2</v>
      </c>
      <c r="N131" s="21"/>
      <c r="O131" s="10"/>
    </row>
    <row r="132" spans="2:15" s="22" customFormat="1" ht="15.75">
      <c r="B132" s="167" t="s">
        <v>3818</v>
      </c>
      <c r="C132" s="196" t="s">
        <v>3819</v>
      </c>
      <c r="D132" s="196"/>
      <c r="E132" s="129">
        <v>82029990</v>
      </c>
      <c r="F132" s="197" t="s">
        <v>3843</v>
      </c>
      <c r="G132" s="198" t="s">
        <v>3844</v>
      </c>
      <c r="H132" s="293">
        <v>737.00000000000011</v>
      </c>
      <c r="I132" s="121">
        <f>VLOOKUP(F132,[1]PTA!$F$7:$M$621,8,0)</f>
        <v>270</v>
      </c>
      <c r="J132" s="122">
        <v>285</v>
      </c>
      <c r="K132" s="153">
        <v>5</v>
      </c>
      <c r="L132" s="124">
        <v>15</v>
      </c>
      <c r="M132" s="125">
        <v>5.2616842105263066E-2</v>
      </c>
      <c r="N132" s="21"/>
      <c r="O132" s="10"/>
    </row>
    <row r="133" spans="2:15" s="22" customFormat="1" ht="15.75">
      <c r="B133" s="167" t="s">
        <v>3818</v>
      </c>
      <c r="C133" s="196" t="s">
        <v>3819</v>
      </c>
      <c r="D133" s="196"/>
      <c r="E133" s="129">
        <v>82029990</v>
      </c>
      <c r="F133" s="197" t="s">
        <v>3845</v>
      </c>
      <c r="G133" s="198" t="s">
        <v>3846</v>
      </c>
      <c r="H133" s="293">
        <v>748.00000000000011</v>
      </c>
      <c r="I133" s="121">
        <f>VLOOKUP(F133,[1]PTA!$F$7:$M$621,8,0)</f>
        <v>275</v>
      </c>
      <c r="J133" s="122">
        <v>290</v>
      </c>
      <c r="K133" s="153">
        <v>5</v>
      </c>
      <c r="L133" s="124">
        <v>15</v>
      </c>
      <c r="M133" s="125">
        <v>5.1720000000000058E-2</v>
      </c>
      <c r="N133" s="21"/>
      <c r="O133" s="10"/>
    </row>
    <row r="134" spans="2:15" s="22" customFormat="1" ht="15.75">
      <c r="B134" s="167" t="s">
        <v>3818</v>
      </c>
      <c r="C134" s="196" t="s">
        <v>3819</v>
      </c>
      <c r="D134" s="196"/>
      <c r="E134" s="129">
        <v>82029990</v>
      </c>
      <c r="F134" s="197" t="s">
        <v>3847</v>
      </c>
      <c r="G134" s="198" t="s">
        <v>3848</v>
      </c>
      <c r="H134" s="293">
        <v>770.00000000000011</v>
      </c>
      <c r="I134" s="121">
        <f>VLOOKUP(F134,[1]PTA!$F$7:$M$621,8,0)</f>
        <v>285</v>
      </c>
      <c r="J134" s="122">
        <v>300</v>
      </c>
      <c r="K134" s="153">
        <v>10</v>
      </c>
      <c r="L134" s="124">
        <v>15</v>
      </c>
      <c r="M134" s="125">
        <v>5.0024999999999979E-2</v>
      </c>
      <c r="N134" s="21"/>
      <c r="O134" s="10"/>
    </row>
    <row r="135" spans="2:15" s="22" customFormat="1" ht="15.75">
      <c r="B135" s="167" t="s">
        <v>3818</v>
      </c>
      <c r="C135" s="196" t="s">
        <v>3819</v>
      </c>
      <c r="D135" s="196"/>
      <c r="E135" s="129">
        <v>82029990</v>
      </c>
      <c r="F135" s="197" t="s">
        <v>3849</v>
      </c>
      <c r="G135" s="198" t="s">
        <v>3850</v>
      </c>
      <c r="H135" s="293">
        <v>814.00000000000011</v>
      </c>
      <c r="I135" s="121">
        <f>VLOOKUP(F135,[1]PTA!$F$7:$M$621,8,0)</f>
        <v>300</v>
      </c>
      <c r="J135" s="122">
        <v>320</v>
      </c>
      <c r="K135" s="153">
        <v>5</v>
      </c>
      <c r="L135" s="124">
        <v>20</v>
      </c>
      <c r="M135" s="125">
        <v>6.249249999999993E-2</v>
      </c>
      <c r="N135" s="21"/>
      <c r="O135" s="10"/>
    </row>
    <row r="136" spans="2:15" s="22" customFormat="1" ht="15.75">
      <c r="B136" s="167" t="s">
        <v>3818</v>
      </c>
      <c r="C136" s="196" t="s">
        <v>3819</v>
      </c>
      <c r="D136" s="196"/>
      <c r="E136" s="129">
        <v>82029990</v>
      </c>
      <c r="F136" s="197" t="s">
        <v>3851</v>
      </c>
      <c r="G136" s="198" t="s">
        <v>3852</v>
      </c>
      <c r="H136" s="293">
        <v>836.00000000000011</v>
      </c>
      <c r="I136" s="121">
        <f>VLOOKUP(F136,[1]PTA!$F$7:$M$621,8,0)</f>
        <v>305</v>
      </c>
      <c r="J136" s="122">
        <v>325</v>
      </c>
      <c r="K136" s="153">
        <v>5</v>
      </c>
      <c r="L136" s="124">
        <v>20</v>
      </c>
      <c r="M136" s="125">
        <v>6.1569230769230744E-2</v>
      </c>
      <c r="N136" s="21"/>
      <c r="O136" s="10"/>
    </row>
    <row r="137" spans="2:15" s="22" customFormat="1" ht="15.75">
      <c r="B137" s="167" t="s">
        <v>3818</v>
      </c>
      <c r="C137" s="196" t="s">
        <v>3819</v>
      </c>
      <c r="D137" s="196"/>
      <c r="E137" s="129">
        <v>82029990</v>
      </c>
      <c r="F137" s="197" t="s">
        <v>3853</v>
      </c>
      <c r="G137" s="198" t="s">
        <v>3854</v>
      </c>
      <c r="H137" s="293">
        <v>913.00000000000011</v>
      </c>
      <c r="I137" s="121">
        <f>VLOOKUP(F137,[1]PTA!$F$7:$M$621,8,0)</f>
        <v>340</v>
      </c>
      <c r="J137" s="122">
        <v>360</v>
      </c>
      <c r="K137" s="153">
        <v>5</v>
      </c>
      <c r="L137" s="124">
        <v>20</v>
      </c>
      <c r="M137" s="125">
        <v>5.5505000000000061E-2</v>
      </c>
      <c r="N137" s="21"/>
      <c r="O137" s="10"/>
    </row>
    <row r="138" spans="2:15" s="22" customFormat="1" ht="15.75">
      <c r="B138" s="167" t="s">
        <v>3818</v>
      </c>
      <c r="C138" s="196" t="s">
        <v>3819</v>
      </c>
      <c r="D138" s="196"/>
      <c r="E138" s="129">
        <v>82029990</v>
      </c>
      <c r="F138" s="197" t="s">
        <v>3855</v>
      </c>
      <c r="G138" s="198" t="s">
        <v>3856</v>
      </c>
      <c r="H138" s="293">
        <v>935.00000000000011</v>
      </c>
      <c r="I138" s="121">
        <f>VLOOKUP(F138,[1]PTA!$F$7:$M$621,8,0)</f>
        <v>345</v>
      </c>
      <c r="J138" s="122">
        <v>365</v>
      </c>
      <c r="K138" s="153">
        <v>5</v>
      </c>
      <c r="L138" s="124">
        <v>20</v>
      </c>
      <c r="M138" s="125">
        <v>5.4754246575342454E-2</v>
      </c>
      <c r="N138" s="21"/>
      <c r="O138" s="10"/>
    </row>
    <row r="139" spans="2:15" s="22" customFormat="1" ht="15.75">
      <c r="B139" s="167" t="s">
        <v>3818</v>
      </c>
      <c r="C139" s="196" t="s">
        <v>3819</v>
      </c>
      <c r="D139" s="196"/>
      <c r="E139" s="129">
        <v>82029990</v>
      </c>
      <c r="F139" s="197" t="s">
        <v>3857</v>
      </c>
      <c r="G139" s="198" t="s">
        <v>3858</v>
      </c>
      <c r="H139" s="293">
        <v>946.00000000000011</v>
      </c>
      <c r="I139" s="121">
        <f>VLOOKUP(F139,[1]PTA!$F$7:$M$621,8,0)</f>
        <v>350</v>
      </c>
      <c r="J139" s="122">
        <v>375</v>
      </c>
      <c r="K139" s="153">
        <v>5</v>
      </c>
      <c r="L139" s="124">
        <v>25</v>
      </c>
      <c r="M139" s="125">
        <v>6.6659200000000057E-2</v>
      </c>
      <c r="N139" s="21"/>
      <c r="O139" s="10"/>
    </row>
    <row r="140" spans="2:15" s="22" customFormat="1" ht="15.75">
      <c r="B140" s="167" t="s">
        <v>3818</v>
      </c>
      <c r="C140" s="196" t="s">
        <v>3819</v>
      </c>
      <c r="D140" s="196"/>
      <c r="E140" s="129">
        <v>82029990</v>
      </c>
      <c r="F140" s="197" t="s">
        <v>3859</v>
      </c>
      <c r="G140" s="198" t="s">
        <v>3860</v>
      </c>
      <c r="H140" s="293">
        <v>968.00000000000011</v>
      </c>
      <c r="I140" s="121">
        <f>VLOOKUP(F140,[1]PTA!$F$7:$M$621,8,0)</f>
        <v>355</v>
      </c>
      <c r="J140" s="122">
        <v>375</v>
      </c>
      <c r="K140" s="153">
        <v>5</v>
      </c>
      <c r="L140" s="124">
        <v>20</v>
      </c>
      <c r="M140" s="125">
        <v>5.3316266666666709E-2</v>
      </c>
      <c r="N140" s="21"/>
      <c r="O140" s="10"/>
    </row>
    <row r="141" spans="2:15" s="22" customFormat="1" ht="15.75">
      <c r="B141" s="167" t="s">
        <v>3818</v>
      </c>
      <c r="C141" s="196" t="s">
        <v>3819</v>
      </c>
      <c r="D141" s="196"/>
      <c r="E141" s="129">
        <v>82029990</v>
      </c>
      <c r="F141" s="197" t="s">
        <v>3861</v>
      </c>
      <c r="G141" s="198" t="s">
        <v>3862</v>
      </c>
      <c r="H141" s="293">
        <v>979.00000000000011</v>
      </c>
      <c r="I141" s="121">
        <f>VLOOKUP(F141,[1]PTA!$F$7:$M$621,8,0)</f>
        <v>360</v>
      </c>
      <c r="J141" s="122">
        <v>380</v>
      </c>
      <c r="K141" s="153">
        <v>5</v>
      </c>
      <c r="L141" s="124">
        <v>20</v>
      </c>
      <c r="M141" s="125">
        <v>5.2644999999999921E-2</v>
      </c>
      <c r="N141" s="21"/>
      <c r="O141" s="10"/>
    </row>
    <row r="142" spans="2:15" s="22" customFormat="1" ht="15.75">
      <c r="B142" s="167" t="s">
        <v>3818</v>
      </c>
      <c r="C142" s="196" t="s">
        <v>3819</v>
      </c>
      <c r="D142" s="196"/>
      <c r="E142" s="129">
        <v>82029990</v>
      </c>
      <c r="F142" s="197" t="s">
        <v>3863</v>
      </c>
      <c r="G142" s="198" t="s">
        <v>3864</v>
      </c>
      <c r="H142" s="293">
        <v>990.00000000000011</v>
      </c>
      <c r="I142" s="121">
        <f>VLOOKUP(F142,[1]PTA!$F$7:$M$621,8,0)</f>
        <v>365</v>
      </c>
      <c r="J142" s="122">
        <v>385</v>
      </c>
      <c r="K142" s="153">
        <v>5</v>
      </c>
      <c r="L142" s="124">
        <v>20</v>
      </c>
      <c r="M142" s="125">
        <v>5.1947792207792276E-2</v>
      </c>
      <c r="N142" s="21"/>
      <c r="O142" s="10"/>
    </row>
    <row r="143" spans="2:15" s="22" customFormat="1" ht="15.75">
      <c r="B143" s="167" t="s">
        <v>3818</v>
      </c>
      <c r="C143" s="196" t="s">
        <v>3819</v>
      </c>
      <c r="D143" s="196"/>
      <c r="E143" s="129">
        <v>82029990</v>
      </c>
      <c r="F143" s="197" t="s">
        <v>3865</v>
      </c>
      <c r="G143" s="198" t="s">
        <v>3866</v>
      </c>
      <c r="H143" s="293">
        <v>1001.0000000000001</v>
      </c>
      <c r="I143" s="121">
        <f>VLOOKUP(F143,[1]PTA!$F$7:$M$621,8,0)</f>
        <v>370</v>
      </c>
      <c r="J143" s="122">
        <v>390</v>
      </c>
      <c r="K143" s="153">
        <v>5</v>
      </c>
      <c r="L143" s="124">
        <v>20</v>
      </c>
      <c r="M143" s="125">
        <v>5.1327179487179526E-2</v>
      </c>
      <c r="N143" s="21"/>
      <c r="O143" s="10"/>
    </row>
    <row r="144" spans="2:15" s="22" customFormat="1" ht="15.75">
      <c r="B144" s="167" t="s">
        <v>3818</v>
      </c>
      <c r="C144" s="196" t="s">
        <v>3819</v>
      </c>
      <c r="D144" s="196"/>
      <c r="E144" s="129">
        <v>82029990</v>
      </c>
      <c r="F144" s="197" t="s">
        <v>3867</v>
      </c>
      <c r="G144" s="198" t="s">
        <v>3868</v>
      </c>
      <c r="H144" s="293">
        <v>1023.0000000000001</v>
      </c>
      <c r="I144" s="121">
        <f>VLOOKUP(F144,[1]PTA!$F$7:$M$621,8,0)</f>
        <v>375</v>
      </c>
      <c r="J144" s="122">
        <v>400</v>
      </c>
      <c r="K144" s="153">
        <v>5</v>
      </c>
      <c r="L144" s="124">
        <v>25</v>
      </c>
      <c r="M144" s="125">
        <v>6.2492500000000034E-2</v>
      </c>
      <c r="N144" s="21"/>
      <c r="O144" s="10"/>
    </row>
    <row r="145" spans="2:15" s="22" customFormat="1" ht="15.75">
      <c r="B145" s="167" t="s">
        <v>3818</v>
      </c>
      <c r="C145" s="196" t="s">
        <v>3819</v>
      </c>
      <c r="D145" s="196"/>
      <c r="E145" s="129">
        <v>82029990</v>
      </c>
      <c r="F145" s="197" t="s">
        <v>3869</v>
      </c>
      <c r="G145" s="198" t="s">
        <v>3870</v>
      </c>
      <c r="H145" s="293">
        <v>1034</v>
      </c>
      <c r="I145" s="121">
        <f>VLOOKUP(F145,[1]PTA!$F$7:$M$621,8,0)</f>
        <v>380</v>
      </c>
      <c r="J145" s="122">
        <v>400</v>
      </c>
      <c r="K145" s="153">
        <v>10</v>
      </c>
      <c r="L145" s="124">
        <v>20</v>
      </c>
      <c r="M145" s="125">
        <v>4.9960000000000095E-2</v>
      </c>
      <c r="N145" s="21"/>
      <c r="O145" s="10"/>
    </row>
    <row r="146" spans="2:15" s="22" customFormat="1" ht="15.75">
      <c r="B146" s="167" t="s">
        <v>3818</v>
      </c>
      <c r="C146" s="196" t="s">
        <v>3819</v>
      </c>
      <c r="D146" s="196"/>
      <c r="E146" s="129">
        <v>82029990</v>
      </c>
      <c r="F146" s="197" t="s">
        <v>3871</v>
      </c>
      <c r="G146" s="198" t="s">
        <v>3872</v>
      </c>
      <c r="H146" s="293">
        <v>1045</v>
      </c>
      <c r="I146" s="121">
        <f>VLOOKUP(F146,[1]PTA!$F$7:$M$621,8,0)</f>
        <v>390</v>
      </c>
      <c r="J146" s="122">
        <v>415</v>
      </c>
      <c r="K146" s="153">
        <v>5</v>
      </c>
      <c r="L146" s="124">
        <v>25</v>
      </c>
      <c r="M146" s="125">
        <v>6.0199518072289147E-2</v>
      </c>
      <c r="N146" s="21"/>
      <c r="O146" s="10"/>
    </row>
    <row r="147" spans="2:15" s="22" customFormat="1" ht="15.75">
      <c r="B147" s="167" t="s">
        <v>3818</v>
      </c>
      <c r="C147" s="196" t="s">
        <v>3819</v>
      </c>
      <c r="D147" s="196"/>
      <c r="E147" s="129">
        <v>82042000</v>
      </c>
      <c r="F147" s="197" t="s">
        <v>3873</v>
      </c>
      <c r="G147" s="198" t="s">
        <v>3874</v>
      </c>
      <c r="H147" s="293">
        <v>1067</v>
      </c>
      <c r="I147" s="121">
        <f>VLOOKUP(F147,[1]PTA!$F$7:$M$621,8,0)</f>
        <v>395</v>
      </c>
      <c r="J147" s="122">
        <v>420</v>
      </c>
      <c r="K147" s="153">
        <v>5</v>
      </c>
      <c r="L147" s="124">
        <v>25</v>
      </c>
      <c r="M147" s="125">
        <v>5.9558809523809535E-2</v>
      </c>
      <c r="N147" s="21"/>
      <c r="O147" s="10"/>
    </row>
    <row r="148" spans="2:15" s="22" customFormat="1" ht="15.75">
      <c r="B148" s="167" t="s">
        <v>3818</v>
      </c>
      <c r="C148" s="196" t="s">
        <v>3819</v>
      </c>
      <c r="D148" s="196"/>
      <c r="E148" s="129">
        <v>82029990</v>
      </c>
      <c r="F148" s="197" t="s">
        <v>3875</v>
      </c>
      <c r="G148" s="198" t="s">
        <v>3876</v>
      </c>
      <c r="H148" s="293">
        <v>1078</v>
      </c>
      <c r="I148" s="121">
        <f>VLOOKUP(F148,[1]PTA!$F$7:$M$621,8,0)</f>
        <v>400</v>
      </c>
      <c r="J148" s="122">
        <v>425</v>
      </c>
      <c r="K148" s="153">
        <v>5</v>
      </c>
      <c r="L148" s="124">
        <v>25</v>
      </c>
      <c r="M148" s="125">
        <v>5.8845882352941185E-2</v>
      </c>
      <c r="N148" s="21"/>
      <c r="O148" s="10"/>
    </row>
    <row r="149" spans="2:15" s="22" customFormat="1" ht="15.75">
      <c r="B149" s="167" t="s">
        <v>3818</v>
      </c>
      <c r="C149" s="196" t="s">
        <v>3819</v>
      </c>
      <c r="D149" s="196"/>
      <c r="E149" s="129">
        <v>82029990</v>
      </c>
      <c r="F149" s="197" t="s">
        <v>3877</v>
      </c>
      <c r="G149" s="198" t="s">
        <v>3878</v>
      </c>
      <c r="H149" s="293">
        <v>1089</v>
      </c>
      <c r="I149" s="121">
        <f>VLOOKUP(F149,[1]PTA!$F$7:$M$621,8,0)</f>
        <v>405</v>
      </c>
      <c r="J149" s="122">
        <v>430</v>
      </c>
      <c r="K149" s="153">
        <v>5</v>
      </c>
      <c r="L149" s="124">
        <v>25</v>
      </c>
      <c r="M149" s="125">
        <v>5.8166279069767471E-2</v>
      </c>
      <c r="N149" s="21"/>
      <c r="O149" s="10"/>
    </row>
    <row r="150" spans="2:15" s="22" customFormat="1" ht="15.75">
      <c r="B150" s="167" t="s">
        <v>3818</v>
      </c>
      <c r="C150" s="196" t="s">
        <v>3819</v>
      </c>
      <c r="D150" s="196"/>
      <c r="E150" s="129">
        <v>82029990</v>
      </c>
      <c r="F150" s="197" t="s">
        <v>3879</v>
      </c>
      <c r="G150" s="198" t="s">
        <v>3880</v>
      </c>
      <c r="H150" s="293">
        <v>1199</v>
      </c>
      <c r="I150" s="121">
        <f>VLOOKUP(F150,[1]PTA!$F$7:$M$621,8,0)</f>
        <v>410</v>
      </c>
      <c r="J150" s="122">
        <v>435</v>
      </c>
      <c r="K150" s="153">
        <v>5</v>
      </c>
      <c r="L150" s="124">
        <v>25</v>
      </c>
      <c r="M150" s="125">
        <v>5.7518850574712718E-2</v>
      </c>
      <c r="N150" s="21"/>
      <c r="O150" s="10"/>
    </row>
    <row r="151" spans="2:15" s="22" customFormat="1" ht="15.75">
      <c r="B151" s="167" t="s">
        <v>3818</v>
      </c>
      <c r="C151" s="196" t="s">
        <v>3819</v>
      </c>
      <c r="D151" s="196"/>
      <c r="E151" s="129">
        <v>82029990</v>
      </c>
      <c r="F151" s="197" t="s">
        <v>3881</v>
      </c>
      <c r="G151" s="198" t="s">
        <v>3882</v>
      </c>
      <c r="H151" s="293">
        <v>1199</v>
      </c>
      <c r="I151" s="121">
        <f>VLOOKUP(F151,[1]PTA!$F$7:$M$621,8,0)</f>
        <v>415</v>
      </c>
      <c r="J151" s="122">
        <v>440</v>
      </c>
      <c r="K151" s="153">
        <v>5</v>
      </c>
      <c r="L151" s="124">
        <v>25</v>
      </c>
      <c r="M151" s="125">
        <v>5.6795000000000005E-2</v>
      </c>
      <c r="N151" s="21"/>
      <c r="O151" s="10"/>
    </row>
    <row r="152" spans="2:15" s="22" customFormat="1" ht="15.75">
      <c r="B152" s="167" t="s">
        <v>3818</v>
      </c>
      <c r="C152" s="196" t="s">
        <v>3819</v>
      </c>
      <c r="D152" s="196"/>
      <c r="E152" s="129">
        <v>82029990</v>
      </c>
      <c r="F152" s="197" t="s">
        <v>3883</v>
      </c>
      <c r="G152" s="198" t="s">
        <v>3884</v>
      </c>
      <c r="H152" s="293">
        <v>1090</v>
      </c>
      <c r="I152" s="121">
        <f>VLOOKUP(F152,[1]PTA!$F$7:$M$621,8,0)</f>
        <v>420</v>
      </c>
      <c r="J152" s="122">
        <v>440</v>
      </c>
      <c r="K152" s="153">
        <v>5</v>
      </c>
      <c r="L152" s="124">
        <v>20</v>
      </c>
      <c r="M152" s="125">
        <v>4.7619047619047672E-2</v>
      </c>
      <c r="N152" s="21"/>
      <c r="O152" s="10"/>
    </row>
    <row r="153" spans="2:15" s="22" customFormat="1" ht="15.75">
      <c r="B153" s="167" t="s">
        <v>3818</v>
      </c>
      <c r="C153" s="196" t="s">
        <v>3819</v>
      </c>
      <c r="D153" s="196"/>
      <c r="E153" s="129">
        <v>82029990</v>
      </c>
      <c r="F153" s="197" t="s">
        <v>3885</v>
      </c>
      <c r="G153" s="198" t="s">
        <v>3886</v>
      </c>
      <c r="H153" s="293">
        <v>1090</v>
      </c>
      <c r="I153" s="121">
        <f>VLOOKUP(F153,[1]PTA!$F$7:$M$621,8,0)</f>
        <v>425</v>
      </c>
      <c r="J153" s="122">
        <v>445</v>
      </c>
      <c r="K153" s="153">
        <v>5</v>
      </c>
      <c r="L153" s="124">
        <v>20</v>
      </c>
      <c r="M153" s="125">
        <v>4.705882352941182E-2</v>
      </c>
      <c r="N153" s="21"/>
      <c r="O153" s="10"/>
    </row>
    <row r="154" spans="2:15" s="22" customFormat="1" ht="15.75">
      <c r="B154" s="167" t="s">
        <v>3818</v>
      </c>
      <c r="C154" s="196" t="s">
        <v>3819</v>
      </c>
      <c r="D154" s="196"/>
      <c r="E154" s="129">
        <v>82029990</v>
      </c>
      <c r="F154" s="197" t="s">
        <v>3887</v>
      </c>
      <c r="G154" s="198" t="s">
        <v>3888</v>
      </c>
      <c r="H154" s="293">
        <v>1199</v>
      </c>
      <c r="I154" s="121">
        <f>VLOOKUP(F154,[1]PTA!$F$7:$M$621,8,0)</f>
        <v>430</v>
      </c>
      <c r="J154" s="122">
        <v>455</v>
      </c>
      <c r="K154" s="153">
        <v>5</v>
      </c>
      <c r="L154" s="124">
        <v>25</v>
      </c>
      <c r="M154" s="125">
        <v>5.4956923076923098E-2</v>
      </c>
      <c r="N154" s="21"/>
      <c r="O154" s="10"/>
    </row>
    <row r="155" spans="2:15" s="22" customFormat="1" ht="15.75">
      <c r="B155" s="167" t="s">
        <v>3818</v>
      </c>
      <c r="C155" s="196" t="s">
        <v>3819</v>
      </c>
      <c r="D155" s="196"/>
      <c r="E155" s="129">
        <v>82029990</v>
      </c>
      <c r="F155" s="197" t="s">
        <v>3889</v>
      </c>
      <c r="G155" s="198" t="s">
        <v>3890</v>
      </c>
      <c r="H155" s="293">
        <v>1090</v>
      </c>
      <c r="I155" s="121">
        <f>VLOOKUP(F155,[1]PTA!$F$7:$M$621,8,0)</f>
        <v>435</v>
      </c>
      <c r="J155" s="122">
        <v>455</v>
      </c>
      <c r="K155" s="153">
        <v>5</v>
      </c>
      <c r="L155" s="124">
        <v>20</v>
      </c>
      <c r="M155" s="125">
        <v>4.5977011494252817E-2</v>
      </c>
      <c r="N155" s="21"/>
      <c r="O155" s="10"/>
    </row>
    <row r="156" spans="2:15" s="22" customFormat="1" ht="15.75">
      <c r="B156" s="167" t="s">
        <v>3818</v>
      </c>
      <c r="C156" s="196" t="s">
        <v>3819</v>
      </c>
      <c r="D156" s="196"/>
      <c r="E156" s="129">
        <v>82029990</v>
      </c>
      <c r="F156" s="197" t="s">
        <v>3891</v>
      </c>
      <c r="G156" s="198" t="s">
        <v>3892</v>
      </c>
      <c r="H156" s="293">
        <v>1309</v>
      </c>
      <c r="I156" s="121">
        <f>VLOOKUP(F156,[1]PTA!$F$7:$M$621,8,0)</f>
        <v>450</v>
      </c>
      <c r="J156" s="122">
        <v>475</v>
      </c>
      <c r="K156" s="153">
        <v>5</v>
      </c>
      <c r="L156" s="124">
        <v>25</v>
      </c>
      <c r="M156" s="125">
        <v>5.2616842105263149E-2</v>
      </c>
      <c r="N156" s="21"/>
      <c r="O156" s="10"/>
    </row>
    <row r="157" spans="2:15" s="22" customFormat="1" ht="15.75">
      <c r="B157" s="167" t="s">
        <v>3818</v>
      </c>
      <c r="C157" s="196" t="s">
        <v>3819</v>
      </c>
      <c r="D157" s="196"/>
      <c r="E157" s="129">
        <v>82029990</v>
      </c>
      <c r="F157" s="197" t="s">
        <v>3893</v>
      </c>
      <c r="G157" s="198" t="s">
        <v>3894</v>
      </c>
      <c r="H157" s="293">
        <v>1190</v>
      </c>
      <c r="I157" s="121">
        <f>VLOOKUP(F157,[1]PTA!$F$7:$M$621,8,0)</f>
        <v>480</v>
      </c>
      <c r="J157" s="122">
        <v>505</v>
      </c>
      <c r="K157" s="153">
        <v>5</v>
      </c>
      <c r="L157" s="124">
        <v>25</v>
      </c>
      <c r="M157" s="125">
        <v>5.2083333333333259E-2</v>
      </c>
      <c r="N157" s="21"/>
      <c r="O157" s="10"/>
    </row>
    <row r="158" spans="2:15" s="22" customFormat="1" ht="15.75">
      <c r="B158" s="167" t="s">
        <v>3818</v>
      </c>
      <c r="C158" s="196" t="s">
        <v>3819</v>
      </c>
      <c r="D158" s="196"/>
      <c r="E158" s="129">
        <v>82029990</v>
      </c>
      <c r="F158" s="197" t="s">
        <v>3895</v>
      </c>
      <c r="G158" s="198" t="s">
        <v>3896</v>
      </c>
      <c r="H158" s="293">
        <v>1419.0000000000002</v>
      </c>
      <c r="I158" s="121">
        <f>VLOOKUP(F158,[1]PTA!$F$7:$M$621,8,0)</f>
        <v>490</v>
      </c>
      <c r="J158" s="122">
        <v>520</v>
      </c>
      <c r="K158" s="153">
        <v>5</v>
      </c>
      <c r="L158" s="124">
        <v>30</v>
      </c>
      <c r="M158" s="125">
        <v>5.773576923076925E-2</v>
      </c>
      <c r="N158" s="21"/>
      <c r="O158" s="10"/>
    </row>
    <row r="159" spans="2:15" s="22" customFormat="1" ht="15.75">
      <c r="B159" s="167" t="s">
        <v>3818</v>
      </c>
      <c r="C159" s="196" t="s">
        <v>3819</v>
      </c>
      <c r="D159" s="196"/>
      <c r="E159" s="129">
        <v>82029990</v>
      </c>
      <c r="F159" s="197" t="s">
        <v>3897</v>
      </c>
      <c r="G159" s="198" t="s">
        <v>3898</v>
      </c>
      <c r="H159" s="293">
        <v>1290</v>
      </c>
      <c r="I159" s="121">
        <f>VLOOKUP(F159,[1]PTA!$F$7:$M$621,8,0)</f>
        <v>500</v>
      </c>
      <c r="J159" s="122">
        <v>525</v>
      </c>
      <c r="K159" s="153">
        <v>5</v>
      </c>
      <c r="L159" s="124">
        <v>25</v>
      </c>
      <c r="M159" s="125">
        <v>5.0000000000000044E-2</v>
      </c>
      <c r="N159" s="21"/>
      <c r="O159" s="10"/>
    </row>
    <row r="160" spans="2:15" s="22" customFormat="1" ht="15.75">
      <c r="B160" s="167" t="s">
        <v>3818</v>
      </c>
      <c r="C160" s="196" t="s">
        <v>3819</v>
      </c>
      <c r="D160" s="196"/>
      <c r="E160" s="129">
        <v>82029990</v>
      </c>
      <c r="F160" s="197" t="s">
        <v>3899</v>
      </c>
      <c r="G160" s="198" t="s">
        <v>3900</v>
      </c>
      <c r="H160" s="293">
        <v>1419.0000000000002</v>
      </c>
      <c r="I160" s="121">
        <f>VLOOKUP(F160,[1]PTA!$F$7:$M$621,8,0)</f>
        <v>505</v>
      </c>
      <c r="J160" s="122">
        <v>535</v>
      </c>
      <c r="K160" s="153">
        <v>5</v>
      </c>
      <c r="L160" s="124">
        <v>30</v>
      </c>
      <c r="M160" s="125">
        <v>5.606504672897196E-2</v>
      </c>
      <c r="N160" s="21"/>
      <c r="O160" s="10"/>
    </row>
    <row r="161" spans="2:15" s="22" customFormat="1" ht="15.75">
      <c r="B161" s="167" t="s">
        <v>3818</v>
      </c>
      <c r="C161" s="196" t="s">
        <v>3819</v>
      </c>
      <c r="D161" s="196"/>
      <c r="E161" s="129">
        <v>82029990</v>
      </c>
      <c r="F161" s="197" t="s">
        <v>3901</v>
      </c>
      <c r="G161" s="198" t="s">
        <v>3902</v>
      </c>
      <c r="H161" s="293">
        <v>1390</v>
      </c>
      <c r="I161" s="121">
        <f>VLOOKUP(F161,[1]PTA!$F$7:$M$621,8,0)</f>
        <v>545</v>
      </c>
      <c r="J161" s="122">
        <v>575</v>
      </c>
      <c r="K161" s="153">
        <v>5</v>
      </c>
      <c r="L161" s="124">
        <v>30</v>
      </c>
      <c r="M161" s="125">
        <v>5.504587155963292E-2</v>
      </c>
      <c r="N161" s="21"/>
      <c r="O161" s="10"/>
    </row>
    <row r="162" spans="2:15" s="22" customFormat="1" ht="15.75">
      <c r="B162" s="167" t="s">
        <v>3818</v>
      </c>
      <c r="C162" s="196" t="s">
        <v>3819</v>
      </c>
      <c r="D162" s="196"/>
      <c r="E162" s="129">
        <v>82029990</v>
      </c>
      <c r="F162" s="197" t="s">
        <v>3903</v>
      </c>
      <c r="G162" s="198" t="s">
        <v>3904</v>
      </c>
      <c r="H162" s="293">
        <v>1390</v>
      </c>
      <c r="I162" s="121">
        <f>VLOOKUP(F162,[1]PTA!$F$7:$M$621,8,0)</f>
        <v>560</v>
      </c>
      <c r="J162" s="122">
        <v>585</v>
      </c>
      <c r="K162" s="153">
        <v>5</v>
      </c>
      <c r="L162" s="124">
        <v>25</v>
      </c>
      <c r="M162" s="125">
        <v>4.4642857142857206E-2</v>
      </c>
      <c r="N162" s="21"/>
      <c r="O162" s="10"/>
    </row>
    <row r="163" spans="2:15" s="22" customFormat="1" ht="15.75">
      <c r="B163" s="167" t="s">
        <v>3818</v>
      </c>
      <c r="C163" s="196" t="s">
        <v>3819</v>
      </c>
      <c r="D163" s="196"/>
      <c r="E163" s="129">
        <v>82029990</v>
      </c>
      <c r="F163" s="197" t="s">
        <v>3905</v>
      </c>
      <c r="G163" s="198" t="s">
        <v>3906</v>
      </c>
      <c r="H163" s="293">
        <v>1390</v>
      </c>
      <c r="I163" s="121">
        <f>VLOOKUP(F163,[1]PTA!$F$7:$M$621,8,0)</f>
        <v>570</v>
      </c>
      <c r="J163" s="122">
        <v>595</v>
      </c>
      <c r="K163" s="153">
        <v>5</v>
      </c>
      <c r="L163" s="124">
        <v>25</v>
      </c>
      <c r="M163" s="125">
        <v>4.3859649122806932E-2</v>
      </c>
      <c r="N163" s="21"/>
      <c r="O163" s="10"/>
    </row>
    <row r="164" spans="2:15" s="22" customFormat="1" ht="15.75">
      <c r="B164" s="167" t="s">
        <v>3818</v>
      </c>
      <c r="C164" s="196" t="s">
        <v>3819</v>
      </c>
      <c r="D164" s="196"/>
      <c r="E164" s="129">
        <v>82029990</v>
      </c>
      <c r="F164" s="197" t="s">
        <v>3907</v>
      </c>
      <c r="G164" s="198" t="s">
        <v>3908</v>
      </c>
      <c r="H164" s="293">
        <v>1639.0000000000002</v>
      </c>
      <c r="I164" s="121">
        <f>VLOOKUP(F164,[1]PTA!$F$7:$M$621,8,0)</f>
        <v>580</v>
      </c>
      <c r="J164" s="122">
        <v>615</v>
      </c>
      <c r="K164" s="153">
        <v>5</v>
      </c>
      <c r="L164" s="124">
        <v>35</v>
      </c>
      <c r="M164" s="125">
        <v>5.6897560975609697E-2</v>
      </c>
      <c r="N164" s="21"/>
      <c r="O164" s="10"/>
    </row>
    <row r="165" spans="2:15" s="22" customFormat="1" ht="15.75">
      <c r="B165" s="167" t="s">
        <v>3818</v>
      </c>
      <c r="C165" s="196" t="s">
        <v>3819</v>
      </c>
      <c r="D165" s="196"/>
      <c r="E165" s="129">
        <v>82029990</v>
      </c>
      <c r="F165" s="197" t="s">
        <v>3909</v>
      </c>
      <c r="G165" s="198" t="s">
        <v>3910</v>
      </c>
      <c r="H165" s="293">
        <v>1490</v>
      </c>
      <c r="I165" s="121">
        <f>VLOOKUP(F165,[1]PTA!$F$7:$M$621,8,0)</f>
        <v>590</v>
      </c>
      <c r="J165" s="122">
        <v>620</v>
      </c>
      <c r="K165" s="153">
        <v>5</v>
      </c>
      <c r="L165" s="124">
        <v>30</v>
      </c>
      <c r="M165" s="125">
        <v>5.0847457627118731E-2</v>
      </c>
      <c r="N165" s="21"/>
      <c r="O165" s="10"/>
    </row>
    <row r="166" spans="2:15" s="22" customFormat="1" ht="15.75">
      <c r="B166" s="167" t="s">
        <v>3818</v>
      </c>
      <c r="C166" s="196" t="s">
        <v>3819</v>
      </c>
      <c r="D166" s="196"/>
      <c r="E166" s="129">
        <v>82029990</v>
      </c>
      <c r="F166" s="197" t="s">
        <v>3911</v>
      </c>
      <c r="G166" s="198" t="s">
        <v>3912</v>
      </c>
      <c r="H166" s="293">
        <v>1490</v>
      </c>
      <c r="I166" s="121">
        <f>VLOOKUP(F166,[1]PTA!$F$7:$M$621,8,0)</f>
        <v>600</v>
      </c>
      <c r="J166" s="122">
        <v>630</v>
      </c>
      <c r="K166" s="153">
        <v>5</v>
      </c>
      <c r="L166" s="124">
        <v>30</v>
      </c>
      <c r="M166" s="125">
        <v>5.0000000000000044E-2</v>
      </c>
      <c r="N166" s="21"/>
      <c r="O166" s="10"/>
    </row>
    <row r="167" spans="2:15" s="22" customFormat="1" ht="15.75">
      <c r="B167" s="167" t="s">
        <v>3818</v>
      </c>
      <c r="C167" s="196" t="s">
        <v>3819</v>
      </c>
      <c r="D167" s="196"/>
      <c r="E167" s="129">
        <v>82029990</v>
      </c>
      <c r="F167" s="197" t="s">
        <v>3913</v>
      </c>
      <c r="G167" s="198" t="s">
        <v>3914</v>
      </c>
      <c r="H167" s="293">
        <v>1639.0000000000002</v>
      </c>
      <c r="I167" s="121">
        <f>VLOOKUP(F167,[1]PTA!$F$7:$M$621,8,0)</f>
        <v>610</v>
      </c>
      <c r="J167" s="122">
        <v>645</v>
      </c>
      <c r="K167" s="153">
        <v>5</v>
      </c>
      <c r="L167" s="124">
        <v>35</v>
      </c>
      <c r="M167" s="125">
        <v>5.42406201550387E-2</v>
      </c>
      <c r="N167" s="21"/>
      <c r="O167" s="10"/>
    </row>
    <row r="168" spans="2:15" s="22" customFormat="1" ht="15.75">
      <c r="B168" s="167" t="s">
        <v>3818</v>
      </c>
      <c r="C168" s="196" t="s">
        <v>3819</v>
      </c>
      <c r="D168" s="196"/>
      <c r="E168" s="129">
        <v>82029990</v>
      </c>
      <c r="F168" s="197" t="s">
        <v>3915</v>
      </c>
      <c r="G168" s="198" t="s">
        <v>3916</v>
      </c>
      <c r="H168" s="293">
        <v>1859.0000000000002</v>
      </c>
      <c r="I168" s="121">
        <f>VLOOKUP(F168,[1]PTA!$F$7:$M$621,8,0)</f>
        <v>680</v>
      </c>
      <c r="J168" s="122">
        <v>720</v>
      </c>
      <c r="K168" s="153">
        <v>5</v>
      </c>
      <c r="L168" s="124">
        <v>40</v>
      </c>
      <c r="M168" s="125">
        <v>5.5570694444444436E-2</v>
      </c>
      <c r="N168" s="21"/>
      <c r="O168" s="10"/>
    </row>
    <row r="169" spans="2:15" s="22" customFormat="1" ht="15.75">
      <c r="B169" s="167" t="s">
        <v>3818</v>
      </c>
      <c r="C169" s="196" t="s">
        <v>3819</v>
      </c>
      <c r="D169" s="196"/>
      <c r="E169" s="129">
        <v>82029990</v>
      </c>
      <c r="F169" s="197" t="s">
        <v>3917</v>
      </c>
      <c r="G169" s="198" t="s">
        <v>3918</v>
      </c>
      <c r="H169" s="293">
        <v>1990</v>
      </c>
      <c r="I169" s="121">
        <f>VLOOKUP(F169,[1]PTA!$F$7:$M$621,8,0)</f>
        <v>800</v>
      </c>
      <c r="J169" s="122">
        <v>840</v>
      </c>
      <c r="K169" s="153">
        <v>5</v>
      </c>
      <c r="L169" s="124">
        <v>40</v>
      </c>
      <c r="M169" s="125">
        <v>5.0000000000000044E-2</v>
      </c>
      <c r="N169" s="21"/>
      <c r="O169" s="10"/>
    </row>
    <row r="170" spans="2:15" s="22" customFormat="1" ht="15.75">
      <c r="B170" s="167" t="s">
        <v>3818</v>
      </c>
      <c r="C170" s="196" t="s">
        <v>3819</v>
      </c>
      <c r="D170" s="196"/>
      <c r="E170" s="129">
        <v>82029990</v>
      </c>
      <c r="F170" s="197" t="s">
        <v>3919</v>
      </c>
      <c r="G170" s="198" t="s">
        <v>3920</v>
      </c>
      <c r="H170" s="293">
        <v>2189</v>
      </c>
      <c r="I170" s="121">
        <f>VLOOKUP(F170,[1]PTA!$F$7:$M$621,8,0)</f>
        <v>800</v>
      </c>
      <c r="J170" s="122">
        <v>850</v>
      </c>
      <c r="K170" s="153">
        <v>5</v>
      </c>
      <c r="L170" s="124">
        <v>50</v>
      </c>
      <c r="M170" s="125">
        <v>5.8783058823529404E-2</v>
      </c>
      <c r="N170" s="21"/>
      <c r="O170" s="10"/>
    </row>
    <row r="171" spans="2:15" s="22" customFormat="1" ht="15.75">
      <c r="B171" s="167" t="s">
        <v>3818</v>
      </c>
      <c r="C171" s="196" t="s">
        <v>3819</v>
      </c>
      <c r="D171" s="196"/>
      <c r="E171" s="129">
        <v>82029990</v>
      </c>
      <c r="F171" s="197" t="s">
        <v>3921</v>
      </c>
      <c r="G171" s="198" t="s">
        <v>3922</v>
      </c>
      <c r="H171" s="293">
        <v>1990</v>
      </c>
      <c r="I171" s="121">
        <f>VLOOKUP(F171,[1]PTA!$F$7:$M$621,8,0)</f>
        <v>810</v>
      </c>
      <c r="J171" s="122">
        <v>850</v>
      </c>
      <c r="K171" s="153">
        <v>5</v>
      </c>
      <c r="L171" s="124">
        <v>40</v>
      </c>
      <c r="M171" s="125">
        <v>4.9382716049382713E-2</v>
      </c>
      <c r="N171" s="21"/>
      <c r="O171" s="10"/>
    </row>
    <row r="172" spans="2:15" s="22" customFormat="1" ht="15.75">
      <c r="B172" s="167" t="s">
        <v>3818</v>
      </c>
      <c r="C172" s="196" t="s">
        <v>3819</v>
      </c>
      <c r="D172" s="196"/>
      <c r="E172" s="129">
        <v>82029990</v>
      </c>
      <c r="F172" s="197" t="s">
        <v>3923</v>
      </c>
      <c r="G172" s="198" t="s">
        <v>3924</v>
      </c>
      <c r="H172" s="293">
        <v>2090</v>
      </c>
      <c r="I172" s="121">
        <f>VLOOKUP(F172,[1]PTA!$F$7:$M$621,8,0)</f>
        <v>860</v>
      </c>
      <c r="J172" s="122">
        <v>895</v>
      </c>
      <c r="K172" s="153">
        <v>5</v>
      </c>
      <c r="L172" s="124">
        <v>35</v>
      </c>
      <c r="M172" s="125">
        <v>4.0697674418604723E-2</v>
      </c>
      <c r="N172" s="21"/>
      <c r="O172" s="10"/>
    </row>
    <row r="173" spans="2:15" s="22" customFormat="1" ht="16.5" thickBot="1">
      <c r="B173" s="175" t="s">
        <v>3818</v>
      </c>
      <c r="C173" s="199" t="s">
        <v>3819</v>
      </c>
      <c r="D173" s="199"/>
      <c r="E173" s="138">
        <v>82029990</v>
      </c>
      <c r="F173" s="200" t="s">
        <v>3925</v>
      </c>
      <c r="G173" s="201" t="s">
        <v>3926</v>
      </c>
      <c r="H173" s="293">
        <v>2409</v>
      </c>
      <c r="I173" s="121">
        <f>VLOOKUP(F173,[1]PTA!$F$7:$M$621,8,0)</f>
        <v>860</v>
      </c>
      <c r="J173" s="122">
        <v>915</v>
      </c>
      <c r="K173" s="178">
        <v>5</v>
      </c>
      <c r="L173" s="124">
        <v>55</v>
      </c>
      <c r="M173" s="125">
        <v>6.0091803278688564E-2</v>
      </c>
      <c r="N173" s="21"/>
      <c r="O173" s="10"/>
    </row>
    <row r="174" spans="2:15" s="22" customFormat="1" ht="16.5" thickBot="1">
      <c r="B174" s="142" t="s">
        <v>3927</v>
      </c>
      <c r="C174" s="143"/>
      <c r="D174" s="143"/>
      <c r="E174" s="143"/>
      <c r="F174" s="143"/>
      <c r="G174" s="155"/>
      <c r="H174" s="294"/>
      <c r="I174" s="143"/>
      <c r="J174" s="156"/>
      <c r="K174" s="148"/>
      <c r="L174" s="124">
        <v>0</v>
      </c>
      <c r="M174" s="149"/>
      <c r="N174" s="21"/>
      <c r="O174" s="10"/>
    </row>
    <row r="175" spans="2:15" s="22" customFormat="1" ht="15.75">
      <c r="B175" s="202" t="s">
        <v>3928</v>
      </c>
      <c r="C175" s="116" t="s">
        <v>702</v>
      </c>
      <c r="D175" s="116"/>
      <c r="E175" s="118">
        <v>84679900</v>
      </c>
      <c r="F175" s="118" t="s">
        <v>3929</v>
      </c>
      <c r="G175" s="150" t="s">
        <v>3930</v>
      </c>
      <c r="H175" s="293">
        <v>65</v>
      </c>
      <c r="I175" s="121">
        <f>VLOOKUP(F175,[1]PTA!$F$7:$M$621,8,0)</f>
        <v>24.5</v>
      </c>
      <c r="J175" s="122">
        <v>26</v>
      </c>
      <c r="K175" s="151">
        <v>250</v>
      </c>
      <c r="L175" s="124">
        <v>1.5</v>
      </c>
      <c r="M175" s="125">
        <v>5.7723076923076849E-2</v>
      </c>
      <c r="N175" s="21"/>
      <c r="O175" s="10"/>
    </row>
    <row r="176" spans="2:15" s="22" customFormat="1" ht="15.75">
      <c r="B176" s="135" t="s">
        <v>3928</v>
      </c>
      <c r="C176" s="127" t="s">
        <v>702</v>
      </c>
      <c r="D176" s="127"/>
      <c r="E176" s="129">
        <v>84679900</v>
      </c>
      <c r="F176" s="129" t="s">
        <v>3931</v>
      </c>
      <c r="G176" s="152" t="s">
        <v>3932</v>
      </c>
      <c r="H176" s="293">
        <v>77</v>
      </c>
      <c r="I176" s="121">
        <f>VLOOKUP(F176,[1]PTA!$F$7:$M$621,8,0)</f>
        <v>29.5</v>
      </c>
      <c r="J176" s="122">
        <v>31</v>
      </c>
      <c r="K176" s="153">
        <v>250</v>
      </c>
      <c r="L176" s="124">
        <v>1.5</v>
      </c>
      <c r="M176" s="125">
        <v>4.8438709677419346E-2</v>
      </c>
      <c r="N176" s="21"/>
      <c r="O176" s="10"/>
    </row>
    <row r="177" spans="2:15" s="22" customFormat="1" ht="15.75">
      <c r="B177" s="135" t="s">
        <v>3928</v>
      </c>
      <c r="C177" s="127" t="s">
        <v>702</v>
      </c>
      <c r="D177" s="127"/>
      <c r="E177" s="129">
        <v>84679900</v>
      </c>
      <c r="F177" s="129" t="s">
        <v>3933</v>
      </c>
      <c r="G177" s="152" t="s">
        <v>3934</v>
      </c>
      <c r="H177" s="293">
        <v>85</v>
      </c>
      <c r="I177" s="121">
        <f>VLOOKUP(F177,[1]PTA!$F$7:$M$621,8,0)</f>
        <v>29.998000000000001</v>
      </c>
      <c r="J177" s="122">
        <v>32</v>
      </c>
      <c r="K177" s="153">
        <v>250</v>
      </c>
      <c r="L177" s="124">
        <v>2.0019999999999989</v>
      </c>
      <c r="M177" s="125">
        <v>6.2546875000000002E-2</v>
      </c>
      <c r="N177" s="21"/>
      <c r="O177" s="10"/>
    </row>
    <row r="178" spans="2:15" s="22" customFormat="1" ht="15.75">
      <c r="B178" s="135" t="s">
        <v>3928</v>
      </c>
      <c r="C178" s="127" t="s">
        <v>702</v>
      </c>
      <c r="D178" s="127"/>
      <c r="E178" s="129">
        <v>84679900</v>
      </c>
      <c r="F178" s="129" t="s">
        <v>3935</v>
      </c>
      <c r="G178" s="152" t="s">
        <v>3936</v>
      </c>
      <c r="H178" s="293">
        <v>100</v>
      </c>
      <c r="I178" s="121">
        <f>VLOOKUP(F178,[1]PTA!$F$7:$M$621,8,0)</f>
        <v>35.299999999999997</v>
      </c>
      <c r="J178" s="122">
        <v>38</v>
      </c>
      <c r="K178" s="153">
        <v>250</v>
      </c>
      <c r="L178" s="124">
        <v>2.7000000000000028</v>
      </c>
      <c r="M178" s="125">
        <v>7.1026315789473632E-2</v>
      </c>
      <c r="N178" s="21"/>
      <c r="O178" s="10"/>
    </row>
    <row r="179" spans="2:15" s="22" customFormat="1" ht="15.75">
      <c r="B179" s="135" t="s">
        <v>3928</v>
      </c>
      <c r="C179" s="127" t="s">
        <v>702</v>
      </c>
      <c r="D179" s="127"/>
      <c r="E179" s="129">
        <v>84679900</v>
      </c>
      <c r="F179" s="129" t="s">
        <v>3937</v>
      </c>
      <c r="G179" s="152" t="s">
        <v>3938</v>
      </c>
      <c r="H179" s="293">
        <v>100</v>
      </c>
      <c r="I179" s="121">
        <f>VLOOKUP(F179,[1]PTA!$F$7:$M$621,8,0)</f>
        <v>41</v>
      </c>
      <c r="J179" s="122">
        <v>44</v>
      </c>
      <c r="K179" s="153">
        <v>250</v>
      </c>
      <c r="L179" s="124">
        <v>3</v>
      </c>
      <c r="M179" s="125">
        <v>6.8145454545454634E-2</v>
      </c>
      <c r="N179" s="21"/>
      <c r="O179" s="10"/>
    </row>
    <row r="180" spans="2:15" s="22" customFormat="1" ht="15.75">
      <c r="B180" s="135" t="s">
        <v>3928</v>
      </c>
      <c r="C180" s="127" t="s">
        <v>702</v>
      </c>
      <c r="D180" s="127"/>
      <c r="E180" s="129">
        <v>84679900</v>
      </c>
      <c r="F180" s="129" t="s">
        <v>3939</v>
      </c>
      <c r="G180" s="152" t="s">
        <v>3940</v>
      </c>
      <c r="H180" s="293">
        <v>165</v>
      </c>
      <c r="I180" s="121">
        <f>VLOOKUP(F180,[1]PTA!$F$7:$M$621,8,0)</f>
        <v>59</v>
      </c>
      <c r="J180" s="122">
        <v>63</v>
      </c>
      <c r="K180" s="153">
        <v>250</v>
      </c>
      <c r="L180" s="124">
        <v>4</v>
      </c>
      <c r="M180" s="125">
        <v>6.3542857142857137E-2</v>
      </c>
      <c r="N180" s="21"/>
      <c r="O180" s="10"/>
    </row>
    <row r="181" spans="2:15" s="22" customFormat="1" ht="15.75">
      <c r="B181" s="135" t="s">
        <v>3928</v>
      </c>
      <c r="C181" s="196" t="s">
        <v>3941</v>
      </c>
      <c r="D181" s="196"/>
      <c r="E181" s="129">
        <v>82079090</v>
      </c>
      <c r="F181" s="197">
        <v>10501812</v>
      </c>
      <c r="G181" s="198" t="s">
        <v>3942</v>
      </c>
      <c r="H181" s="293">
        <v>143</v>
      </c>
      <c r="I181" s="121" t="e">
        <f>VLOOKUP(F181,[1]PTA!$F$7:$M$621,8,0)</f>
        <v>#N/A</v>
      </c>
      <c r="J181" s="122">
        <v>55</v>
      </c>
      <c r="K181" s="153">
        <v>100</v>
      </c>
      <c r="L181" s="124" t="e">
        <v>#N/A</v>
      </c>
      <c r="M181" s="125">
        <v>0.10180545454545453</v>
      </c>
      <c r="N181" s="21"/>
      <c r="O181" s="10"/>
    </row>
    <row r="182" spans="2:15" s="22" customFormat="1" ht="15.75">
      <c r="B182" s="135" t="s">
        <v>3928</v>
      </c>
      <c r="C182" s="196" t="s">
        <v>3941</v>
      </c>
      <c r="D182" s="196"/>
      <c r="E182" s="129">
        <v>82051000</v>
      </c>
      <c r="F182" s="197">
        <v>10501813</v>
      </c>
      <c r="G182" s="198" t="s">
        <v>3943</v>
      </c>
      <c r="H182" s="293">
        <v>130</v>
      </c>
      <c r="I182" s="121" t="e">
        <f>VLOOKUP(F182,[1]PTA!$F$7:$M$621,8,0)</f>
        <v>#N/A</v>
      </c>
      <c r="J182" s="122">
        <v>52</v>
      </c>
      <c r="K182" s="153">
        <v>100</v>
      </c>
      <c r="L182" s="124" t="e">
        <v>#N/A</v>
      </c>
      <c r="M182" s="125">
        <v>3.1746031746031855E-2</v>
      </c>
      <c r="N182" s="21"/>
      <c r="O182" s="10"/>
    </row>
    <row r="183" spans="2:15" s="22" customFormat="1" ht="15.75">
      <c r="B183" s="135" t="s">
        <v>3928</v>
      </c>
      <c r="C183" s="196" t="s">
        <v>3941</v>
      </c>
      <c r="D183" s="196"/>
      <c r="E183" s="129">
        <v>82079090</v>
      </c>
      <c r="F183" s="197">
        <v>10501816</v>
      </c>
      <c r="G183" s="198" t="s">
        <v>3944</v>
      </c>
      <c r="H183" s="293">
        <v>155</v>
      </c>
      <c r="I183" s="121" t="e">
        <f>VLOOKUP(F183,[1]PTA!$F$7:$M$621,8,0)</f>
        <v>#N/A</v>
      </c>
      <c r="J183" s="122">
        <v>55</v>
      </c>
      <c r="K183" s="153">
        <v>100</v>
      </c>
      <c r="L183" s="124" t="e">
        <v>#N/A</v>
      </c>
      <c r="M183" s="125">
        <v>4.5492727272727247E-2</v>
      </c>
      <c r="N183" s="21"/>
      <c r="O183" s="10"/>
    </row>
    <row r="184" spans="2:15" s="22" customFormat="1" ht="15.75">
      <c r="B184" s="135" t="s">
        <v>3928</v>
      </c>
      <c r="C184" s="196" t="s">
        <v>3941</v>
      </c>
      <c r="D184" s="196"/>
      <c r="E184" s="129">
        <v>82079090</v>
      </c>
      <c r="F184" s="197">
        <v>10501817</v>
      </c>
      <c r="G184" s="198" t="s">
        <v>3945</v>
      </c>
      <c r="H184" s="293">
        <v>145</v>
      </c>
      <c r="I184" s="121" t="e">
        <f>VLOOKUP(F184,[1]PTA!$F$7:$M$621,8,0)</f>
        <v>#N/A</v>
      </c>
      <c r="J184" s="122">
        <v>55</v>
      </c>
      <c r="K184" s="153">
        <v>100</v>
      </c>
      <c r="L184" s="124" t="e">
        <v>#N/A</v>
      </c>
      <c r="M184" s="125">
        <v>0.10180545454545453</v>
      </c>
      <c r="N184" s="21"/>
      <c r="O184" s="10"/>
    </row>
    <row r="185" spans="2:15" s="22" customFormat="1" ht="15.75">
      <c r="B185" s="135" t="s">
        <v>3928</v>
      </c>
      <c r="C185" s="196" t="s">
        <v>3941</v>
      </c>
      <c r="D185" s="196"/>
      <c r="E185" s="129">
        <v>82079090</v>
      </c>
      <c r="F185" s="197">
        <v>10501819</v>
      </c>
      <c r="G185" s="198" t="s">
        <v>3946</v>
      </c>
      <c r="H185" s="293">
        <v>145</v>
      </c>
      <c r="I185" s="121" t="e">
        <f>VLOOKUP(F185,[1]PTA!$F$7:$M$621,8,0)</f>
        <v>#N/A</v>
      </c>
      <c r="J185" s="122">
        <v>55</v>
      </c>
      <c r="K185" s="153">
        <v>100</v>
      </c>
      <c r="L185" s="124" t="e">
        <v>#N/A</v>
      </c>
      <c r="M185" s="125">
        <v>8.3636363636363661E-2</v>
      </c>
      <c r="N185" s="21"/>
      <c r="O185" s="10"/>
    </row>
    <row r="186" spans="2:15" s="22" customFormat="1" ht="15.75">
      <c r="B186" s="135" t="s">
        <v>3928</v>
      </c>
      <c r="C186" s="196" t="s">
        <v>3941</v>
      </c>
      <c r="D186" s="196"/>
      <c r="E186" s="129">
        <v>82079090</v>
      </c>
      <c r="F186" s="197">
        <v>10501820</v>
      </c>
      <c r="G186" s="198" t="s">
        <v>3947</v>
      </c>
      <c r="H186" s="293">
        <v>155</v>
      </c>
      <c r="I186" s="121" t="e">
        <f>VLOOKUP(F186,[1]PTA!$F$7:$M$621,8,0)</f>
        <v>#N/A</v>
      </c>
      <c r="J186" s="122">
        <v>55</v>
      </c>
      <c r="K186" s="153">
        <v>100</v>
      </c>
      <c r="L186" s="124" t="e">
        <v>#N/A</v>
      </c>
      <c r="M186" s="125">
        <v>4.5492727272727247E-2</v>
      </c>
      <c r="N186" s="21"/>
      <c r="O186" s="10"/>
    </row>
    <row r="187" spans="2:15" s="22" customFormat="1" ht="15.75">
      <c r="B187" s="135" t="s">
        <v>3928</v>
      </c>
      <c r="C187" s="196" t="s">
        <v>3941</v>
      </c>
      <c r="D187" s="196"/>
      <c r="E187" s="129">
        <v>82051000</v>
      </c>
      <c r="F187" s="197">
        <v>10501821</v>
      </c>
      <c r="G187" s="198" t="s">
        <v>3948</v>
      </c>
      <c r="H187" s="293">
        <v>145</v>
      </c>
      <c r="I187" s="121" t="e">
        <f>VLOOKUP(F187,[1]PTA!$F$7:$M$621,8,0)</f>
        <v>#N/A</v>
      </c>
      <c r="J187" s="122">
        <v>53</v>
      </c>
      <c r="K187" s="153">
        <v>100</v>
      </c>
      <c r="L187" s="124" t="e">
        <v>#N/A</v>
      </c>
      <c r="M187" s="125">
        <v>6.7911320754716967E-2</v>
      </c>
      <c r="N187" s="21"/>
      <c r="O187" s="10"/>
    </row>
    <row r="188" spans="2:15" s="22" customFormat="1" ht="15.75">
      <c r="B188" s="135" t="s">
        <v>3928</v>
      </c>
      <c r="C188" s="196" t="s">
        <v>3941</v>
      </c>
      <c r="D188" s="196"/>
      <c r="E188" s="129">
        <v>82051000</v>
      </c>
      <c r="F188" s="197">
        <v>10501822</v>
      </c>
      <c r="G188" s="198" t="s">
        <v>3949</v>
      </c>
      <c r="H188" s="293">
        <v>145</v>
      </c>
      <c r="I188" s="121" t="e">
        <f>VLOOKUP(F188,[1]PTA!$F$7:$M$621,8,0)</f>
        <v>#N/A</v>
      </c>
      <c r="J188" s="122">
        <v>55</v>
      </c>
      <c r="K188" s="153">
        <v>100</v>
      </c>
      <c r="L188" s="124" t="e">
        <v>#N/A</v>
      </c>
      <c r="M188" s="125">
        <v>8.3636363636363661E-2</v>
      </c>
      <c r="N188" s="21"/>
      <c r="O188" s="10"/>
    </row>
    <row r="189" spans="2:15" s="22" customFormat="1" ht="15.75">
      <c r="B189" s="135" t="s">
        <v>3928</v>
      </c>
      <c r="C189" s="196" t="s">
        <v>3941</v>
      </c>
      <c r="D189" s="196"/>
      <c r="E189" s="129">
        <v>82079090</v>
      </c>
      <c r="F189" s="197">
        <v>10501826</v>
      </c>
      <c r="G189" s="198" t="s">
        <v>3950</v>
      </c>
      <c r="H189" s="293">
        <v>145</v>
      </c>
      <c r="I189" s="121" t="e">
        <f>VLOOKUP(F189,[1]PTA!$F$7:$M$621,8,0)</f>
        <v>#N/A</v>
      </c>
      <c r="J189" s="122">
        <v>55</v>
      </c>
      <c r="K189" s="153">
        <v>100</v>
      </c>
      <c r="L189" s="124" t="e">
        <v>#N/A</v>
      </c>
      <c r="M189" s="125">
        <v>8.3636363636363661E-2</v>
      </c>
      <c r="N189" s="21"/>
      <c r="O189" s="10"/>
    </row>
    <row r="190" spans="2:15" s="22" customFormat="1" ht="15.75">
      <c r="B190" s="135" t="s">
        <v>3928</v>
      </c>
      <c r="C190" s="196" t="s">
        <v>3941</v>
      </c>
      <c r="D190" s="196"/>
      <c r="E190" s="129">
        <v>82090090</v>
      </c>
      <c r="F190" s="197">
        <v>10501834</v>
      </c>
      <c r="G190" s="198" t="s">
        <v>3951</v>
      </c>
      <c r="H190" s="293">
        <v>155</v>
      </c>
      <c r="I190" s="121" t="e">
        <f>VLOOKUP(F190,[1]PTA!$F$7:$M$621,8,0)</f>
        <v>#N/A</v>
      </c>
      <c r="J190" s="122">
        <v>57</v>
      </c>
      <c r="K190" s="153">
        <v>100</v>
      </c>
      <c r="L190" s="124" t="e">
        <v>#N/A</v>
      </c>
      <c r="M190" s="125">
        <v>6.1377192982456141E-2</v>
      </c>
      <c r="N190" s="21"/>
      <c r="O190" s="10"/>
    </row>
    <row r="191" spans="2:15" s="22" customFormat="1" ht="15.75">
      <c r="B191" s="135" t="s">
        <v>3928</v>
      </c>
      <c r="C191" s="196" t="s">
        <v>3941</v>
      </c>
      <c r="D191" s="196"/>
      <c r="E191" s="129">
        <v>82079090</v>
      </c>
      <c r="F191" s="197">
        <v>10501840</v>
      </c>
      <c r="G191" s="198" t="s">
        <v>3952</v>
      </c>
      <c r="H191" s="293">
        <v>190</v>
      </c>
      <c r="I191" s="121" t="e">
        <f>VLOOKUP(F191,[1]PTA!$F$7:$M$621,8,0)</f>
        <v>#N/A</v>
      </c>
      <c r="J191" s="122">
        <v>67</v>
      </c>
      <c r="K191" s="153">
        <v>100</v>
      </c>
      <c r="L191" s="124" t="e">
        <v>#N/A</v>
      </c>
      <c r="M191" s="125">
        <v>5.9755223880596994E-2</v>
      </c>
      <c r="N191" s="21"/>
      <c r="O191" s="10"/>
    </row>
    <row r="192" spans="2:15" s="22" customFormat="1" ht="15.75">
      <c r="B192" s="135" t="s">
        <v>3928</v>
      </c>
      <c r="C192" s="196" t="s">
        <v>3941</v>
      </c>
      <c r="D192" s="196"/>
      <c r="E192" s="129">
        <v>82090090</v>
      </c>
      <c r="F192" s="197">
        <v>10501846</v>
      </c>
      <c r="G192" s="198" t="s">
        <v>3953</v>
      </c>
      <c r="H192" s="293">
        <v>198.00000000000003</v>
      </c>
      <c r="I192" s="121" t="e">
        <f>VLOOKUP(F192,[1]PTA!$F$7:$M$621,8,0)</f>
        <v>#N/A</v>
      </c>
      <c r="J192" s="122">
        <v>72</v>
      </c>
      <c r="K192" s="153">
        <v>100</v>
      </c>
      <c r="L192" s="124" t="e">
        <v>#N/A</v>
      </c>
      <c r="M192" s="125">
        <v>6.2555555555555628E-2</v>
      </c>
      <c r="N192" s="21"/>
      <c r="O192" s="10"/>
    </row>
    <row r="193" spans="2:15" s="22" customFormat="1" ht="15.75">
      <c r="B193" s="135" t="s">
        <v>3928</v>
      </c>
      <c r="C193" s="203" t="s">
        <v>3941</v>
      </c>
      <c r="D193" s="203"/>
      <c r="E193" s="129">
        <v>84679900</v>
      </c>
      <c r="F193" s="204">
        <v>10501853</v>
      </c>
      <c r="G193" s="205" t="s">
        <v>3954</v>
      </c>
      <c r="H193" s="293">
        <v>245</v>
      </c>
      <c r="I193" s="121">
        <f>VLOOKUP(F193,[1]PTA!$F$7:$M$621,8,0)</f>
        <v>83.5</v>
      </c>
      <c r="J193" s="122">
        <v>90</v>
      </c>
      <c r="K193" s="153">
        <v>10</v>
      </c>
      <c r="L193" s="124">
        <v>6.5</v>
      </c>
      <c r="M193" s="125">
        <v>7.2222222222222215E-2</v>
      </c>
      <c r="N193" s="21"/>
      <c r="O193" s="10"/>
    </row>
    <row r="194" spans="2:15" s="22" customFormat="1" ht="15.75">
      <c r="B194" s="135" t="s">
        <v>3928</v>
      </c>
      <c r="C194" s="196" t="s">
        <v>3941</v>
      </c>
      <c r="D194" s="196"/>
      <c r="E194" s="129">
        <v>82079090</v>
      </c>
      <c r="F194" s="197">
        <v>10501854</v>
      </c>
      <c r="G194" s="198" t="s">
        <v>3955</v>
      </c>
      <c r="H194" s="293">
        <v>255</v>
      </c>
      <c r="I194" s="121" t="e">
        <f>VLOOKUP(F194,[1]PTA!$F$7:$M$621,8,0)</f>
        <v>#N/A</v>
      </c>
      <c r="J194" s="122">
        <v>93</v>
      </c>
      <c r="K194" s="153">
        <v>20</v>
      </c>
      <c r="L194" s="124" t="e">
        <v>#N/A</v>
      </c>
      <c r="M194" s="125">
        <v>5.9191397849462396E-2</v>
      </c>
      <c r="N194" s="21"/>
      <c r="O194" s="10"/>
    </row>
    <row r="195" spans="2:15" s="22" customFormat="1" ht="15.75">
      <c r="B195" s="135" t="s">
        <v>3928</v>
      </c>
      <c r="C195" s="196" t="s">
        <v>3941</v>
      </c>
      <c r="D195" s="196"/>
      <c r="E195" s="129">
        <v>82079090</v>
      </c>
      <c r="F195" s="197">
        <v>10501859</v>
      </c>
      <c r="G195" s="198" t="s">
        <v>3956</v>
      </c>
      <c r="H195" s="293">
        <v>290</v>
      </c>
      <c r="I195" s="121" t="e">
        <f>VLOOKUP(F195,[1]PTA!$F$7:$M$621,8,0)</f>
        <v>#N/A</v>
      </c>
      <c r="J195" s="122">
        <v>107</v>
      </c>
      <c r="K195" s="153">
        <v>20</v>
      </c>
      <c r="L195" s="124" t="e">
        <v>#N/A</v>
      </c>
      <c r="M195" s="125">
        <v>5.6037383177570045E-2</v>
      </c>
      <c r="N195" s="21"/>
      <c r="O195" s="10"/>
    </row>
    <row r="196" spans="2:15" s="22" customFormat="1" ht="15.75">
      <c r="B196" s="135" t="s">
        <v>3928</v>
      </c>
      <c r="C196" s="196" t="s">
        <v>3941</v>
      </c>
      <c r="D196" s="196"/>
      <c r="E196" s="129">
        <v>82090090</v>
      </c>
      <c r="F196" s="197">
        <v>10501867</v>
      </c>
      <c r="G196" s="198" t="s">
        <v>3957</v>
      </c>
      <c r="H196" s="293">
        <v>370</v>
      </c>
      <c r="I196" s="121" t="e">
        <f>VLOOKUP(F196,[1]PTA!$F$7:$M$621,8,0)</f>
        <v>#N/A</v>
      </c>
      <c r="J196" s="122">
        <v>135</v>
      </c>
      <c r="K196" s="153">
        <v>20</v>
      </c>
      <c r="L196" s="124" t="e">
        <v>#N/A</v>
      </c>
      <c r="M196" s="125">
        <v>5.1857777777777767E-2</v>
      </c>
      <c r="N196" s="21"/>
      <c r="O196" s="10"/>
    </row>
    <row r="197" spans="2:15" s="22" customFormat="1" ht="16.5" thickBot="1">
      <c r="B197" s="206" t="s">
        <v>3928</v>
      </c>
      <c r="C197" s="207" t="s">
        <v>3941</v>
      </c>
      <c r="D197" s="207"/>
      <c r="E197" s="138">
        <v>82051000</v>
      </c>
      <c r="F197" s="208">
        <v>10501882</v>
      </c>
      <c r="G197" s="209" t="s">
        <v>3958</v>
      </c>
      <c r="H197" s="293">
        <v>685</v>
      </c>
      <c r="I197" s="121">
        <f>VLOOKUP(F197,[1]PTA!$F$7:$M$621,8,0)</f>
        <v>245</v>
      </c>
      <c r="J197" s="122">
        <v>260</v>
      </c>
      <c r="K197" s="178">
        <v>10</v>
      </c>
      <c r="L197" s="124">
        <v>15</v>
      </c>
      <c r="M197" s="125">
        <v>5.7637692307692244E-2</v>
      </c>
      <c r="N197" s="21"/>
      <c r="O197" s="10"/>
    </row>
    <row r="198" spans="2:15" s="22" customFormat="1" ht="16.5" thickBot="1">
      <c r="B198" s="142" t="s">
        <v>3959</v>
      </c>
      <c r="C198" s="143"/>
      <c r="D198" s="143"/>
      <c r="E198" s="143"/>
      <c r="F198" s="143"/>
      <c r="G198" s="155"/>
      <c r="H198" s="294"/>
      <c r="I198" s="143"/>
      <c r="J198" s="156"/>
      <c r="K198" s="148"/>
      <c r="L198" s="124">
        <v>0</v>
      </c>
      <c r="M198" s="149"/>
      <c r="N198" s="21"/>
      <c r="O198" s="10"/>
    </row>
    <row r="199" spans="2:15" s="22" customFormat="1" ht="15.75">
      <c r="B199" s="115" t="s">
        <v>3960</v>
      </c>
      <c r="C199" s="116" t="s">
        <v>269</v>
      </c>
      <c r="D199" s="116"/>
      <c r="E199" s="118">
        <v>84671120</v>
      </c>
      <c r="F199" s="118" t="s">
        <v>3961</v>
      </c>
      <c r="G199" s="150" t="s">
        <v>3962</v>
      </c>
      <c r="H199" s="293">
        <v>99.000000000000014</v>
      </c>
      <c r="I199" s="121">
        <f>VLOOKUP(F199,[1]PTA!$F$7:$M$621,8,0)</f>
        <v>38</v>
      </c>
      <c r="J199" s="122">
        <v>42.9</v>
      </c>
      <c r="K199" s="151">
        <v>120</v>
      </c>
      <c r="L199" s="124">
        <v>4.8999999999999986</v>
      </c>
      <c r="M199" s="125">
        <v>0.11426573426573429</v>
      </c>
      <c r="N199" s="21"/>
      <c r="O199" s="10"/>
    </row>
    <row r="200" spans="2:15" s="22" customFormat="1" ht="15.75">
      <c r="B200" s="126" t="s">
        <v>3960</v>
      </c>
      <c r="C200" s="127" t="s">
        <v>269</v>
      </c>
      <c r="D200" s="127"/>
      <c r="E200" s="129">
        <v>84671120</v>
      </c>
      <c r="F200" s="129" t="s">
        <v>3963</v>
      </c>
      <c r="G200" s="152" t="s">
        <v>3964</v>
      </c>
      <c r="H200" s="293">
        <v>99.000000000000014</v>
      </c>
      <c r="I200" s="121">
        <f>VLOOKUP(F200,[1]PTA!$F$7:$M$621,8,0)</f>
        <v>40</v>
      </c>
      <c r="J200" s="122">
        <v>44.9</v>
      </c>
      <c r="K200" s="153">
        <v>120</v>
      </c>
      <c r="L200" s="124">
        <v>4.8999999999999986</v>
      </c>
      <c r="M200" s="125">
        <v>0.10909354120267259</v>
      </c>
      <c r="N200" s="21"/>
      <c r="O200" s="10"/>
    </row>
    <row r="201" spans="2:15" s="22" customFormat="1" ht="15.75">
      <c r="B201" s="126" t="s">
        <v>3960</v>
      </c>
      <c r="C201" s="127" t="s">
        <v>269</v>
      </c>
      <c r="D201" s="127"/>
      <c r="E201" s="129">
        <v>84671120</v>
      </c>
      <c r="F201" s="129" t="s">
        <v>3965</v>
      </c>
      <c r="G201" s="152" t="s">
        <v>3966</v>
      </c>
      <c r="H201" s="293">
        <v>135</v>
      </c>
      <c r="I201" s="121">
        <f>VLOOKUP(F201,[1]PTA!$F$7:$M$621,8,0)</f>
        <v>42</v>
      </c>
      <c r="J201" s="122">
        <v>45</v>
      </c>
      <c r="K201" s="153">
        <v>120</v>
      </c>
      <c r="L201" s="124">
        <v>3</v>
      </c>
      <c r="M201" s="125">
        <v>6.6666666666666666E-2</v>
      </c>
      <c r="N201" s="21"/>
      <c r="O201" s="10"/>
    </row>
    <row r="202" spans="2:15" s="22" customFormat="1" ht="15.75">
      <c r="B202" s="126" t="s">
        <v>3960</v>
      </c>
      <c r="C202" s="127" t="s">
        <v>269</v>
      </c>
      <c r="D202" s="127"/>
      <c r="E202" s="129">
        <v>84671120</v>
      </c>
      <c r="F202" s="129" t="s">
        <v>3967</v>
      </c>
      <c r="G202" s="152" t="s">
        <v>3968</v>
      </c>
      <c r="H202" s="293">
        <v>135</v>
      </c>
      <c r="I202" s="121">
        <f>VLOOKUP(F202,[1]PTA!$F$7:$M$621,8,0)</f>
        <v>42</v>
      </c>
      <c r="J202" s="122">
        <v>45</v>
      </c>
      <c r="K202" s="153">
        <v>100</v>
      </c>
      <c r="L202" s="124">
        <v>3</v>
      </c>
      <c r="M202" s="125">
        <v>6.6666666666666666E-2</v>
      </c>
      <c r="N202" s="21"/>
      <c r="O202" s="10"/>
    </row>
    <row r="203" spans="2:15" s="22" customFormat="1" ht="15.75">
      <c r="B203" s="126" t="s">
        <v>3960</v>
      </c>
      <c r="C203" s="127" t="s">
        <v>269</v>
      </c>
      <c r="D203" s="127"/>
      <c r="E203" s="129">
        <v>84671120</v>
      </c>
      <c r="F203" s="129" t="s">
        <v>3969</v>
      </c>
      <c r="G203" s="152" t="s">
        <v>3970</v>
      </c>
      <c r="H203" s="293">
        <v>121.00000000000001</v>
      </c>
      <c r="I203" s="121">
        <f>VLOOKUP(F203,[1]PTA!$F$7:$M$621,8,0)</f>
        <v>48</v>
      </c>
      <c r="J203" s="122">
        <v>51</v>
      </c>
      <c r="K203" s="153">
        <v>100</v>
      </c>
      <c r="L203" s="124">
        <v>3</v>
      </c>
      <c r="M203" s="125">
        <v>5.8829411764705797E-2</v>
      </c>
      <c r="N203" s="21"/>
      <c r="O203" s="10"/>
    </row>
    <row r="204" spans="2:15" s="22" customFormat="1" ht="15.75">
      <c r="B204" s="126" t="s">
        <v>3960</v>
      </c>
      <c r="C204" s="127" t="s">
        <v>269</v>
      </c>
      <c r="D204" s="127"/>
      <c r="E204" s="129">
        <v>84671120</v>
      </c>
      <c r="F204" s="129" t="s">
        <v>3971</v>
      </c>
      <c r="G204" s="152" t="s">
        <v>3972</v>
      </c>
      <c r="H204" s="293">
        <v>145</v>
      </c>
      <c r="I204" s="121">
        <f>VLOOKUP(F204,[1]PTA!$F$7:$M$621,8,0)</f>
        <v>58</v>
      </c>
      <c r="J204" s="122">
        <v>62</v>
      </c>
      <c r="K204" s="153">
        <v>100</v>
      </c>
      <c r="L204" s="124">
        <v>4</v>
      </c>
      <c r="M204" s="125">
        <v>6.456129032258065E-2</v>
      </c>
      <c r="N204" s="21"/>
      <c r="O204" s="10"/>
    </row>
    <row r="205" spans="2:15" s="22" customFormat="1" ht="15.75">
      <c r="B205" s="126" t="s">
        <v>3960</v>
      </c>
      <c r="C205" s="127" t="s">
        <v>269</v>
      </c>
      <c r="D205" s="127"/>
      <c r="E205" s="129">
        <v>84671120</v>
      </c>
      <c r="F205" s="129" t="s">
        <v>3973</v>
      </c>
      <c r="G205" s="152" t="s">
        <v>3974</v>
      </c>
      <c r="H205" s="293">
        <v>120</v>
      </c>
      <c r="I205" s="121">
        <f>VLOOKUP(F205,[1]PTA!$F$7:$M$621,8,0)</f>
        <v>48</v>
      </c>
      <c r="J205" s="122">
        <v>51</v>
      </c>
      <c r="K205" s="153">
        <v>100</v>
      </c>
      <c r="L205" s="124">
        <v>3</v>
      </c>
      <c r="M205" s="125">
        <v>5.8829411764705797E-2</v>
      </c>
      <c r="N205" s="21"/>
      <c r="O205" s="10"/>
    </row>
    <row r="206" spans="2:15" s="22" customFormat="1" ht="15.75">
      <c r="B206" s="126" t="s">
        <v>3960</v>
      </c>
      <c r="C206" s="127" t="s">
        <v>269</v>
      </c>
      <c r="D206" s="127"/>
      <c r="E206" s="129">
        <v>84671120</v>
      </c>
      <c r="F206" s="129" t="s">
        <v>3975</v>
      </c>
      <c r="G206" s="152" t="s">
        <v>3976</v>
      </c>
      <c r="H206" s="293">
        <v>130</v>
      </c>
      <c r="I206" s="121">
        <f>VLOOKUP(F206,[1]PTA!$F$7:$M$621,8,0)</f>
        <v>51</v>
      </c>
      <c r="J206" s="122">
        <v>55</v>
      </c>
      <c r="K206" s="153">
        <v>100</v>
      </c>
      <c r="L206" s="124">
        <v>4</v>
      </c>
      <c r="M206" s="125">
        <v>7.2734545454545441E-2</v>
      </c>
      <c r="N206" s="21"/>
      <c r="O206" s="10"/>
    </row>
    <row r="207" spans="2:15" s="22" customFormat="1" ht="15.75">
      <c r="B207" s="126" t="s">
        <v>3960</v>
      </c>
      <c r="C207" s="127" t="s">
        <v>269</v>
      </c>
      <c r="D207" s="127"/>
      <c r="E207" s="129">
        <v>84671120</v>
      </c>
      <c r="F207" s="129" t="s">
        <v>3977</v>
      </c>
      <c r="G207" s="152" t="s">
        <v>3978</v>
      </c>
      <c r="H207" s="293">
        <v>150</v>
      </c>
      <c r="I207" s="121">
        <f>VLOOKUP(F207,[1]PTA!$F$7:$M$621,8,0)</f>
        <v>60</v>
      </c>
      <c r="J207" s="122">
        <v>65</v>
      </c>
      <c r="K207" s="153">
        <v>50</v>
      </c>
      <c r="L207" s="124">
        <v>5</v>
      </c>
      <c r="M207" s="125">
        <v>7.6890769230769249E-2</v>
      </c>
      <c r="N207" s="21"/>
      <c r="O207" s="10"/>
    </row>
    <row r="208" spans="2:15" s="22" customFormat="1" ht="15.75">
      <c r="B208" s="126" t="s">
        <v>3960</v>
      </c>
      <c r="C208" s="127" t="s">
        <v>269</v>
      </c>
      <c r="D208" s="127"/>
      <c r="E208" s="129">
        <v>84671120</v>
      </c>
      <c r="F208" s="129" t="s">
        <v>3979</v>
      </c>
      <c r="G208" s="152" t="s">
        <v>3980</v>
      </c>
      <c r="H208" s="293">
        <v>160</v>
      </c>
      <c r="I208" s="121">
        <f>VLOOKUP(F208,[1]PTA!$F$7:$M$621,8,0)</f>
        <v>64</v>
      </c>
      <c r="J208" s="122">
        <v>68</v>
      </c>
      <c r="K208" s="153">
        <v>50</v>
      </c>
      <c r="L208" s="124">
        <v>4</v>
      </c>
      <c r="M208" s="125">
        <v>5.8860294117647025E-2</v>
      </c>
      <c r="N208" s="21"/>
      <c r="O208" s="10"/>
    </row>
    <row r="209" spans="2:15" s="22" customFormat="1" ht="15.75">
      <c r="B209" s="126" t="s">
        <v>3960</v>
      </c>
      <c r="C209" s="127" t="s">
        <v>269</v>
      </c>
      <c r="D209" s="127"/>
      <c r="E209" s="129">
        <v>84671120</v>
      </c>
      <c r="F209" s="129" t="s">
        <v>3981</v>
      </c>
      <c r="G209" s="152" t="s">
        <v>3982</v>
      </c>
      <c r="H209" s="293">
        <v>185</v>
      </c>
      <c r="I209" s="121">
        <f>VLOOKUP(F209,[1]PTA!$F$7:$M$621,8,0)</f>
        <v>75</v>
      </c>
      <c r="J209" s="122">
        <v>80</v>
      </c>
      <c r="K209" s="153">
        <v>100</v>
      </c>
      <c r="L209" s="124">
        <v>5</v>
      </c>
      <c r="M209" s="125">
        <v>6.2470000000000067E-2</v>
      </c>
      <c r="N209" s="21"/>
      <c r="O209" s="10"/>
    </row>
    <row r="210" spans="2:15" s="22" customFormat="1" ht="15.75">
      <c r="B210" s="126" t="s">
        <v>3960</v>
      </c>
      <c r="C210" s="127" t="s">
        <v>269</v>
      </c>
      <c r="D210" s="127"/>
      <c r="E210" s="129">
        <v>84671120</v>
      </c>
      <c r="F210" s="129" t="s">
        <v>3983</v>
      </c>
      <c r="G210" s="152" t="s">
        <v>3984</v>
      </c>
      <c r="H210" s="293">
        <v>210</v>
      </c>
      <c r="I210" s="121">
        <f>VLOOKUP(F210,[1]PTA!$F$7:$M$621,8,0)</f>
        <v>87</v>
      </c>
      <c r="J210" s="122">
        <v>93</v>
      </c>
      <c r="K210" s="153">
        <v>50</v>
      </c>
      <c r="L210" s="124">
        <v>6</v>
      </c>
      <c r="M210" s="125">
        <v>6.4501075268817168E-2</v>
      </c>
      <c r="N210" s="21"/>
      <c r="O210" s="10"/>
    </row>
    <row r="211" spans="2:15" s="22" customFormat="1" ht="15.75">
      <c r="B211" s="126" t="s">
        <v>3960</v>
      </c>
      <c r="C211" s="127" t="s">
        <v>269</v>
      </c>
      <c r="D211" s="127"/>
      <c r="E211" s="129">
        <v>84671120</v>
      </c>
      <c r="F211" s="129" t="s">
        <v>3985</v>
      </c>
      <c r="G211" s="152" t="s">
        <v>3986</v>
      </c>
      <c r="H211" s="293">
        <v>475</v>
      </c>
      <c r="I211" s="121">
        <f>VLOOKUP(F211,[1]PTA!$F$7:$M$621,8,0)</f>
        <v>173</v>
      </c>
      <c r="J211" s="122">
        <v>185</v>
      </c>
      <c r="K211" s="153">
        <v>50</v>
      </c>
      <c r="L211" s="124">
        <v>12</v>
      </c>
      <c r="M211" s="125">
        <v>6.4864864864864868E-2</v>
      </c>
      <c r="N211" s="21"/>
      <c r="O211" s="10"/>
    </row>
    <row r="212" spans="2:15" s="22" customFormat="1" ht="15.75">
      <c r="B212" s="126" t="s">
        <v>3960</v>
      </c>
      <c r="C212" s="127" t="s">
        <v>269</v>
      </c>
      <c r="D212" s="127"/>
      <c r="E212" s="129">
        <v>84671120</v>
      </c>
      <c r="F212" s="129" t="s">
        <v>3987</v>
      </c>
      <c r="G212" s="152" t="s">
        <v>3988</v>
      </c>
      <c r="H212" s="293">
        <v>230</v>
      </c>
      <c r="I212" s="121">
        <f>VLOOKUP(F212,[1]PTA!$F$7:$M$621,8,0)</f>
        <v>83</v>
      </c>
      <c r="J212" s="122">
        <v>88</v>
      </c>
      <c r="K212" s="153">
        <v>50</v>
      </c>
      <c r="L212" s="124">
        <v>5</v>
      </c>
      <c r="M212" s="125">
        <v>5.6800000000000045E-2</v>
      </c>
      <c r="N212" s="21"/>
      <c r="O212" s="10"/>
    </row>
    <row r="213" spans="2:15" s="22" customFormat="1" ht="15.75">
      <c r="B213" s="126" t="s">
        <v>3960</v>
      </c>
      <c r="C213" s="127" t="s">
        <v>269</v>
      </c>
      <c r="D213" s="127"/>
      <c r="E213" s="129">
        <v>84671120</v>
      </c>
      <c r="F213" s="129" t="s">
        <v>3989</v>
      </c>
      <c r="G213" s="152" t="s">
        <v>3990</v>
      </c>
      <c r="H213" s="293">
        <v>330</v>
      </c>
      <c r="I213" s="121" t="e">
        <f>VLOOKUP(F213,[1]PTA!$F$7:$M$621,8,0)</f>
        <v>#N/A</v>
      </c>
      <c r="J213" s="122">
        <v>130</v>
      </c>
      <c r="K213" s="153">
        <v>50</v>
      </c>
      <c r="L213" s="124" t="e">
        <v>#N/A</v>
      </c>
      <c r="M213" s="125">
        <v>7.6886153846153826E-2</v>
      </c>
      <c r="N213" s="21"/>
      <c r="O213" s="10"/>
    </row>
    <row r="214" spans="2:15" s="22" customFormat="1" ht="15.75">
      <c r="B214" s="126" t="s">
        <v>3960</v>
      </c>
      <c r="C214" s="127" t="s">
        <v>269</v>
      </c>
      <c r="D214" s="127"/>
      <c r="E214" s="129">
        <v>84671120</v>
      </c>
      <c r="F214" s="129" t="s">
        <v>3991</v>
      </c>
      <c r="G214" s="152" t="s">
        <v>3992</v>
      </c>
      <c r="H214" s="293">
        <v>465</v>
      </c>
      <c r="I214" s="121">
        <f>VLOOKUP(F214,[1]PTA!$F$7:$M$621,8,0)</f>
        <v>165</v>
      </c>
      <c r="J214" s="122">
        <v>175</v>
      </c>
      <c r="K214" s="153">
        <v>25</v>
      </c>
      <c r="L214" s="124">
        <v>10</v>
      </c>
      <c r="M214" s="125">
        <v>5.7115428571428636E-2</v>
      </c>
      <c r="N214" s="21"/>
      <c r="O214" s="10"/>
    </row>
    <row r="215" spans="2:15" s="22" customFormat="1" ht="15.75">
      <c r="B215" s="126" t="s">
        <v>3960</v>
      </c>
      <c r="C215" s="127" t="s">
        <v>269</v>
      </c>
      <c r="D215" s="127"/>
      <c r="E215" s="129">
        <v>84671120</v>
      </c>
      <c r="F215" s="129" t="s">
        <v>3993</v>
      </c>
      <c r="G215" s="152" t="s">
        <v>3994</v>
      </c>
      <c r="H215" s="293">
        <v>750</v>
      </c>
      <c r="I215" s="121" t="e">
        <f>VLOOKUP(F215,[1]PTA!$F$7:$M$621,8,0)</f>
        <v>#N/A</v>
      </c>
      <c r="J215" s="122">
        <v>250</v>
      </c>
      <c r="K215" s="153">
        <v>25</v>
      </c>
      <c r="L215" s="124" t="e">
        <v>#N/A</v>
      </c>
      <c r="M215" s="125">
        <v>6.0006399999999988E-2</v>
      </c>
      <c r="N215" s="21"/>
      <c r="O215" s="10"/>
    </row>
    <row r="216" spans="2:15" s="22" customFormat="1" ht="15.75">
      <c r="B216" s="126" t="s">
        <v>3960</v>
      </c>
      <c r="C216" s="127" t="s">
        <v>269</v>
      </c>
      <c r="D216" s="127"/>
      <c r="E216" s="129">
        <v>84671120</v>
      </c>
      <c r="F216" s="129" t="s">
        <v>3995</v>
      </c>
      <c r="G216" s="152" t="s">
        <v>3996</v>
      </c>
      <c r="H216" s="293">
        <v>650</v>
      </c>
      <c r="I216" s="121">
        <f>VLOOKUP(F216,[1]PTA!$F$7:$M$621,8,0)</f>
        <v>235</v>
      </c>
      <c r="J216" s="122">
        <v>250</v>
      </c>
      <c r="K216" s="153">
        <v>25</v>
      </c>
      <c r="L216" s="124">
        <v>15</v>
      </c>
      <c r="M216" s="125">
        <v>6.0006399999999988E-2</v>
      </c>
      <c r="N216" s="21"/>
      <c r="O216" s="10"/>
    </row>
    <row r="217" spans="2:15" s="22" customFormat="1" ht="15.75">
      <c r="B217" s="126" t="s">
        <v>3960</v>
      </c>
      <c r="C217" s="127" t="s">
        <v>269</v>
      </c>
      <c r="D217" s="127"/>
      <c r="E217" s="129">
        <v>84671120</v>
      </c>
      <c r="F217" s="129" t="s">
        <v>3997</v>
      </c>
      <c r="G217" s="152" t="s">
        <v>3998</v>
      </c>
      <c r="H217" s="293">
        <v>515</v>
      </c>
      <c r="I217" s="121">
        <f>VLOOKUP(F217,[1]PTA!$F$7:$M$621,8,0)</f>
        <v>185</v>
      </c>
      <c r="J217" s="122">
        <v>195</v>
      </c>
      <c r="K217" s="153">
        <v>25</v>
      </c>
      <c r="L217" s="124">
        <v>10</v>
      </c>
      <c r="M217" s="125">
        <v>5.1330769230769242E-2</v>
      </c>
      <c r="N217" s="21"/>
      <c r="O217" s="10"/>
    </row>
    <row r="218" spans="2:15" s="22" customFormat="1" ht="15.75">
      <c r="B218" s="126" t="s">
        <v>3960</v>
      </c>
      <c r="C218" s="127" t="s">
        <v>269</v>
      </c>
      <c r="D218" s="127"/>
      <c r="E218" s="129">
        <v>84671120</v>
      </c>
      <c r="F218" s="129" t="s">
        <v>3999</v>
      </c>
      <c r="G218" s="152" t="s">
        <v>4000</v>
      </c>
      <c r="H218" s="293">
        <v>950</v>
      </c>
      <c r="I218" s="121">
        <f>VLOOKUP(F218,[1]PTA!$F$7:$M$621,8,0)</f>
        <v>350</v>
      </c>
      <c r="J218" s="122">
        <v>370</v>
      </c>
      <c r="K218" s="153">
        <v>25</v>
      </c>
      <c r="L218" s="124">
        <v>20</v>
      </c>
      <c r="M218" s="125">
        <v>5.4073513513513548E-2</v>
      </c>
      <c r="N218" s="21"/>
      <c r="O218" s="10"/>
    </row>
    <row r="219" spans="2:15" s="22" customFormat="1" ht="15.75">
      <c r="B219" s="126" t="s">
        <v>4001</v>
      </c>
      <c r="C219" s="127" t="s">
        <v>702</v>
      </c>
      <c r="D219" s="127"/>
      <c r="E219" s="129">
        <v>84679900</v>
      </c>
      <c r="F219" s="129" t="s">
        <v>4002</v>
      </c>
      <c r="G219" s="152" t="s">
        <v>4003</v>
      </c>
      <c r="H219" s="293">
        <v>135</v>
      </c>
      <c r="I219" s="121">
        <f>VLOOKUP(F219,[1]PTA!$F$7:$M$621,8,0)</f>
        <v>42</v>
      </c>
      <c r="J219" s="122">
        <v>45</v>
      </c>
      <c r="K219" s="153">
        <v>100</v>
      </c>
      <c r="L219" s="124">
        <v>3</v>
      </c>
      <c r="M219" s="125">
        <v>6.6666666666666666E-2</v>
      </c>
      <c r="N219" s="21"/>
      <c r="O219" s="10"/>
    </row>
    <row r="220" spans="2:15" s="22" customFormat="1" ht="15.75">
      <c r="B220" s="126" t="s">
        <v>4001</v>
      </c>
      <c r="C220" s="127" t="s">
        <v>702</v>
      </c>
      <c r="D220" s="127"/>
      <c r="E220" s="129">
        <v>84679900</v>
      </c>
      <c r="F220" s="129" t="s">
        <v>4004</v>
      </c>
      <c r="G220" s="152" t="s">
        <v>4005</v>
      </c>
      <c r="H220" s="293">
        <v>121.00000000000001</v>
      </c>
      <c r="I220" s="121">
        <f>VLOOKUP(F220,[1]PTA!$F$7:$M$621,8,0)</f>
        <v>48</v>
      </c>
      <c r="J220" s="122">
        <v>51</v>
      </c>
      <c r="K220" s="153">
        <v>100</v>
      </c>
      <c r="L220" s="124">
        <v>3</v>
      </c>
      <c r="M220" s="125">
        <v>5.8870588235294147E-2</v>
      </c>
      <c r="N220" s="21"/>
      <c r="O220" s="10"/>
    </row>
    <row r="221" spans="2:15" s="22" customFormat="1" ht="15.75">
      <c r="B221" s="126" t="s">
        <v>4001</v>
      </c>
      <c r="C221" s="127" t="s">
        <v>702</v>
      </c>
      <c r="D221" s="127"/>
      <c r="E221" s="129">
        <v>84679900</v>
      </c>
      <c r="F221" s="129" t="s">
        <v>4006</v>
      </c>
      <c r="G221" s="152" t="s">
        <v>4007</v>
      </c>
      <c r="H221" s="293">
        <v>130</v>
      </c>
      <c r="I221" s="121">
        <f>VLOOKUP(F221,[1]PTA!$F$7:$M$621,8,0)</f>
        <v>51</v>
      </c>
      <c r="J221" s="122">
        <v>54</v>
      </c>
      <c r="K221" s="153">
        <v>100</v>
      </c>
      <c r="L221" s="124">
        <v>3</v>
      </c>
      <c r="M221" s="125">
        <v>5.5562962962962946E-2</v>
      </c>
      <c r="N221" s="21"/>
      <c r="O221" s="10"/>
    </row>
    <row r="222" spans="2:15" s="22" customFormat="1" ht="15.75">
      <c r="B222" s="126" t="s">
        <v>4001</v>
      </c>
      <c r="C222" s="127" t="s">
        <v>702</v>
      </c>
      <c r="D222" s="127"/>
      <c r="E222" s="129">
        <v>84679900</v>
      </c>
      <c r="F222" s="129" t="s">
        <v>4008</v>
      </c>
      <c r="G222" s="152" t="s">
        <v>4009</v>
      </c>
      <c r="H222" s="293">
        <v>125</v>
      </c>
      <c r="I222" s="121">
        <f>VLOOKUP(F222,[1]PTA!$F$7:$M$621,8,0)</f>
        <v>50</v>
      </c>
      <c r="J222" s="122">
        <v>55</v>
      </c>
      <c r="K222" s="153">
        <v>100</v>
      </c>
      <c r="L222" s="124">
        <v>5</v>
      </c>
      <c r="M222" s="125">
        <v>9.0876363636363588E-2</v>
      </c>
      <c r="N222" s="21"/>
      <c r="O222" s="10"/>
    </row>
    <row r="223" spans="2:15" s="22" customFormat="1" ht="15.75">
      <c r="B223" s="126" t="s">
        <v>4001</v>
      </c>
      <c r="C223" s="127" t="s">
        <v>702</v>
      </c>
      <c r="D223" s="127"/>
      <c r="E223" s="129">
        <v>84679900</v>
      </c>
      <c r="F223" s="129" t="s">
        <v>4010</v>
      </c>
      <c r="G223" s="152" t="s">
        <v>4011</v>
      </c>
      <c r="H223" s="293">
        <v>138</v>
      </c>
      <c r="I223" s="121">
        <f>VLOOKUP(F223,[1]PTA!$F$7:$M$621,8,0)</f>
        <v>55</v>
      </c>
      <c r="J223" s="122">
        <v>60</v>
      </c>
      <c r="K223" s="153">
        <v>100</v>
      </c>
      <c r="L223" s="124">
        <v>5</v>
      </c>
      <c r="M223" s="125">
        <v>8.3349999999999966E-2</v>
      </c>
      <c r="N223" s="21"/>
      <c r="O223" s="10"/>
    </row>
    <row r="224" spans="2:15" s="22" customFormat="1" ht="15.75">
      <c r="B224" s="126" t="s">
        <v>4001</v>
      </c>
      <c r="C224" s="127" t="s">
        <v>702</v>
      </c>
      <c r="D224" s="127"/>
      <c r="E224" s="129">
        <v>84679900</v>
      </c>
      <c r="F224" s="129" t="s">
        <v>4012</v>
      </c>
      <c r="G224" s="152" t="s">
        <v>4013</v>
      </c>
      <c r="H224" s="293">
        <v>220.00000000000003</v>
      </c>
      <c r="I224" s="121">
        <f>VLOOKUP(F224,[1]PTA!$F$7:$M$621,8,0)</f>
        <v>80</v>
      </c>
      <c r="J224" s="122">
        <v>85</v>
      </c>
      <c r="K224" s="153">
        <v>40</v>
      </c>
      <c r="L224" s="124">
        <v>5</v>
      </c>
      <c r="M224" s="125">
        <v>5.8840000000000045E-2</v>
      </c>
      <c r="N224" s="21"/>
      <c r="O224" s="10"/>
    </row>
    <row r="225" spans="2:15" s="22" customFormat="1" ht="15.75">
      <c r="B225" s="126" t="s">
        <v>4001</v>
      </c>
      <c r="C225" s="127" t="s">
        <v>702</v>
      </c>
      <c r="D225" s="127"/>
      <c r="E225" s="129">
        <v>84679900</v>
      </c>
      <c r="F225" s="129" t="s">
        <v>4014</v>
      </c>
      <c r="G225" s="152" t="s">
        <v>4015</v>
      </c>
      <c r="H225" s="293">
        <v>135</v>
      </c>
      <c r="I225" s="121">
        <f>VLOOKUP(F225,[1]PTA!$F$7:$M$621,8,0)</f>
        <v>52</v>
      </c>
      <c r="J225" s="122">
        <v>55</v>
      </c>
      <c r="K225" s="153">
        <v>100</v>
      </c>
      <c r="L225" s="124">
        <v>3</v>
      </c>
      <c r="M225" s="125">
        <v>5.4509090909090861E-2</v>
      </c>
      <c r="N225" s="21"/>
      <c r="O225" s="10"/>
    </row>
    <row r="226" spans="2:15" s="22" customFormat="1" ht="15.75">
      <c r="B226" s="126" t="s">
        <v>4001</v>
      </c>
      <c r="C226" s="127" t="s">
        <v>702</v>
      </c>
      <c r="D226" s="127"/>
      <c r="E226" s="129">
        <v>84679900</v>
      </c>
      <c r="F226" s="129" t="s">
        <v>4016</v>
      </c>
      <c r="G226" s="152" t="s">
        <v>4017</v>
      </c>
      <c r="H226" s="293">
        <v>145</v>
      </c>
      <c r="I226" s="121">
        <f>VLOOKUP(F226,[1]PTA!$F$7:$M$621,8,0)</f>
        <v>57</v>
      </c>
      <c r="J226" s="122">
        <v>60</v>
      </c>
      <c r="K226" s="153">
        <v>100</v>
      </c>
      <c r="L226" s="124">
        <v>3</v>
      </c>
      <c r="M226" s="125">
        <v>5.0051666666666723E-2</v>
      </c>
      <c r="N226" s="21"/>
      <c r="O226" s="10"/>
    </row>
    <row r="227" spans="2:15" s="22" customFormat="1" ht="15.75">
      <c r="B227" s="126" t="s">
        <v>4001</v>
      </c>
      <c r="C227" s="127" t="s">
        <v>702</v>
      </c>
      <c r="D227" s="127"/>
      <c r="E227" s="129">
        <v>84679900</v>
      </c>
      <c r="F227" s="129" t="s">
        <v>4018</v>
      </c>
      <c r="G227" s="152" t="s">
        <v>4019</v>
      </c>
      <c r="H227" s="293">
        <v>235</v>
      </c>
      <c r="I227" s="121">
        <f>VLOOKUP(F227,[1]PTA!$F$7:$M$621,8,0)</f>
        <v>83</v>
      </c>
      <c r="J227" s="122">
        <v>90</v>
      </c>
      <c r="K227" s="153">
        <v>40</v>
      </c>
      <c r="L227" s="124">
        <v>7</v>
      </c>
      <c r="M227" s="125">
        <v>7.7760000000000037E-2</v>
      </c>
      <c r="N227" s="21"/>
      <c r="O227" s="10"/>
    </row>
    <row r="228" spans="2:15" s="22" customFormat="1" ht="15.75">
      <c r="B228" s="126" t="s">
        <v>4001</v>
      </c>
      <c r="C228" s="127" t="s">
        <v>702</v>
      </c>
      <c r="D228" s="127"/>
      <c r="E228" s="129">
        <v>84679900</v>
      </c>
      <c r="F228" s="129" t="s">
        <v>4020</v>
      </c>
      <c r="G228" s="152" t="s">
        <v>4021</v>
      </c>
      <c r="H228" s="293">
        <v>180</v>
      </c>
      <c r="I228" s="121">
        <f>VLOOKUP(F228,[1]PTA!$F$7:$M$621,8,0)</f>
        <v>73</v>
      </c>
      <c r="J228" s="122">
        <v>75</v>
      </c>
      <c r="K228" s="153">
        <v>100</v>
      </c>
      <c r="L228" s="124">
        <v>2</v>
      </c>
      <c r="M228" s="125">
        <v>2.6720000000000067E-2</v>
      </c>
      <c r="N228" s="21"/>
      <c r="O228" s="10"/>
    </row>
    <row r="229" spans="2:15" s="22" customFormat="1" ht="15.75">
      <c r="B229" s="126" t="s">
        <v>4001</v>
      </c>
      <c r="C229" s="127" t="s">
        <v>702</v>
      </c>
      <c r="D229" s="127"/>
      <c r="E229" s="129">
        <v>84679900</v>
      </c>
      <c r="F229" s="129" t="s">
        <v>4022</v>
      </c>
      <c r="G229" s="152" t="s">
        <v>4023</v>
      </c>
      <c r="H229" s="293">
        <v>285</v>
      </c>
      <c r="I229" s="121">
        <f>VLOOKUP(F229,[1]PTA!$F$7:$M$621,8,0)</f>
        <v>102</v>
      </c>
      <c r="J229" s="122">
        <v>110</v>
      </c>
      <c r="K229" s="153">
        <v>40</v>
      </c>
      <c r="L229" s="124">
        <v>8</v>
      </c>
      <c r="M229" s="125">
        <v>7.2734545454545441E-2</v>
      </c>
      <c r="N229" s="21"/>
      <c r="O229" s="10"/>
    </row>
    <row r="230" spans="2:15" s="22" customFormat="1" ht="15.75">
      <c r="B230" s="126" t="s">
        <v>4001</v>
      </c>
      <c r="C230" s="127" t="s">
        <v>702</v>
      </c>
      <c r="D230" s="127"/>
      <c r="E230" s="129">
        <v>84679900</v>
      </c>
      <c r="F230" s="129" t="s">
        <v>4024</v>
      </c>
      <c r="G230" s="152" t="s">
        <v>4025</v>
      </c>
      <c r="H230" s="293">
        <v>285</v>
      </c>
      <c r="I230" s="121">
        <f>VLOOKUP(F230,[1]PTA!$F$7:$M$621,8,0)</f>
        <v>103</v>
      </c>
      <c r="J230" s="122">
        <v>110</v>
      </c>
      <c r="K230" s="153">
        <v>40</v>
      </c>
      <c r="L230" s="124">
        <v>7</v>
      </c>
      <c r="M230" s="125">
        <v>6.368636363636361E-2</v>
      </c>
      <c r="N230" s="21"/>
      <c r="O230" s="10"/>
    </row>
    <row r="231" spans="2:15" s="22" customFormat="1" ht="15.75">
      <c r="B231" s="126" t="s">
        <v>4001</v>
      </c>
      <c r="C231" s="127" t="s">
        <v>702</v>
      </c>
      <c r="D231" s="127"/>
      <c r="E231" s="129">
        <v>84679900</v>
      </c>
      <c r="F231" s="129" t="s">
        <v>4026</v>
      </c>
      <c r="G231" s="152" t="s">
        <v>4027</v>
      </c>
      <c r="H231" s="293">
        <v>475</v>
      </c>
      <c r="I231" s="121">
        <f>VLOOKUP(F231,[1]PTA!$F$7:$M$621,8,0)</f>
        <v>171</v>
      </c>
      <c r="J231" s="122">
        <v>180</v>
      </c>
      <c r="K231" s="153">
        <v>10</v>
      </c>
      <c r="L231" s="124">
        <v>9</v>
      </c>
      <c r="M231" s="125">
        <v>5.0040000000000064E-2</v>
      </c>
      <c r="N231" s="21"/>
      <c r="O231" s="10"/>
    </row>
    <row r="232" spans="2:15" s="22" customFormat="1" ht="15.75">
      <c r="B232" s="126" t="s">
        <v>4001</v>
      </c>
      <c r="C232" s="127" t="s">
        <v>702</v>
      </c>
      <c r="D232" s="127"/>
      <c r="E232" s="129">
        <v>84679900</v>
      </c>
      <c r="F232" s="129" t="s">
        <v>4028</v>
      </c>
      <c r="G232" s="152" t="s">
        <v>4029</v>
      </c>
      <c r="H232" s="293">
        <v>345</v>
      </c>
      <c r="I232" s="121">
        <f>VLOOKUP(F232,[1]PTA!$F$7:$M$621,8,0)</f>
        <v>105</v>
      </c>
      <c r="J232" s="122">
        <v>115</v>
      </c>
      <c r="K232" s="153">
        <v>20</v>
      </c>
      <c r="L232" s="124">
        <v>10</v>
      </c>
      <c r="M232" s="125">
        <v>8.6923478260869574E-2</v>
      </c>
      <c r="N232" s="21"/>
      <c r="O232" s="10"/>
    </row>
    <row r="233" spans="2:15" s="22" customFormat="1" ht="15.75">
      <c r="B233" s="126" t="s">
        <v>4001</v>
      </c>
      <c r="C233" s="127" t="s">
        <v>702</v>
      </c>
      <c r="D233" s="127"/>
      <c r="E233" s="129">
        <v>84679900</v>
      </c>
      <c r="F233" s="129" t="s">
        <v>4030</v>
      </c>
      <c r="G233" s="152" t="s">
        <v>4031</v>
      </c>
      <c r="H233" s="293">
        <v>320</v>
      </c>
      <c r="I233" s="121">
        <f>VLOOKUP(F233,[1]PTA!$F$7:$M$621,8,0)</f>
        <v>125</v>
      </c>
      <c r="J233" s="122">
        <v>135</v>
      </c>
      <c r="K233" s="153">
        <v>50</v>
      </c>
      <c r="L233" s="124">
        <v>10</v>
      </c>
      <c r="M233" s="125">
        <v>7.4117777777777755E-2</v>
      </c>
      <c r="N233" s="21"/>
      <c r="O233" s="10"/>
    </row>
    <row r="234" spans="2:15" s="22" customFormat="1" ht="15.75">
      <c r="B234" s="126" t="s">
        <v>4001</v>
      </c>
      <c r="C234" s="127" t="s">
        <v>702</v>
      </c>
      <c r="D234" s="127"/>
      <c r="E234" s="129">
        <v>84679900</v>
      </c>
      <c r="F234" s="129" t="s">
        <v>4032</v>
      </c>
      <c r="G234" s="152" t="s">
        <v>4033</v>
      </c>
      <c r="H234" s="293">
        <v>465</v>
      </c>
      <c r="I234" s="121">
        <f>VLOOKUP(F234,[1]PTA!$F$7:$M$621,8,0)</f>
        <v>165</v>
      </c>
      <c r="J234" s="122">
        <v>175</v>
      </c>
      <c r="K234" s="153">
        <v>40</v>
      </c>
      <c r="L234" s="124">
        <v>10</v>
      </c>
      <c r="M234" s="125">
        <v>5.7115428571428636E-2</v>
      </c>
      <c r="N234" s="21"/>
      <c r="O234" s="10"/>
    </row>
    <row r="235" spans="2:15" s="22" customFormat="1" ht="15.75">
      <c r="B235" s="126" t="s">
        <v>4001</v>
      </c>
      <c r="C235" s="127" t="s">
        <v>702</v>
      </c>
      <c r="D235" s="127"/>
      <c r="E235" s="129">
        <v>84679900</v>
      </c>
      <c r="F235" s="129" t="s">
        <v>4034</v>
      </c>
      <c r="G235" s="152" t="s">
        <v>4035</v>
      </c>
      <c r="H235" s="293">
        <v>605</v>
      </c>
      <c r="I235" s="121">
        <f>VLOOKUP(F235,[1]PTA!$F$7:$M$621,8,0)</f>
        <v>220</v>
      </c>
      <c r="J235" s="122">
        <v>235</v>
      </c>
      <c r="K235" s="153">
        <v>10</v>
      </c>
      <c r="L235" s="124">
        <v>15</v>
      </c>
      <c r="M235" s="125">
        <v>6.3878723404255378E-2</v>
      </c>
      <c r="N235" s="21"/>
      <c r="O235" s="10"/>
    </row>
    <row r="236" spans="2:15" s="22" customFormat="1" ht="15.75">
      <c r="B236" s="126" t="s">
        <v>4001</v>
      </c>
      <c r="C236" s="127" t="s">
        <v>702</v>
      </c>
      <c r="D236" s="127"/>
      <c r="E236" s="129">
        <v>84679900</v>
      </c>
      <c r="F236" s="129" t="s">
        <v>4036</v>
      </c>
      <c r="G236" s="152" t="s">
        <v>4037</v>
      </c>
      <c r="H236" s="293">
        <v>780</v>
      </c>
      <c r="I236" s="121">
        <f>VLOOKUP(F236,[1]PTA!$F$7:$M$621,8,0)</f>
        <v>285</v>
      </c>
      <c r="J236" s="122">
        <v>300</v>
      </c>
      <c r="K236" s="153">
        <v>5</v>
      </c>
      <c r="L236" s="124">
        <v>15</v>
      </c>
      <c r="M236" s="125">
        <v>5.0040000000000001E-2</v>
      </c>
      <c r="N236" s="21"/>
      <c r="O236" s="10"/>
    </row>
    <row r="237" spans="2:15" s="22" customFormat="1" ht="15.75">
      <c r="B237" s="126" t="s">
        <v>4001</v>
      </c>
      <c r="C237" s="127" t="s">
        <v>702</v>
      </c>
      <c r="D237" s="127"/>
      <c r="E237" s="129">
        <v>84679900</v>
      </c>
      <c r="F237" s="129" t="s">
        <v>4038</v>
      </c>
      <c r="G237" s="152" t="s">
        <v>4039</v>
      </c>
      <c r="H237" s="293">
        <v>575</v>
      </c>
      <c r="I237" s="121">
        <f>VLOOKUP(F237,[1]PTA!$F$7:$M$621,8,0)</f>
        <v>210</v>
      </c>
      <c r="J237" s="122">
        <v>225</v>
      </c>
      <c r="K237" s="153">
        <v>20</v>
      </c>
      <c r="L237" s="124">
        <v>15</v>
      </c>
      <c r="M237" s="125">
        <v>6.6632888888888908E-2</v>
      </c>
      <c r="N237" s="21"/>
      <c r="O237" s="10"/>
    </row>
    <row r="238" spans="2:15" s="22" customFormat="1" ht="15.75">
      <c r="B238" s="126" t="s">
        <v>4001</v>
      </c>
      <c r="C238" s="127" t="s">
        <v>702</v>
      </c>
      <c r="D238" s="127"/>
      <c r="E238" s="129">
        <v>84679900</v>
      </c>
      <c r="F238" s="129" t="s">
        <v>4040</v>
      </c>
      <c r="G238" s="152" t="s">
        <v>4041</v>
      </c>
      <c r="H238" s="293">
        <v>770.00000000000011</v>
      </c>
      <c r="I238" s="121">
        <f>VLOOKUP(F238,[1]PTA!$F$7:$M$621,8,0)</f>
        <v>265</v>
      </c>
      <c r="J238" s="122">
        <v>280</v>
      </c>
      <c r="K238" s="153">
        <v>10</v>
      </c>
      <c r="L238" s="124">
        <v>15</v>
      </c>
      <c r="M238" s="125">
        <v>5.3557857142857102E-2</v>
      </c>
      <c r="N238" s="21"/>
      <c r="O238" s="10"/>
    </row>
    <row r="239" spans="2:15" s="22" customFormat="1" ht="15.75">
      <c r="B239" s="126" t="s">
        <v>4001</v>
      </c>
      <c r="C239" s="127" t="s">
        <v>702</v>
      </c>
      <c r="D239" s="127"/>
      <c r="E239" s="129">
        <v>84679900</v>
      </c>
      <c r="F239" s="129" t="s">
        <v>4042</v>
      </c>
      <c r="G239" s="152" t="s">
        <v>4043</v>
      </c>
      <c r="H239" s="293">
        <v>795</v>
      </c>
      <c r="I239" s="121">
        <f>VLOOKUP(F239,[1]PTA!$F$7:$M$621,8,0)</f>
        <v>290</v>
      </c>
      <c r="J239" s="122">
        <v>310</v>
      </c>
      <c r="K239" s="153">
        <v>10</v>
      </c>
      <c r="L239" s="124">
        <v>20</v>
      </c>
      <c r="M239" s="125">
        <v>6.4484838709677389E-2</v>
      </c>
      <c r="N239" s="21"/>
      <c r="O239" s="10"/>
    </row>
    <row r="240" spans="2:15" s="22" customFormat="1" ht="15.75">
      <c r="B240" s="126" t="s">
        <v>4001</v>
      </c>
      <c r="C240" s="127" t="s">
        <v>702</v>
      </c>
      <c r="D240" s="127"/>
      <c r="E240" s="129">
        <v>84679900</v>
      </c>
      <c r="F240" s="129" t="s">
        <v>4044</v>
      </c>
      <c r="G240" s="152" t="s">
        <v>4045</v>
      </c>
      <c r="H240" s="293">
        <v>1220</v>
      </c>
      <c r="I240" s="121">
        <f>VLOOKUP(F240,[1]PTA!$F$7:$M$621,8,0)</f>
        <v>445</v>
      </c>
      <c r="J240" s="122">
        <v>465</v>
      </c>
      <c r="K240" s="153">
        <v>5</v>
      </c>
      <c r="L240" s="124">
        <v>20</v>
      </c>
      <c r="M240" s="125">
        <v>4.4943820224719211E-2</v>
      </c>
      <c r="N240" s="21"/>
      <c r="O240" s="10"/>
    </row>
    <row r="241" spans="2:15" s="22" customFormat="1" ht="15.75">
      <c r="B241" s="126" t="s">
        <v>4046</v>
      </c>
      <c r="C241" s="127" t="s">
        <v>702</v>
      </c>
      <c r="D241" s="127"/>
      <c r="E241" s="129">
        <v>84679900</v>
      </c>
      <c r="F241" s="129" t="s">
        <v>4047</v>
      </c>
      <c r="G241" s="152" t="s">
        <v>4048</v>
      </c>
      <c r="H241" s="293">
        <v>330</v>
      </c>
      <c r="I241" s="121">
        <f>VLOOKUP(F241,[1]PTA!$F$7:$M$621,8,0)</f>
        <v>120</v>
      </c>
      <c r="J241" s="122">
        <v>125</v>
      </c>
      <c r="K241" s="153">
        <v>20</v>
      </c>
      <c r="L241" s="124">
        <v>5</v>
      </c>
      <c r="M241" s="125">
        <v>4.0013599999999996E-2</v>
      </c>
      <c r="N241" s="21"/>
      <c r="O241" s="10"/>
    </row>
    <row r="242" spans="2:15" s="22" customFormat="1" ht="15.75">
      <c r="B242" s="126" t="s">
        <v>4046</v>
      </c>
      <c r="C242" s="127" t="s">
        <v>702</v>
      </c>
      <c r="D242" s="127"/>
      <c r="E242" s="129">
        <v>82073000</v>
      </c>
      <c r="F242" s="129" t="s">
        <v>4049</v>
      </c>
      <c r="G242" s="160" t="s">
        <v>4050</v>
      </c>
      <c r="H242" s="293">
        <v>420</v>
      </c>
      <c r="I242" s="121">
        <f>VLOOKUP(F242,[1]PTA!$F$7:$M$621,8,0)</f>
        <v>150</v>
      </c>
      <c r="J242" s="122">
        <v>160</v>
      </c>
      <c r="K242" s="153">
        <v>10</v>
      </c>
      <c r="L242" s="124">
        <v>10</v>
      </c>
      <c r="M242" s="125">
        <v>6.2448125000000056E-2</v>
      </c>
      <c r="N242" s="21"/>
      <c r="O242" s="10"/>
    </row>
    <row r="243" spans="2:15" s="22" customFormat="1" ht="15.75">
      <c r="B243" s="126" t="s">
        <v>4046</v>
      </c>
      <c r="C243" s="127" t="s">
        <v>702</v>
      </c>
      <c r="D243" s="127"/>
      <c r="E243" s="129">
        <v>84679900</v>
      </c>
      <c r="F243" s="129" t="s">
        <v>4051</v>
      </c>
      <c r="G243" s="152" t="s">
        <v>4052</v>
      </c>
      <c r="H243" s="293">
        <v>345</v>
      </c>
      <c r="I243" s="121">
        <f>VLOOKUP(F243,[1]PTA!$F$7:$M$621,8,0)</f>
        <v>120</v>
      </c>
      <c r="J243" s="122">
        <v>130</v>
      </c>
      <c r="K243" s="153">
        <v>20</v>
      </c>
      <c r="L243" s="124">
        <v>10</v>
      </c>
      <c r="M243" s="125">
        <v>7.6883846153846164E-2</v>
      </c>
      <c r="N243" s="21"/>
      <c r="O243" s="10"/>
    </row>
    <row r="244" spans="2:15" s="22" customFormat="1" ht="15.75">
      <c r="B244" s="126" t="s">
        <v>4046</v>
      </c>
      <c r="C244" s="127" t="s">
        <v>702</v>
      </c>
      <c r="D244" s="127"/>
      <c r="E244" s="129">
        <v>84679900</v>
      </c>
      <c r="F244" s="129" t="s">
        <v>4053</v>
      </c>
      <c r="G244" s="160" t="s">
        <v>4054</v>
      </c>
      <c r="H244" s="293">
        <v>385.00000000000006</v>
      </c>
      <c r="I244" s="121">
        <f>VLOOKUP(F244,[1]PTA!$F$7:$M$621,8,0)</f>
        <v>139</v>
      </c>
      <c r="J244" s="122">
        <v>150</v>
      </c>
      <c r="K244" s="153">
        <v>10</v>
      </c>
      <c r="L244" s="124">
        <v>11</v>
      </c>
      <c r="M244" s="125">
        <v>7.3386666666666725E-2</v>
      </c>
      <c r="N244" s="21"/>
      <c r="O244" s="10"/>
    </row>
    <row r="245" spans="2:15" s="22" customFormat="1" ht="15.75">
      <c r="B245" s="126" t="s">
        <v>4046</v>
      </c>
      <c r="C245" s="127" t="s">
        <v>702</v>
      </c>
      <c r="D245" s="127"/>
      <c r="E245" s="129">
        <v>84672100</v>
      </c>
      <c r="F245" s="129" t="s">
        <v>4055</v>
      </c>
      <c r="G245" s="160" t="s">
        <v>4056</v>
      </c>
      <c r="H245" s="293">
        <v>430</v>
      </c>
      <c r="I245" s="121">
        <f>VLOOKUP(F245,[1]PTA!$F$7:$M$621,8,0)</f>
        <v>155</v>
      </c>
      <c r="J245" s="122">
        <v>165</v>
      </c>
      <c r="K245" s="153">
        <v>10</v>
      </c>
      <c r="L245" s="124">
        <v>10</v>
      </c>
      <c r="M245" s="125">
        <v>6.0629696969696896E-2</v>
      </c>
      <c r="N245" s="21"/>
      <c r="O245" s="10"/>
    </row>
    <row r="246" spans="2:15" s="22" customFormat="1" ht="15.75">
      <c r="B246" s="126" t="s">
        <v>4046</v>
      </c>
      <c r="C246" s="127" t="s">
        <v>702</v>
      </c>
      <c r="D246" s="127"/>
      <c r="E246" s="129">
        <v>82075000</v>
      </c>
      <c r="F246" s="129" t="s">
        <v>4057</v>
      </c>
      <c r="G246" s="160" t="s">
        <v>4058</v>
      </c>
      <c r="H246" s="293">
        <v>425</v>
      </c>
      <c r="I246" s="121">
        <f>VLOOKUP(F246,[1]PTA!$F$7:$M$621,8,0)</f>
        <v>150</v>
      </c>
      <c r="J246" s="122">
        <v>160</v>
      </c>
      <c r="K246" s="153">
        <v>10</v>
      </c>
      <c r="L246" s="124">
        <v>10</v>
      </c>
      <c r="M246" s="125">
        <v>6.2448125000000056E-2</v>
      </c>
      <c r="N246" s="21"/>
      <c r="O246" s="10"/>
    </row>
    <row r="247" spans="2:15" s="22" customFormat="1" ht="15.75">
      <c r="B247" s="126" t="s">
        <v>4046</v>
      </c>
      <c r="C247" s="127" t="s">
        <v>702</v>
      </c>
      <c r="D247" s="127"/>
      <c r="E247" s="129">
        <v>82075000</v>
      </c>
      <c r="F247" s="129" t="s">
        <v>4059</v>
      </c>
      <c r="G247" s="210" t="s">
        <v>4060</v>
      </c>
      <c r="H247" s="293">
        <v>465</v>
      </c>
      <c r="I247" s="121">
        <f>VLOOKUP(F247,[1]PTA!$F$7:$M$621,8,0)</f>
        <v>165</v>
      </c>
      <c r="J247" s="122">
        <v>175</v>
      </c>
      <c r="K247" s="153">
        <v>5</v>
      </c>
      <c r="L247" s="124">
        <v>10</v>
      </c>
      <c r="M247" s="125">
        <v>5.7115428571428636E-2</v>
      </c>
      <c r="N247" s="21"/>
      <c r="O247" s="10"/>
    </row>
    <row r="248" spans="2:15" s="22" customFormat="1" ht="15.75">
      <c r="B248" s="126" t="s">
        <v>4046</v>
      </c>
      <c r="C248" s="127" t="s">
        <v>702</v>
      </c>
      <c r="D248" s="127"/>
      <c r="E248" s="129">
        <v>84679900</v>
      </c>
      <c r="F248" s="129" t="s">
        <v>4061</v>
      </c>
      <c r="G248" s="160" t="s">
        <v>4062</v>
      </c>
      <c r="H248" s="293">
        <v>385.00000000000006</v>
      </c>
      <c r="I248" s="121">
        <f>VLOOKUP(F248,[1]PTA!$F$7:$M$621,8,0)</f>
        <v>139</v>
      </c>
      <c r="J248" s="122">
        <v>150</v>
      </c>
      <c r="K248" s="153">
        <v>10</v>
      </c>
      <c r="L248" s="124">
        <v>11</v>
      </c>
      <c r="M248" s="125">
        <v>7.3386666666666725E-2</v>
      </c>
      <c r="N248" s="21"/>
      <c r="O248" s="10"/>
    </row>
    <row r="249" spans="2:15" s="22" customFormat="1" ht="15.75">
      <c r="B249" s="126" t="s">
        <v>4046</v>
      </c>
      <c r="C249" s="127" t="s">
        <v>702</v>
      </c>
      <c r="D249" s="127"/>
      <c r="E249" s="129">
        <v>84679900</v>
      </c>
      <c r="F249" s="129" t="s">
        <v>4063</v>
      </c>
      <c r="G249" s="160" t="s">
        <v>4064</v>
      </c>
      <c r="H249" s="293">
        <v>430</v>
      </c>
      <c r="I249" s="121">
        <f>VLOOKUP(F249,[1]PTA!$F$7:$M$621,8,0)</f>
        <v>155</v>
      </c>
      <c r="J249" s="122">
        <v>165</v>
      </c>
      <c r="K249" s="153">
        <v>10</v>
      </c>
      <c r="L249" s="124">
        <v>10</v>
      </c>
      <c r="M249" s="125">
        <v>6.0629696969696896E-2</v>
      </c>
      <c r="N249" s="21"/>
      <c r="O249" s="10"/>
    </row>
    <row r="250" spans="2:15" s="22" customFormat="1" ht="15.75">
      <c r="B250" s="126" t="s">
        <v>4046</v>
      </c>
      <c r="C250" s="127" t="s">
        <v>702</v>
      </c>
      <c r="D250" s="127"/>
      <c r="E250" s="129">
        <v>84679900</v>
      </c>
      <c r="F250" s="129" t="s">
        <v>4065</v>
      </c>
      <c r="G250" s="152" t="s">
        <v>4066</v>
      </c>
      <c r="H250" s="293">
        <v>475</v>
      </c>
      <c r="I250" s="121">
        <f>VLOOKUP(F250,[1]PTA!$F$7:$M$621,8,0)</f>
        <v>170</v>
      </c>
      <c r="J250" s="122">
        <v>180</v>
      </c>
      <c r="K250" s="153">
        <v>10</v>
      </c>
      <c r="L250" s="124">
        <v>10</v>
      </c>
      <c r="M250" s="125">
        <v>5.5539999999999957E-2</v>
      </c>
      <c r="N250" s="21"/>
      <c r="O250" s="10"/>
    </row>
    <row r="251" spans="2:15" s="22" customFormat="1" ht="15.75">
      <c r="B251" s="126" t="s">
        <v>4046</v>
      </c>
      <c r="C251" s="127" t="s">
        <v>702</v>
      </c>
      <c r="D251" s="127"/>
      <c r="E251" s="129">
        <v>84679900</v>
      </c>
      <c r="F251" s="129" t="s">
        <v>4067</v>
      </c>
      <c r="G251" s="152" t="s">
        <v>4068</v>
      </c>
      <c r="H251" s="293">
        <v>485</v>
      </c>
      <c r="I251" s="121">
        <f>VLOOKUP(F251,[1]PTA!$F$7:$M$621,8,0)</f>
        <v>175</v>
      </c>
      <c r="J251" s="122">
        <v>185</v>
      </c>
      <c r="K251" s="153">
        <v>10</v>
      </c>
      <c r="L251" s="124">
        <v>10</v>
      </c>
      <c r="M251" s="125">
        <v>5.4101621621621666E-2</v>
      </c>
      <c r="N251" s="21"/>
      <c r="O251" s="10"/>
    </row>
    <row r="252" spans="2:15" s="22" customFormat="1" ht="15.75">
      <c r="B252" s="126" t="s">
        <v>4046</v>
      </c>
      <c r="C252" s="127" t="s">
        <v>702</v>
      </c>
      <c r="D252" s="127"/>
      <c r="E252" s="129">
        <v>84672100</v>
      </c>
      <c r="F252" s="129" t="s">
        <v>4069</v>
      </c>
      <c r="G252" s="152" t="s">
        <v>4070</v>
      </c>
      <c r="H252" s="293">
        <v>575</v>
      </c>
      <c r="I252" s="121">
        <f>VLOOKUP(F252,[1]PTA!$F$7:$M$621,8,0)</f>
        <v>210</v>
      </c>
      <c r="J252" s="122">
        <v>220</v>
      </c>
      <c r="K252" s="153">
        <v>10</v>
      </c>
      <c r="L252" s="124">
        <v>10</v>
      </c>
      <c r="M252" s="125">
        <v>4.5420000000000016E-2</v>
      </c>
      <c r="N252" s="21"/>
      <c r="O252" s="10"/>
    </row>
    <row r="253" spans="2:15" s="22" customFormat="1" ht="15.75">
      <c r="B253" s="126" t="s">
        <v>4046</v>
      </c>
      <c r="C253" s="127" t="s">
        <v>702</v>
      </c>
      <c r="D253" s="127"/>
      <c r="E253" s="129">
        <v>84672100</v>
      </c>
      <c r="F253" s="129" t="s">
        <v>4071</v>
      </c>
      <c r="G253" s="152" t="s">
        <v>4072</v>
      </c>
      <c r="H253" s="293">
        <v>630</v>
      </c>
      <c r="I253" s="121">
        <f>VLOOKUP(F253,[1]PTA!$F$7:$M$621,8,0)</f>
        <v>225</v>
      </c>
      <c r="J253" s="122">
        <v>240</v>
      </c>
      <c r="K253" s="153">
        <v>20</v>
      </c>
      <c r="L253" s="124">
        <v>15</v>
      </c>
      <c r="M253" s="125">
        <v>6.2476666666666604E-2</v>
      </c>
      <c r="N253" s="21"/>
      <c r="O253" s="10"/>
    </row>
    <row r="254" spans="2:15" s="22" customFormat="1" ht="15.75">
      <c r="B254" s="126" t="s">
        <v>4046</v>
      </c>
      <c r="C254" s="127" t="s">
        <v>702</v>
      </c>
      <c r="D254" s="127"/>
      <c r="E254" s="129">
        <v>84672100</v>
      </c>
      <c r="F254" s="129" t="s">
        <v>4073</v>
      </c>
      <c r="G254" s="152" t="s">
        <v>4074</v>
      </c>
      <c r="H254" s="293">
        <v>660</v>
      </c>
      <c r="I254" s="121">
        <f>VLOOKUP(F254,[1]PTA!$F$7:$M$621,8,0)</f>
        <v>240</v>
      </c>
      <c r="J254" s="122">
        <v>255</v>
      </c>
      <c r="K254" s="153">
        <v>10</v>
      </c>
      <c r="L254" s="124">
        <v>15</v>
      </c>
      <c r="M254" s="125">
        <v>5.883999999999999E-2</v>
      </c>
      <c r="N254" s="21"/>
      <c r="O254" s="10"/>
    </row>
    <row r="255" spans="2:15" s="22" customFormat="1" ht="15.75">
      <c r="B255" s="126" t="s">
        <v>4046</v>
      </c>
      <c r="C255" s="127" t="s">
        <v>702</v>
      </c>
      <c r="D255" s="127"/>
      <c r="E255" s="129">
        <v>84672100</v>
      </c>
      <c r="F255" s="129" t="s">
        <v>4075</v>
      </c>
      <c r="G255" s="152" t="s">
        <v>4076</v>
      </c>
      <c r="H255" s="293">
        <v>670</v>
      </c>
      <c r="I255" s="121">
        <f>VLOOKUP(F255,[1]PTA!$F$7:$M$621,8,0)</f>
        <v>245</v>
      </c>
      <c r="J255" s="122">
        <v>260</v>
      </c>
      <c r="K255" s="153">
        <v>10</v>
      </c>
      <c r="L255" s="124">
        <v>15</v>
      </c>
      <c r="M255" s="125">
        <v>5.7692307692307696E-2</v>
      </c>
      <c r="N255" s="21"/>
      <c r="O255" s="10"/>
    </row>
    <row r="256" spans="2:15" s="22" customFormat="1" ht="15.75">
      <c r="B256" s="126" t="s">
        <v>4046</v>
      </c>
      <c r="C256" s="127" t="s">
        <v>702</v>
      </c>
      <c r="D256" s="127"/>
      <c r="E256" s="129">
        <v>84672100</v>
      </c>
      <c r="F256" s="129" t="s">
        <v>4077</v>
      </c>
      <c r="G256" s="152" t="s">
        <v>4078</v>
      </c>
      <c r="H256" s="293">
        <v>850</v>
      </c>
      <c r="I256" s="121">
        <f>VLOOKUP(F256,[1]PTA!$F$7:$M$621,8,0)</f>
        <v>310</v>
      </c>
      <c r="J256" s="122">
        <v>330</v>
      </c>
      <c r="K256" s="153">
        <v>5</v>
      </c>
      <c r="L256" s="124">
        <v>20</v>
      </c>
      <c r="M256" s="125">
        <v>6.0591515151515188E-2</v>
      </c>
      <c r="N256" s="21"/>
      <c r="O256" s="10"/>
    </row>
    <row r="257" spans="2:15" s="22" customFormat="1" ht="15.75">
      <c r="B257" s="126" t="s">
        <v>4046</v>
      </c>
      <c r="C257" s="127" t="s">
        <v>702</v>
      </c>
      <c r="D257" s="127"/>
      <c r="E257" s="129">
        <v>84679900</v>
      </c>
      <c r="F257" s="129" t="s">
        <v>4079</v>
      </c>
      <c r="G257" s="152" t="s">
        <v>4080</v>
      </c>
      <c r="H257" s="293">
        <v>800</v>
      </c>
      <c r="I257" s="121">
        <f>VLOOKUP(F257,[1]PTA!$F$7:$M$621,8,0)</f>
        <v>295</v>
      </c>
      <c r="J257" s="122">
        <v>310</v>
      </c>
      <c r="K257" s="153">
        <v>5</v>
      </c>
      <c r="L257" s="124">
        <v>15</v>
      </c>
      <c r="M257" s="125">
        <v>4.8366451612903275E-2</v>
      </c>
      <c r="N257" s="21"/>
      <c r="O257" s="10"/>
    </row>
    <row r="258" spans="2:15" s="22" customFormat="1" ht="15.75">
      <c r="B258" s="126" t="s">
        <v>4046</v>
      </c>
      <c r="C258" s="127" t="s">
        <v>702</v>
      </c>
      <c r="D258" s="127"/>
      <c r="E258" s="129">
        <v>84679900</v>
      </c>
      <c r="F258" s="129" t="s">
        <v>4081</v>
      </c>
      <c r="G258" s="152" t="s">
        <v>4082</v>
      </c>
      <c r="H258" s="293">
        <v>780</v>
      </c>
      <c r="I258" s="121">
        <f>VLOOKUP(F258,[1]PTA!$F$7:$M$621,8,0)</f>
        <v>285</v>
      </c>
      <c r="J258" s="122">
        <v>300</v>
      </c>
      <c r="K258" s="153">
        <v>5</v>
      </c>
      <c r="L258" s="124">
        <v>15</v>
      </c>
      <c r="M258" s="125">
        <v>5.0040000000000001E-2</v>
      </c>
      <c r="N258" s="21"/>
      <c r="O258" s="10"/>
    </row>
    <row r="259" spans="2:15" s="22" customFormat="1" ht="15.75">
      <c r="B259" s="126" t="s">
        <v>4046</v>
      </c>
      <c r="C259" s="127" t="s">
        <v>702</v>
      </c>
      <c r="D259" s="127"/>
      <c r="E259" s="129">
        <v>84672100</v>
      </c>
      <c r="F259" s="129" t="s">
        <v>4083</v>
      </c>
      <c r="G259" s="152" t="s">
        <v>4084</v>
      </c>
      <c r="H259" s="293">
        <v>740</v>
      </c>
      <c r="I259" s="121">
        <f>VLOOKUP(F259,[1]PTA!$F$7:$M$621,8,0)</f>
        <v>270</v>
      </c>
      <c r="J259" s="122">
        <v>285</v>
      </c>
      <c r="K259" s="153">
        <v>5</v>
      </c>
      <c r="L259" s="124">
        <v>15</v>
      </c>
      <c r="M259" s="125">
        <v>5.2614736842105304E-2</v>
      </c>
      <c r="N259" s="21"/>
      <c r="O259" s="10"/>
    </row>
    <row r="260" spans="2:15" s="22" customFormat="1" ht="15.75">
      <c r="B260" s="126" t="s">
        <v>4046</v>
      </c>
      <c r="C260" s="127" t="s">
        <v>702</v>
      </c>
      <c r="D260" s="127"/>
      <c r="E260" s="129">
        <v>84679900</v>
      </c>
      <c r="F260" s="129" t="s">
        <v>4085</v>
      </c>
      <c r="G260" s="152" t="s">
        <v>4086</v>
      </c>
      <c r="H260" s="293">
        <v>1050</v>
      </c>
      <c r="I260" s="121">
        <f>VLOOKUP(F260,[1]PTA!$F$7:$M$621,8,0)</f>
        <v>385</v>
      </c>
      <c r="J260" s="122">
        <v>410</v>
      </c>
      <c r="K260" s="153">
        <v>5</v>
      </c>
      <c r="L260" s="124">
        <v>25</v>
      </c>
      <c r="M260" s="125">
        <v>6.1006829268292748E-2</v>
      </c>
      <c r="N260" s="21"/>
      <c r="O260" s="10"/>
    </row>
    <row r="261" spans="2:15" s="22" customFormat="1" ht="15.75">
      <c r="B261" s="126" t="s">
        <v>4046</v>
      </c>
      <c r="C261" s="127" t="s">
        <v>702</v>
      </c>
      <c r="D261" s="127"/>
      <c r="E261" s="129">
        <v>84672100</v>
      </c>
      <c r="F261" s="129" t="s">
        <v>4087</v>
      </c>
      <c r="G261" s="152" t="s">
        <v>4088</v>
      </c>
      <c r="H261" s="293">
        <v>1310</v>
      </c>
      <c r="I261" s="121">
        <f>VLOOKUP(F261,[1]PTA!$F$7:$M$621,8,0)</f>
        <v>450</v>
      </c>
      <c r="J261" s="122">
        <v>475</v>
      </c>
      <c r="K261" s="153">
        <v>5</v>
      </c>
      <c r="L261" s="124">
        <v>25</v>
      </c>
      <c r="M261" s="125">
        <v>5.265747368421049E-2</v>
      </c>
      <c r="N261" s="21"/>
      <c r="O261" s="10"/>
    </row>
    <row r="262" spans="2:15" s="22" customFormat="1" ht="15.75">
      <c r="B262" s="126" t="s">
        <v>4046</v>
      </c>
      <c r="C262" s="127" t="s">
        <v>702</v>
      </c>
      <c r="D262" s="127"/>
      <c r="E262" s="129">
        <v>84672100</v>
      </c>
      <c r="F262" s="129" t="s">
        <v>4089</v>
      </c>
      <c r="G262" s="152" t="s">
        <v>4090</v>
      </c>
      <c r="H262" s="293">
        <v>1640</v>
      </c>
      <c r="I262" s="121">
        <f>VLOOKUP(F262,[1]PTA!$F$7:$M$621,8,0)</f>
        <v>595</v>
      </c>
      <c r="J262" s="122">
        <v>630</v>
      </c>
      <c r="K262" s="153">
        <v>2</v>
      </c>
      <c r="L262" s="124">
        <v>35</v>
      </c>
      <c r="M262" s="125">
        <v>5.5606666666666651E-2</v>
      </c>
      <c r="N262" s="21"/>
      <c r="O262" s="10"/>
    </row>
    <row r="263" spans="2:15" s="22" customFormat="1" ht="15.75">
      <c r="B263" s="126" t="s">
        <v>4046</v>
      </c>
      <c r="C263" s="127" t="s">
        <v>702</v>
      </c>
      <c r="D263" s="127"/>
      <c r="E263" s="129">
        <v>84679900</v>
      </c>
      <c r="F263" s="129" t="s">
        <v>4091</v>
      </c>
      <c r="G263" s="152" t="s">
        <v>4092</v>
      </c>
      <c r="H263" s="295">
        <v>1490</v>
      </c>
      <c r="I263" s="121">
        <f>VLOOKUP(F263,[1]PTA!$F$7:$M$621,8,0)</f>
        <v>665</v>
      </c>
      <c r="J263" s="122">
        <v>705</v>
      </c>
      <c r="K263" s="153">
        <v>1</v>
      </c>
      <c r="L263" s="124">
        <v>40</v>
      </c>
      <c r="M263" s="125">
        <v>6.0150375939849621E-2</v>
      </c>
      <c r="N263" s="21"/>
      <c r="O263" s="10"/>
    </row>
    <row r="264" spans="2:15" s="22" customFormat="1" ht="15.75">
      <c r="B264" s="126" t="s">
        <v>4046</v>
      </c>
      <c r="C264" s="127" t="s">
        <v>702</v>
      </c>
      <c r="D264" s="127"/>
      <c r="E264" s="129">
        <v>84679900</v>
      </c>
      <c r="F264" s="129" t="s">
        <v>4093</v>
      </c>
      <c r="G264" s="152" t="s">
        <v>4094</v>
      </c>
      <c r="H264" s="295">
        <v>1590</v>
      </c>
      <c r="I264" s="121">
        <f>VLOOKUP(F264,[1]PTA!$F$7:$M$621,8,0)</f>
        <v>700</v>
      </c>
      <c r="J264" s="122">
        <v>745</v>
      </c>
      <c r="K264" s="153">
        <v>1</v>
      </c>
      <c r="L264" s="124">
        <v>45</v>
      </c>
      <c r="M264" s="125">
        <v>6.4285714285714279E-2</v>
      </c>
      <c r="N264" s="21"/>
      <c r="O264" s="10"/>
    </row>
    <row r="265" spans="2:15" s="22" customFormat="1" ht="15.75">
      <c r="B265" s="126" t="s">
        <v>4046</v>
      </c>
      <c r="C265" s="127" t="s">
        <v>702</v>
      </c>
      <c r="D265" s="127"/>
      <c r="E265" s="129">
        <v>82075000</v>
      </c>
      <c r="F265" s="129" t="s">
        <v>4095</v>
      </c>
      <c r="G265" s="152" t="s">
        <v>4096</v>
      </c>
      <c r="H265" s="295">
        <v>2290</v>
      </c>
      <c r="I265" s="121">
        <f>VLOOKUP(F265,[1]PTA!$F$7:$M$621,8,0)</f>
        <v>1035</v>
      </c>
      <c r="J265" s="122">
        <v>1090</v>
      </c>
      <c r="K265" s="153">
        <v>1</v>
      </c>
      <c r="L265" s="124">
        <v>55</v>
      </c>
      <c r="M265" s="125">
        <v>5.3140096618357502E-2</v>
      </c>
      <c r="N265" s="21"/>
      <c r="O265" s="10"/>
    </row>
    <row r="266" spans="2:15" s="22" customFormat="1" ht="16.5" thickBot="1">
      <c r="B266" s="136" t="s">
        <v>4046</v>
      </c>
      <c r="C266" s="137" t="s">
        <v>702</v>
      </c>
      <c r="D266" s="137"/>
      <c r="E266" s="138">
        <v>82073000</v>
      </c>
      <c r="F266" s="138" t="s">
        <v>4097</v>
      </c>
      <c r="G266" s="183" t="s">
        <v>4098</v>
      </c>
      <c r="H266" s="296">
        <v>2325</v>
      </c>
      <c r="I266" s="121">
        <f>VLOOKUP(F266,[1]PTA!$F$7:$M$621,8,0)</f>
        <v>1015</v>
      </c>
      <c r="J266" s="122">
        <v>1075</v>
      </c>
      <c r="K266" s="178">
        <v>1</v>
      </c>
      <c r="L266" s="124">
        <v>60</v>
      </c>
      <c r="M266" s="125">
        <v>5.9113300492610765E-2</v>
      </c>
      <c r="N266" s="21"/>
      <c r="O266" s="10"/>
    </row>
    <row r="267" spans="2:15" s="22" customFormat="1" ht="16.5" thickBot="1">
      <c r="B267" s="154" t="s">
        <v>4099</v>
      </c>
      <c r="C267" s="143"/>
      <c r="D267" s="143"/>
      <c r="E267" s="143"/>
      <c r="F267" s="143"/>
      <c r="G267" s="155"/>
      <c r="H267" s="294"/>
      <c r="I267" s="143"/>
      <c r="J267" s="156"/>
      <c r="K267" s="148"/>
      <c r="L267" s="124">
        <v>0</v>
      </c>
      <c r="M267" s="149"/>
      <c r="N267" s="21"/>
      <c r="O267" s="10"/>
    </row>
    <row r="268" spans="2:15" s="22" customFormat="1" ht="15.75">
      <c r="B268" s="115" t="s">
        <v>4100</v>
      </c>
      <c r="C268" s="116" t="s">
        <v>702</v>
      </c>
      <c r="D268" s="116"/>
      <c r="E268" s="118">
        <v>82075000</v>
      </c>
      <c r="F268" s="118" t="s">
        <v>4101</v>
      </c>
      <c r="G268" s="150" t="s">
        <v>4102</v>
      </c>
      <c r="H268" s="293">
        <v>1859.0000000000002</v>
      </c>
      <c r="I268" s="121">
        <f>VLOOKUP(F268,[1]PTA!$F$7:$M$621,8,0)</f>
        <v>660</v>
      </c>
      <c r="J268" s="122">
        <v>700</v>
      </c>
      <c r="K268" s="151">
        <v>5</v>
      </c>
      <c r="L268" s="124">
        <v>40</v>
      </c>
      <c r="M268" s="125">
        <v>5.7120999999999963E-2</v>
      </c>
      <c r="N268" s="21"/>
      <c r="O268" s="10"/>
    </row>
    <row r="269" spans="2:15" s="22" customFormat="1" ht="15.75">
      <c r="B269" s="126" t="s">
        <v>4100</v>
      </c>
      <c r="C269" s="127" t="s">
        <v>702</v>
      </c>
      <c r="D269" s="127"/>
      <c r="E269" s="129">
        <v>82075000</v>
      </c>
      <c r="F269" s="129" t="s">
        <v>4103</v>
      </c>
      <c r="G269" s="152" t="s">
        <v>4104</v>
      </c>
      <c r="H269" s="293">
        <v>2290</v>
      </c>
      <c r="I269" s="121">
        <f>VLOOKUP(F269,[1]PTA!$F$7:$M$621,8,0)</f>
        <v>1035</v>
      </c>
      <c r="J269" s="122">
        <v>1090</v>
      </c>
      <c r="K269" s="153">
        <v>1</v>
      </c>
      <c r="L269" s="124">
        <v>55</v>
      </c>
      <c r="M269" s="125">
        <v>5.3140096618357502E-2</v>
      </c>
      <c r="N269" s="21"/>
      <c r="O269" s="10"/>
    </row>
    <row r="270" spans="2:15" s="22" customFormat="1" ht="15.75">
      <c r="B270" s="126" t="s">
        <v>4100</v>
      </c>
      <c r="C270" s="127" t="s">
        <v>702</v>
      </c>
      <c r="D270" s="127"/>
      <c r="E270" s="129">
        <v>82073000</v>
      </c>
      <c r="F270" s="129" t="s">
        <v>4105</v>
      </c>
      <c r="G270" s="152" t="s">
        <v>4106</v>
      </c>
      <c r="H270" s="293">
        <v>2409</v>
      </c>
      <c r="I270" s="121">
        <f>VLOOKUP(F270,[1]PTA!$F$7:$M$621,8,0)</f>
        <v>860</v>
      </c>
      <c r="J270" s="122">
        <v>910</v>
      </c>
      <c r="K270" s="153">
        <v>2</v>
      </c>
      <c r="L270" s="124">
        <v>50</v>
      </c>
      <c r="M270" s="125">
        <v>5.4930769230769193E-2</v>
      </c>
      <c r="N270" s="21"/>
      <c r="O270" s="10"/>
    </row>
    <row r="271" spans="2:15" s="22" customFormat="1" ht="15.75">
      <c r="B271" s="126" t="s">
        <v>4100</v>
      </c>
      <c r="C271" s="127" t="s">
        <v>702</v>
      </c>
      <c r="D271" s="127"/>
      <c r="E271" s="129">
        <v>82075000</v>
      </c>
      <c r="F271" s="129" t="s">
        <v>4107</v>
      </c>
      <c r="G271" s="152" t="s">
        <v>4108</v>
      </c>
      <c r="H271" s="295">
        <v>2090</v>
      </c>
      <c r="I271" s="121">
        <f>VLOOKUP(F271,[1]PTA!$F$7:$M$621,8,0)</f>
        <v>970</v>
      </c>
      <c r="J271" s="122">
        <v>1070</v>
      </c>
      <c r="K271" s="153">
        <v>1</v>
      </c>
      <c r="L271" s="124">
        <v>100</v>
      </c>
      <c r="M271" s="125">
        <v>0.10309278350515472</v>
      </c>
      <c r="N271" s="21"/>
      <c r="O271" s="10"/>
    </row>
    <row r="272" spans="2:15" s="22" customFormat="1" ht="15.75">
      <c r="B272" s="126" t="s">
        <v>4100</v>
      </c>
      <c r="C272" s="127" t="s">
        <v>702</v>
      </c>
      <c r="D272" s="127"/>
      <c r="E272" s="129">
        <v>82073000</v>
      </c>
      <c r="F272" s="129" t="s">
        <v>4109</v>
      </c>
      <c r="G272" s="152" t="s">
        <v>4110</v>
      </c>
      <c r="H272" s="293">
        <v>3090</v>
      </c>
      <c r="I272" s="121">
        <f>VLOOKUP(F272,[1]PTA!$F$7:$M$621,8,0)</f>
        <v>1270</v>
      </c>
      <c r="J272" s="122">
        <v>1325</v>
      </c>
      <c r="K272" s="153">
        <v>2</v>
      </c>
      <c r="L272" s="124">
        <v>55</v>
      </c>
      <c r="M272" s="125">
        <v>4.3307086614173151E-2</v>
      </c>
      <c r="N272" s="21"/>
      <c r="O272" s="10"/>
    </row>
    <row r="273" spans="2:15" s="22" customFormat="1" ht="15.75">
      <c r="B273" s="126" t="s">
        <v>4100</v>
      </c>
      <c r="C273" s="127" t="s">
        <v>702</v>
      </c>
      <c r="D273" s="127"/>
      <c r="E273" s="129">
        <v>84672900</v>
      </c>
      <c r="F273" s="129" t="s">
        <v>4111</v>
      </c>
      <c r="G273" s="152" t="s">
        <v>4112</v>
      </c>
      <c r="H273" s="293">
        <v>1890</v>
      </c>
      <c r="I273" s="121">
        <f>VLOOKUP(F273,[1]PTA!$F$7:$M$621,8,0)</f>
        <v>885</v>
      </c>
      <c r="J273" s="122">
        <v>930</v>
      </c>
      <c r="K273" s="153">
        <v>1</v>
      </c>
      <c r="L273" s="124">
        <v>45</v>
      </c>
      <c r="M273" s="125">
        <v>5.0847457627118731E-2</v>
      </c>
      <c r="N273" s="21"/>
      <c r="O273" s="10"/>
    </row>
    <row r="274" spans="2:15" s="22" customFormat="1" ht="15.75">
      <c r="B274" s="126" t="s">
        <v>4100</v>
      </c>
      <c r="C274" s="127" t="s">
        <v>702</v>
      </c>
      <c r="D274" s="127"/>
      <c r="E274" s="129">
        <v>84672900</v>
      </c>
      <c r="F274" s="129" t="s">
        <v>4113</v>
      </c>
      <c r="G274" s="152" t="s">
        <v>4114</v>
      </c>
      <c r="H274" s="293">
        <v>2519</v>
      </c>
      <c r="I274" s="121">
        <f>VLOOKUP(F274,[1]PTA!$F$7:$M$621,8,0)</f>
        <v>935</v>
      </c>
      <c r="J274" s="122">
        <v>990</v>
      </c>
      <c r="K274" s="153">
        <v>2</v>
      </c>
      <c r="L274" s="124">
        <v>55</v>
      </c>
      <c r="M274" s="125">
        <v>5.5505555555555593E-2</v>
      </c>
      <c r="N274" s="21"/>
      <c r="O274" s="10"/>
    </row>
    <row r="275" spans="2:15" s="22" customFormat="1" ht="15.75">
      <c r="B275" s="126" t="s">
        <v>4100</v>
      </c>
      <c r="C275" s="127" t="s">
        <v>702</v>
      </c>
      <c r="D275" s="127"/>
      <c r="E275" s="129">
        <v>84672900</v>
      </c>
      <c r="F275" s="129" t="s">
        <v>4115</v>
      </c>
      <c r="G275" s="152" t="s">
        <v>4116</v>
      </c>
      <c r="H275" s="293">
        <v>3399.0000000000005</v>
      </c>
      <c r="I275" s="121">
        <f>VLOOKUP(F275,[1]PTA!$F$7:$M$621,8,0)</f>
        <v>1280</v>
      </c>
      <c r="J275" s="122">
        <v>1350</v>
      </c>
      <c r="K275" s="153">
        <v>2</v>
      </c>
      <c r="L275" s="124">
        <v>70</v>
      </c>
      <c r="M275" s="125">
        <v>5.1803851851851775E-2</v>
      </c>
      <c r="N275" s="21"/>
      <c r="O275" s="10"/>
    </row>
    <row r="276" spans="2:15" s="22" customFormat="1" ht="15.75">
      <c r="B276" s="126" t="s">
        <v>4100</v>
      </c>
      <c r="C276" s="127" t="s">
        <v>702</v>
      </c>
      <c r="D276" s="127"/>
      <c r="E276" s="129">
        <v>84672900</v>
      </c>
      <c r="F276" s="129" t="s">
        <v>4117</v>
      </c>
      <c r="G276" s="152" t="s">
        <v>4118</v>
      </c>
      <c r="H276" s="293">
        <v>3090</v>
      </c>
      <c r="I276" s="121">
        <f>VLOOKUP(F276,[1]PTA!$F$7:$M$621,8,0)</f>
        <v>1425</v>
      </c>
      <c r="J276" s="122">
        <v>1525</v>
      </c>
      <c r="K276" s="153">
        <v>1</v>
      </c>
      <c r="L276" s="124">
        <v>100</v>
      </c>
      <c r="M276" s="125">
        <v>7.0175438596491224E-2</v>
      </c>
      <c r="N276" s="21"/>
      <c r="O276" s="10"/>
    </row>
    <row r="277" spans="2:15" s="22" customFormat="1" ht="15.75">
      <c r="B277" s="126" t="s">
        <v>4100</v>
      </c>
      <c r="C277" s="127" t="s">
        <v>702</v>
      </c>
      <c r="D277" s="127"/>
      <c r="E277" s="129">
        <v>84672900</v>
      </c>
      <c r="F277" s="129" t="s">
        <v>4119</v>
      </c>
      <c r="G277" s="152" t="s">
        <v>4120</v>
      </c>
      <c r="H277" s="293">
        <v>3190</v>
      </c>
      <c r="I277" s="121">
        <f>VLOOKUP(F277,[1]PTA!$F$7:$M$621,8,0)</f>
        <v>1480</v>
      </c>
      <c r="J277" s="122">
        <v>1550</v>
      </c>
      <c r="K277" s="153">
        <v>1</v>
      </c>
      <c r="L277" s="124">
        <v>70</v>
      </c>
      <c r="M277" s="125">
        <v>4.7297297297297369E-2</v>
      </c>
      <c r="N277" s="21"/>
      <c r="O277" s="10"/>
    </row>
    <row r="278" spans="2:15" s="22" customFormat="1" ht="15.75">
      <c r="B278" s="126" t="s">
        <v>4100</v>
      </c>
      <c r="C278" s="127" t="s">
        <v>702</v>
      </c>
      <c r="D278" s="127"/>
      <c r="E278" s="129">
        <v>82073000</v>
      </c>
      <c r="F278" s="159" t="s">
        <v>4121</v>
      </c>
      <c r="G278" s="160" t="s">
        <v>4122</v>
      </c>
      <c r="H278" s="293">
        <v>3690</v>
      </c>
      <c r="I278" s="121">
        <f>VLOOKUP(F278,[1]PTA!$F$7:$M$621,8,0)</f>
        <v>1725</v>
      </c>
      <c r="J278" s="122">
        <v>1810</v>
      </c>
      <c r="K278" s="153">
        <v>1</v>
      </c>
      <c r="L278" s="124">
        <v>85</v>
      </c>
      <c r="M278" s="125">
        <v>4.9275362318840665E-2</v>
      </c>
      <c r="N278" s="21"/>
      <c r="O278" s="10"/>
    </row>
    <row r="279" spans="2:15" s="22" customFormat="1" ht="15.75">
      <c r="B279" s="126" t="s">
        <v>4100</v>
      </c>
      <c r="C279" s="127" t="s">
        <v>702</v>
      </c>
      <c r="D279" s="127"/>
      <c r="E279" s="129">
        <v>84672900</v>
      </c>
      <c r="F279" s="159" t="s">
        <v>4125</v>
      </c>
      <c r="G279" s="160" t="s">
        <v>4126</v>
      </c>
      <c r="H279" s="293">
        <v>3290</v>
      </c>
      <c r="I279" s="121">
        <f>VLOOKUP(F279,[1]PTA!$F$7:$M$621,8,0)</f>
        <v>1500</v>
      </c>
      <c r="J279" s="122">
        <v>1575</v>
      </c>
      <c r="K279" s="153">
        <v>1</v>
      </c>
      <c r="L279" s="124">
        <v>75</v>
      </c>
      <c r="M279" s="125">
        <v>5.0000000000000044E-2</v>
      </c>
      <c r="N279" s="21"/>
      <c r="O279" s="10"/>
    </row>
    <row r="280" spans="2:15" s="22" customFormat="1" ht="15.75">
      <c r="B280" s="126" t="s">
        <v>4100</v>
      </c>
      <c r="C280" s="127" t="s">
        <v>702</v>
      </c>
      <c r="D280" s="127"/>
      <c r="E280" s="129">
        <v>84672900</v>
      </c>
      <c r="F280" s="159" t="s">
        <v>4123</v>
      </c>
      <c r="G280" s="160" t="s">
        <v>4124</v>
      </c>
      <c r="H280" s="293">
        <v>3399.0000000000005</v>
      </c>
      <c r="I280" s="121">
        <f>VLOOKUP(F280,[1]PTA!$F$7:$M$621,8,0)</f>
        <v>1290</v>
      </c>
      <c r="J280" s="122">
        <v>1370</v>
      </c>
      <c r="K280" s="153">
        <v>2</v>
      </c>
      <c r="L280" s="124">
        <v>80</v>
      </c>
      <c r="M280" s="125">
        <v>5.842919708029197E-2</v>
      </c>
      <c r="N280" s="21"/>
      <c r="O280" s="10"/>
    </row>
    <row r="281" spans="2:15" s="22" customFormat="1" ht="15.75">
      <c r="B281" s="126" t="s">
        <v>4100</v>
      </c>
      <c r="C281" s="127" t="s">
        <v>702</v>
      </c>
      <c r="D281" s="127"/>
      <c r="E281" s="129">
        <v>84672900</v>
      </c>
      <c r="F281" s="159" t="s">
        <v>4127</v>
      </c>
      <c r="G281" s="160" t="s">
        <v>4128</v>
      </c>
      <c r="H281" s="293">
        <v>4829</v>
      </c>
      <c r="I281" s="121">
        <f>VLOOKUP(F281,[1]PTA!$F$7:$M$621,8,0)</f>
        <v>1825</v>
      </c>
      <c r="J281" s="122">
        <v>1925</v>
      </c>
      <c r="K281" s="153">
        <v>2</v>
      </c>
      <c r="L281" s="124">
        <v>100</v>
      </c>
      <c r="M281" s="125">
        <v>5.4794520547945202E-2</v>
      </c>
      <c r="N281" s="21"/>
      <c r="O281" s="10"/>
    </row>
    <row r="282" spans="2:15" s="22" customFormat="1" ht="15.75">
      <c r="B282" s="126" t="s">
        <v>4100</v>
      </c>
      <c r="C282" s="127" t="s">
        <v>702</v>
      </c>
      <c r="D282" s="127"/>
      <c r="E282" s="129">
        <v>84672900</v>
      </c>
      <c r="F282" s="159" t="s">
        <v>4129</v>
      </c>
      <c r="G282" s="160" t="s">
        <v>4130</v>
      </c>
      <c r="H282" s="293">
        <v>4390</v>
      </c>
      <c r="I282" s="121">
        <f>VLOOKUP(F282,[1]PTA!$F$7:$M$621,8,0)</f>
        <v>2050</v>
      </c>
      <c r="J282" s="122">
        <v>2150</v>
      </c>
      <c r="K282" s="153">
        <v>1</v>
      </c>
      <c r="L282" s="124">
        <v>100</v>
      </c>
      <c r="M282" s="125">
        <v>4.8780487804878092E-2</v>
      </c>
      <c r="N282" s="21"/>
      <c r="O282" s="10"/>
    </row>
    <row r="283" spans="2:15" s="22" customFormat="1" ht="15.75">
      <c r="B283" s="126" t="s">
        <v>4100</v>
      </c>
      <c r="C283" s="127" t="s">
        <v>702</v>
      </c>
      <c r="D283" s="127"/>
      <c r="E283" s="129">
        <v>82073000</v>
      </c>
      <c r="F283" s="129" t="s">
        <v>4131</v>
      </c>
      <c r="G283" s="152" t="s">
        <v>4132</v>
      </c>
      <c r="H283" s="293">
        <v>6390</v>
      </c>
      <c r="I283" s="121">
        <f>VLOOKUP(F283,[1]PTA!$F$7:$M$621,8,0)</f>
        <v>2975</v>
      </c>
      <c r="J283" s="122">
        <v>3125</v>
      </c>
      <c r="K283" s="153">
        <v>1</v>
      </c>
      <c r="L283" s="124">
        <v>150</v>
      </c>
      <c r="M283" s="125">
        <v>5.0420168067226934E-2</v>
      </c>
      <c r="N283" s="21"/>
      <c r="O283" s="10"/>
    </row>
    <row r="284" spans="2:15" s="22" customFormat="1" ht="15.75">
      <c r="B284" s="126" t="s">
        <v>4100</v>
      </c>
      <c r="C284" s="127" t="s">
        <v>702</v>
      </c>
      <c r="D284" s="127"/>
      <c r="E284" s="129">
        <v>84672900</v>
      </c>
      <c r="F284" s="129" t="s">
        <v>4133</v>
      </c>
      <c r="G284" s="152" t="s">
        <v>4134</v>
      </c>
      <c r="H284" s="293">
        <v>4990</v>
      </c>
      <c r="I284" s="121">
        <f>VLOOKUP(F284,[1]PTA!$F$7:$M$621,8,0)</f>
        <v>2325</v>
      </c>
      <c r="J284" s="122">
        <v>2440</v>
      </c>
      <c r="K284" s="153">
        <v>1</v>
      </c>
      <c r="L284" s="124">
        <v>115</v>
      </c>
      <c r="M284" s="125">
        <v>4.9462365591397939E-2</v>
      </c>
      <c r="N284" s="21"/>
      <c r="O284" s="10"/>
    </row>
    <row r="285" spans="2:15" s="22" customFormat="1" ht="15.75">
      <c r="B285" s="126" t="s">
        <v>4100</v>
      </c>
      <c r="C285" s="127" t="s">
        <v>702</v>
      </c>
      <c r="D285" s="127"/>
      <c r="E285" s="129">
        <v>84672900</v>
      </c>
      <c r="F285" s="129" t="s">
        <v>4135</v>
      </c>
      <c r="G285" s="152" t="s">
        <v>4136</v>
      </c>
      <c r="H285" s="295">
        <v>5290</v>
      </c>
      <c r="I285" s="121">
        <f>VLOOKUP(F285,[1]PTA!$F$7:$M$621,8,0)</f>
        <v>2435</v>
      </c>
      <c r="J285" s="122">
        <v>2580</v>
      </c>
      <c r="K285" s="153">
        <v>1</v>
      </c>
      <c r="L285" s="124">
        <v>145</v>
      </c>
      <c r="M285" s="125">
        <v>5.9548254620123142E-2</v>
      </c>
      <c r="N285" s="21"/>
      <c r="O285" s="10"/>
    </row>
    <row r="286" spans="2:15" s="22" customFormat="1" ht="15.75">
      <c r="B286" s="126" t="s">
        <v>4100</v>
      </c>
      <c r="C286" s="127" t="s">
        <v>702</v>
      </c>
      <c r="D286" s="127"/>
      <c r="E286" s="129">
        <v>84672900</v>
      </c>
      <c r="F286" s="129" t="s">
        <v>4137</v>
      </c>
      <c r="G286" s="152" t="s">
        <v>4138</v>
      </c>
      <c r="H286" s="295">
        <v>5890</v>
      </c>
      <c r="I286" s="121">
        <f>VLOOKUP(F286,[1]PTA!$F$7:$M$621,8,0)</f>
        <v>2745</v>
      </c>
      <c r="J286" s="122">
        <v>2850</v>
      </c>
      <c r="K286" s="153">
        <v>1</v>
      </c>
      <c r="L286" s="124">
        <v>105</v>
      </c>
      <c r="M286" s="125">
        <v>3.8251366120218622E-2</v>
      </c>
      <c r="N286" s="21"/>
      <c r="O286" s="10"/>
    </row>
    <row r="287" spans="2:15" s="22" customFormat="1" ht="15.75">
      <c r="B287" s="126" t="s">
        <v>4100</v>
      </c>
      <c r="C287" s="127" t="s">
        <v>702</v>
      </c>
      <c r="D287" s="127"/>
      <c r="E287" s="129">
        <v>84672900</v>
      </c>
      <c r="F287" s="159" t="s">
        <v>4139</v>
      </c>
      <c r="G287" s="160" t="s">
        <v>4140</v>
      </c>
      <c r="H287" s="293">
        <v>6190</v>
      </c>
      <c r="I287" s="121">
        <f>VLOOKUP(F287,[1]PTA!$F$7:$M$621,8,0)</f>
        <v>2855</v>
      </c>
      <c r="J287" s="122">
        <v>2998</v>
      </c>
      <c r="K287" s="153">
        <v>1</v>
      </c>
      <c r="L287" s="124">
        <v>143</v>
      </c>
      <c r="M287" s="125">
        <v>5.0087565674255652E-2</v>
      </c>
      <c r="N287" s="21"/>
      <c r="O287" s="10"/>
    </row>
    <row r="288" spans="2:15" s="22" customFormat="1" ht="15.75">
      <c r="B288" s="126" t="s">
        <v>4141</v>
      </c>
      <c r="C288" s="127" t="s">
        <v>702</v>
      </c>
      <c r="D288" s="127"/>
      <c r="E288" s="129">
        <v>84672900</v>
      </c>
      <c r="F288" s="129" t="s">
        <v>4142</v>
      </c>
      <c r="G288" s="152" t="s">
        <v>4143</v>
      </c>
      <c r="H288" s="293">
        <v>3949.0000000000005</v>
      </c>
      <c r="I288" s="121">
        <f>VLOOKUP(F288,[1]PTA!$F$7:$M$621,8,0)</f>
        <v>1450</v>
      </c>
      <c r="J288" s="122">
        <v>1540</v>
      </c>
      <c r="K288" s="153">
        <v>2</v>
      </c>
      <c r="L288" s="124">
        <v>90</v>
      </c>
      <c r="M288" s="125">
        <v>5.842389610389611E-2</v>
      </c>
      <c r="N288" s="21"/>
      <c r="O288" s="10"/>
    </row>
    <row r="289" spans="2:15" s="22" customFormat="1" ht="15.75">
      <c r="B289" s="126" t="s">
        <v>4141</v>
      </c>
      <c r="C289" s="127" t="s">
        <v>702</v>
      </c>
      <c r="D289" s="127"/>
      <c r="E289" s="129">
        <v>84672900</v>
      </c>
      <c r="F289" s="129" t="s">
        <v>4144</v>
      </c>
      <c r="G289" s="152" t="s">
        <v>4145</v>
      </c>
      <c r="H289" s="293">
        <v>4829</v>
      </c>
      <c r="I289" s="121">
        <f>VLOOKUP(F289,[1]PTA!$F$7:$M$621,8,0)</f>
        <v>1730</v>
      </c>
      <c r="J289" s="122">
        <v>1825</v>
      </c>
      <c r="K289" s="153">
        <v>2</v>
      </c>
      <c r="L289" s="124">
        <v>95</v>
      </c>
      <c r="M289" s="125">
        <v>5.2007232876712307E-2</v>
      </c>
      <c r="N289" s="21"/>
      <c r="O289" s="10"/>
    </row>
    <row r="290" spans="2:15" s="22" customFormat="1" ht="15.75">
      <c r="B290" s="126" t="s">
        <v>4141</v>
      </c>
      <c r="C290" s="127" t="s">
        <v>702</v>
      </c>
      <c r="D290" s="127"/>
      <c r="E290" s="129">
        <v>84672900</v>
      </c>
      <c r="F290" s="129" t="s">
        <v>4146</v>
      </c>
      <c r="G290" s="152" t="s">
        <v>4147</v>
      </c>
      <c r="H290" s="293">
        <v>4499</v>
      </c>
      <c r="I290" s="121">
        <f>VLOOKUP(F290,[1]PTA!$F$7:$M$621,8,0)</f>
        <v>1615</v>
      </c>
      <c r="J290" s="122">
        <v>1710</v>
      </c>
      <c r="K290" s="153">
        <v>2</v>
      </c>
      <c r="L290" s="124">
        <v>95</v>
      </c>
      <c r="M290" s="125">
        <v>5.5549005847953262E-2</v>
      </c>
      <c r="N290" s="21"/>
      <c r="O290" s="10"/>
    </row>
    <row r="291" spans="2:15" s="22" customFormat="1" ht="15.75">
      <c r="B291" s="126" t="s">
        <v>4141</v>
      </c>
      <c r="C291" s="127" t="s">
        <v>702</v>
      </c>
      <c r="D291" s="127"/>
      <c r="E291" s="129">
        <v>84672900</v>
      </c>
      <c r="F291" s="129" t="s">
        <v>4148</v>
      </c>
      <c r="G291" s="152" t="s">
        <v>4149</v>
      </c>
      <c r="H291" s="293">
        <v>5269</v>
      </c>
      <c r="I291" s="121">
        <f>VLOOKUP(F291,[1]PTA!$F$7:$M$621,8,0)</f>
        <v>1885</v>
      </c>
      <c r="J291" s="122">
        <v>2000</v>
      </c>
      <c r="K291" s="153">
        <v>2</v>
      </c>
      <c r="L291" s="124">
        <v>115</v>
      </c>
      <c r="M291" s="125">
        <v>5.7545499999999944E-2</v>
      </c>
      <c r="N291" s="21"/>
      <c r="O291" s="10"/>
    </row>
    <row r="292" spans="2:15" s="22" customFormat="1" ht="15.75">
      <c r="B292" s="126" t="s">
        <v>4141</v>
      </c>
      <c r="C292" s="127" t="s">
        <v>702</v>
      </c>
      <c r="D292" s="127"/>
      <c r="E292" s="129">
        <v>82077010</v>
      </c>
      <c r="F292" s="129" t="s">
        <v>4150</v>
      </c>
      <c r="G292" s="152" t="s">
        <v>4151</v>
      </c>
      <c r="H292" s="293">
        <v>4590</v>
      </c>
      <c r="I292" s="121">
        <f>VLOOKUP(F292,[1]PTA!$F$7:$M$621,8,0)</f>
        <v>2135</v>
      </c>
      <c r="J292" s="122">
        <v>2240</v>
      </c>
      <c r="K292" s="153">
        <v>1</v>
      </c>
      <c r="L292" s="124">
        <v>105</v>
      </c>
      <c r="M292" s="125">
        <v>4.9180327868852514E-2</v>
      </c>
      <c r="N292" s="21"/>
      <c r="O292" s="10"/>
    </row>
    <row r="293" spans="2:15" s="22" customFormat="1" ht="15.75">
      <c r="B293" s="126" t="s">
        <v>4141</v>
      </c>
      <c r="C293" s="127" t="s">
        <v>702</v>
      </c>
      <c r="D293" s="127"/>
      <c r="E293" s="129">
        <v>82077010</v>
      </c>
      <c r="F293" s="129" t="s">
        <v>4152</v>
      </c>
      <c r="G293" s="152" t="s">
        <v>4153</v>
      </c>
      <c r="H293" s="293">
        <v>4690</v>
      </c>
      <c r="I293" s="121">
        <f>VLOOKUP(F293,[1]PTA!$F$7:$M$621,8,0)</f>
        <v>2175</v>
      </c>
      <c r="J293" s="122">
        <v>2285</v>
      </c>
      <c r="K293" s="153">
        <v>1</v>
      </c>
      <c r="L293" s="124">
        <v>110</v>
      </c>
      <c r="M293" s="125">
        <v>5.0574712643678188E-2</v>
      </c>
      <c r="N293" s="21"/>
      <c r="O293" s="10"/>
    </row>
    <row r="294" spans="2:15" s="22" customFormat="1" ht="15.75">
      <c r="B294" s="126" t="s">
        <v>4141</v>
      </c>
      <c r="C294" s="127" t="s">
        <v>702</v>
      </c>
      <c r="D294" s="127"/>
      <c r="E294" s="129">
        <v>84672900</v>
      </c>
      <c r="F294" s="129" t="s">
        <v>4154</v>
      </c>
      <c r="G294" s="152" t="s">
        <v>4155</v>
      </c>
      <c r="H294" s="293">
        <v>4609</v>
      </c>
      <c r="I294" s="121">
        <f>VLOOKUP(F294,[1]PTA!$F$7:$M$621,8,0)</f>
        <v>1635</v>
      </c>
      <c r="J294" s="122">
        <v>1750</v>
      </c>
      <c r="K294" s="153">
        <v>2</v>
      </c>
      <c r="L294" s="124">
        <v>115</v>
      </c>
      <c r="M294" s="125">
        <v>6.5659999999999982E-2</v>
      </c>
      <c r="N294" s="21"/>
      <c r="O294" s="10"/>
    </row>
    <row r="295" spans="2:15" s="22" customFormat="1" ht="15.75">
      <c r="B295" s="126" t="s">
        <v>4141</v>
      </c>
      <c r="C295" s="127" t="s">
        <v>702</v>
      </c>
      <c r="D295" s="127"/>
      <c r="E295" s="129">
        <v>84672900</v>
      </c>
      <c r="F295" s="129" t="s">
        <v>4156</v>
      </c>
      <c r="G295" s="152" t="s">
        <v>4157</v>
      </c>
      <c r="H295" s="293">
        <v>4939</v>
      </c>
      <c r="I295" s="121">
        <f>VLOOKUP(F295,[1]PTA!$F$7:$M$621,8,0)</f>
        <v>1755</v>
      </c>
      <c r="J295" s="122">
        <v>1850</v>
      </c>
      <c r="K295" s="153">
        <v>2</v>
      </c>
      <c r="L295" s="124">
        <v>95</v>
      </c>
      <c r="M295" s="125">
        <v>5.1397837837837843E-2</v>
      </c>
      <c r="N295" s="21"/>
      <c r="O295" s="10"/>
    </row>
    <row r="296" spans="2:15" s="22" customFormat="1" ht="15.75">
      <c r="B296" s="126" t="s">
        <v>4141</v>
      </c>
      <c r="C296" s="127" t="s">
        <v>702</v>
      </c>
      <c r="D296" s="127"/>
      <c r="E296" s="129">
        <v>84672900</v>
      </c>
      <c r="F296" s="129" t="s">
        <v>4158</v>
      </c>
      <c r="G296" s="152" t="s">
        <v>4159</v>
      </c>
      <c r="H296" s="293">
        <v>4098</v>
      </c>
      <c r="I296" s="121">
        <f>VLOOKUP(F296,[1]PTA!$F$7:$M$621,8,0)</f>
        <v>1900</v>
      </c>
      <c r="J296" s="122">
        <v>2000</v>
      </c>
      <c r="K296" s="153">
        <v>1</v>
      </c>
      <c r="L296" s="124">
        <v>100</v>
      </c>
      <c r="M296" s="125">
        <v>5.2631578947368363E-2</v>
      </c>
      <c r="N296" s="21"/>
      <c r="O296" s="10"/>
    </row>
    <row r="297" spans="2:15" s="22" customFormat="1" ht="15.75">
      <c r="B297" s="126" t="s">
        <v>4141</v>
      </c>
      <c r="C297" s="127" t="s">
        <v>702</v>
      </c>
      <c r="D297" s="127"/>
      <c r="E297" s="129">
        <v>84672900</v>
      </c>
      <c r="F297" s="129" t="s">
        <v>4160</v>
      </c>
      <c r="G297" s="152" t="s">
        <v>4161</v>
      </c>
      <c r="H297" s="293">
        <v>5709.0000000000009</v>
      </c>
      <c r="I297" s="121">
        <f>VLOOKUP(F297,[1]PTA!$F$7:$M$621,8,0)</f>
        <v>2055</v>
      </c>
      <c r="J297" s="122">
        <v>2180</v>
      </c>
      <c r="K297" s="153">
        <v>2</v>
      </c>
      <c r="L297" s="124">
        <v>125</v>
      </c>
      <c r="M297" s="125">
        <v>5.7321926605504607E-2</v>
      </c>
      <c r="N297" s="21"/>
      <c r="O297" s="10"/>
    </row>
    <row r="298" spans="2:15" s="22" customFormat="1" ht="15.75">
      <c r="B298" s="126" t="s">
        <v>4141</v>
      </c>
      <c r="C298" s="127" t="s">
        <v>702</v>
      </c>
      <c r="D298" s="127"/>
      <c r="E298" s="129">
        <v>84672900</v>
      </c>
      <c r="F298" s="129" t="s">
        <v>4162</v>
      </c>
      <c r="G298" s="152" t="s">
        <v>4163</v>
      </c>
      <c r="H298" s="293">
        <v>4490</v>
      </c>
      <c r="I298" s="121">
        <f>VLOOKUP(F298,[1]PTA!$F$7:$M$621,8,0)</f>
        <v>2060</v>
      </c>
      <c r="J298" s="122">
        <v>2185</v>
      </c>
      <c r="K298" s="153">
        <v>1</v>
      </c>
      <c r="L298" s="124">
        <v>125</v>
      </c>
      <c r="M298" s="125">
        <v>6.0679611650485521E-2</v>
      </c>
      <c r="N298" s="23"/>
      <c r="O298" s="10"/>
    </row>
    <row r="299" spans="2:15" s="22" customFormat="1" ht="15.75">
      <c r="B299" s="126" t="s">
        <v>4141</v>
      </c>
      <c r="C299" s="127" t="s">
        <v>702</v>
      </c>
      <c r="D299" s="127"/>
      <c r="E299" s="129">
        <v>84672900</v>
      </c>
      <c r="F299" s="129" t="s">
        <v>4164</v>
      </c>
      <c r="G299" s="152" t="s">
        <v>4165</v>
      </c>
      <c r="H299" s="293">
        <v>5040</v>
      </c>
      <c r="I299" s="121">
        <f>VLOOKUP(F299,[1]PTA!$F$7:$M$621,8,0)</f>
        <v>2300</v>
      </c>
      <c r="J299" s="122">
        <v>2440</v>
      </c>
      <c r="K299" s="153">
        <v>1</v>
      </c>
      <c r="L299" s="124">
        <v>140</v>
      </c>
      <c r="M299" s="125">
        <v>6.0869565217391397E-2</v>
      </c>
      <c r="N299" s="23"/>
      <c r="O299" s="10"/>
    </row>
    <row r="300" spans="2:15" s="22" customFormat="1" ht="15.75">
      <c r="B300" s="126" t="s">
        <v>4141</v>
      </c>
      <c r="C300" s="127" t="s">
        <v>702</v>
      </c>
      <c r="D300" s="127"/>
      <c r="E300" s="129">
        <v>84672900</v>
      </c>
      <c r="F300" s="129" t="s">
        <v>4166</v>
      </c>
      <c r="G300" s="152" t="s">
        <v>4167</v>
      </c>
      <c r="H300" s="293">
        <v>6039.0000000000009</v>
      </c>
      <c r="I300" s="121">
        <f>VLOOKUP(F300,[1]PTA!$F$7:$M$621,8,0)</f>
        <v>2150</v>
      </c>
      <c r="J300" s="122">
        <v>2280</v>
      </c>
      <c r="K300" s="153">
        <v>2</v>
      </c>
      <c r="L300" s="124">
        <v>130</v>
      </c>
      <c r="M300" s="125">
        <v>5.7070789473684207E-2</v>
      </c>
      <c r="N300" s="23"/>
      <c r="O300" s="10"/>
    </row>
    <row r="301" spans="2:15" s="22" customFormat="1" ht="15.75">
      <c r="B301" s="126" t="s">
        <v>4141</v>
      </c>
      <c r="C301" s="127" t="s">
        <v>702</v>
      </c>
      <c r="D301" s="127"/>
      <c r="E301" s="129">
        <v>84672900</v>
      </c>
      <c r="F301" s="129" t="s">
        <v>4168</v>
      </c>
      <c r="G301" s="152" t="s">
        <v>4169</v>
      </c>
      <c r="H301" s="293">
        <v>6479.0000000000009</v>
      </c>
      <c r="I301" s="121">
        <f>VLOOKUP(F301,[1]PTA!$F$7:$M$621,8,0)</f>
        <v>2310</v>
      </c>
      <c r="J301" s="122">
        <v>2450</v>
      </c>
      <c r="K301" s="153">
        <v>5</v>
      </c>
      <c r="L301" s="124">
        <v>140</v>
      </c>
      <c r="M301" s="125">
        <v>5.709408163265315E-2</v>
      </c>
      <c r="N301" s="23"/>
      <c r="O301" s="10"/>
    </row>
    <row r="302" spans="2:15" s="22" customFormat="1" ht="15.75">
      <c r="B302" s="126" t="s">
        <v>4141</v>
      </c>
      <c r="C302" s="127" t="s">
        <v>702</v>
      </c>
      <c r="D302" s="127"/>
      <c r="E302" s="129">
        <v>84672900</v>
      </c>
      <c r="F302" s="129" t="s">
        <v>4170</v>
      </c>
      <c r="G302" s="152" t="s">
        <v>4171</v>
      </c>
      <c r="H302" s="293">
        <v>5750</v>
      </c>
      <c r="I302" s="121">
        <f>VLOOKUP(F302,[1]PTA!$F$7:$M$621,8,0)</f>
        <v>2350</v>
      </c>
      <c r="J302" s="122">
        <v>2450</v>
      </c>
      <c r="K302" s="153">
        <v>1</v>
      </c>
      <c r="L302" s="124">
        <v>100</v>
      </c>
      <c r="M302" s="125">
        <v>4.2553191489361764E-2</v>
      </c>
      <c r="N302" s="23"/>
      <c r="O302" s="10"/>
    </row>
    <row r="303" spans="2:15" s="22" customFormat="1" ht="15.75">
      <c r="B303" s="126" t="s">
        <v>4141</v>
      </c>
      <c r="C303" s="127" t="s">
        <v>702</v>
      </c>
      <c r="D303" s="127"/>
      <c r="E303" s="129">
        <v>84672900</v>
      </c>
      <c r="F303" s="129" t="s">
        <v>4172</v>
      </c>
      <c r="G303" s="152" t="s">
        <v>4173</v>
      </c>
      <c r="H303" s="293">
        <v>5463</v>
      </c>
      <c r="I303" s="121">
        <f>VLOOKUP(F303,[1]PTA!$F$7:$M$621,8,0)</f>
        <v>2540</v>
      </c>
      <c r="J303" s="122">
        <v>2650</v>
      </c>
      <c r="K303" s="153">
        <v>1</v>
      </c>
      <c r="L303" s="124">
        <v>110</v>
      </c>
      <c r="M303" s="125">
        <v>4.3307086614173151E-2</v>
      </c>
      <c r="N303" s="23"/>
      <c r="O303" s="10"/>
    </row>
    <row r="304" spans="2:15" s="22" customFormat="1" ht="15.75">
      <c r="B304" s="126" t="s">
        <v>4141</v>
      </c>
      <c r="C304" s="127" t="s">
        <v>702</v>
      </c>
      <c r="D304" s="127"/>
      <c r="E304" s="129">
        <v>84672900</v>
      </c>
      <c r="F304" s="129" t="s">
        <v>4174</v>
      </c>
      <c r="G304" s="152" t="s">
        <v>4175</v>
      </c>
      <c r="H304" s="293">
        <v>5265</v>
      </c>
      <c r="I304" s="121">
        <f>VLOOKUP(F304,[1]PTA!$F$7:$M$621,8,0)</f>
        <v>2450</v>
      </c>
      <c r="J304" s="122">
        <v>2550</v>
      </c>
      <c r="K304" s="153">
        <v>1</v>
      </c>
      <c r="L304" s="124">
        <v>100</v>
      </c>
      <c r="M304" s="125">
        <v>4.081632653061229E-2</v>
      </c>
      <c r="N304" s="23"/>
      <c r="O304" s="10"/>
    </row>
    <row r="305" spans="2:15" s="22" customFormat="1" ht="15.75">
      <c r="B305" s="126" t="s">
        <v>4141</v>
      </c>
      <c r="C305" s="127" t="s">
        <v>702</v>
      </c>
      <c r="D305" s="127"/>
      <c r="E305" s="129">
        <v>84672900</v>
      </c>
      <c r="F305" s="129" t="s">
        <v>4176</v>
      </c>
      <c r="G305" s="152" t="s">
        <v>4177</v>
      </c>
      <c r="H305" s="293">
        <v>6190</v>
      </c>
      <c r="I305" s="121">
        <f>VLOOKUP(F305,[1]PTA!$F$7:$M$621,8,0)</f>
        <v>2890</v>
      </c>
      <c r="J305" s="122">
        <v>3060</v>
      </c>
      <c r="K305" s="153">
        <v>1</v>
      </c>
      <c r="L305" s="124">
        <v>170</v>
      </c>
      <c r="M305" s="125">
        <v>5.8823529411764719E-2</v>
      </c>
      <c r="N305" s="23"/>
      <c r="O305" s="10"/>
    </row>
    <row r="306" spans="2:15" s="22" customFormat="1" ht="15.75">
      <c r="B306" s="135" t="s">
        <v>4141</v>
      </c>
      <c r="C306" s="127" t="s">
        <v>702</v>
      </c>
      <c r="D306" s="127"/>
      <c r="E306" s="129">
        <v>84672900</v>
      </c>
      <c r="F306" s="129" t="s">
        <v>4178</v>
      </c>
      <c r="G306" s="152" t="s">
        <v>4179</v>
      </c>
      <c r="H306" s="293">
        <v>9000</v>
      </c>
      <c r="I306" s="121">
        <f>VLOOKUP(F306,[1]PTA!$F$7:$M$621,8,0)</f>
        <v>4000</v>
      </c>
      <c r="J306" s="122">
        <v>4200</v>
      </c>
      <c r="K306" s="153">
        <v>1</v>
      </c>
      <c r="L306" s="124">
        <v>200</v>
      </c>
      <c r="M306" s="125">
        <v>5.0000000000000044E-2</v>
      </c>
      <c r="N306" s="23"/>
      <c r="O306" s="10"/>
    </row>
    <row r="307" spans="2:15" s="22" customFormat="1" ht="15.75">
      <c r="B307" s="126" t="s">
        <v>4141</v>
      </c>
      <c r="C307" s="127" t="s">
        <v>702</v>
      </c>
      <c r="D307" s="127"/>
      <c r="E307" s="129">
        <v>84672900</v>
      </c>
      <c r="F307" s="129" t="s">
        <v>4180</v>
      </c>
      <c r="G307" s="152" t="s">
        <v>4181</v>
      </c>
      <c r="H307" s="293">
        <v>5690</v>
      </c>
      <c r="I307" s="121">
        <f>VLOOKUP(F307,[1]PTA!$F$7:$M$621,8,0)</f>
        <v>2630</v>
      </c>
      <c r="J307" s="122">
        <v>2785</v>
      </c>
      <c r="K307" s="153">
        <v>1</v>
      </c>
      <c r="L307" s="124">
        <v>155</v>
      </c>
      <c r="M307" s="125">
        <v>5.8935361216730042E-2</v>
      </c>
      <c r="N307" s="21"/>
      <c r="O307" s="10"/>
    </row>
    <row r="308" spans="2:15" s="22" customFormat="1" ht="15.75">
      <c r="B308" s="126" t="s">
        <v>4141</v>
      </c>
      <c r="C308" s="127" t="s">
        <v>702</v>
      </c>
      <c r="D308" s="127"/>
      <c r="E308" s="129">
        <v>84672900</v>
      </c>
      <c r="F308" s="129" t="s">
        <v>4182</v>
      </c>
      <c r="G308" s="152" t="s">
        <v>4183</v>
      </c>
      <c r="H308" s="293">
        <v>6490</v>
      </c>
      <c r="I308" s="121">
        <f>VLOOKUP(F308,[1]PTA!$F$7:$M$621,8,0)</f>
        <v>3000</v>
      </c>
      <c r="J308" s="122">
        <v>3180</v>
      </c>
      <c r="K308" s="153">
        <v>1</v>
      </c>
      <c r="L308" s="124">
        <v>180</v>
      </c>
      <c r="M308" s="125">
        <v>6.0000000000000053E-2</v>
      </c>
      <c r="N308" s="21"/>
      <c r="O308" s="10"/>
    </row>
    <row r="309" spans="2:15" s="22" customFormat="1" ht="15.75">
      <c r="B309" s="126" t="s">
        <v>4141</v>
      </c>
      <c r="C309" s="127" t="s">
        <v>702</v>
      </c>
      <c r="D309" s="127"/>
      <c r="E309" s="129">
        <v>84672900</v>
      </c>
      <c r="F309" s="129" t="s">
        <v>4184</v>
      </c>
      <c r="G309" s="152" t="s">
        <v>4185</v>
      </c>
      <c r="H309" s="293">
        <v>5995</v>
      </c>
      <c r="I309" s="121">
        <f>VLOOKUP(F309,[1]PTA!$F$7:$M$621,8,0)</f>
        <v>2790</v>
      </c>
      <c r="J309" s="122">
        <v>2950</v>
      </c>
      <c r="K309" s="153">
        <v>1</v>
      </c>
      <c r="L309" s="124">
        <v>160</v>
      </c>
      <c r="M309" s="125">
        <v>5.7347670250896154E-2</v>
      </c>
      <c r="N309" s="21"/>
      <c r="O309" s="10"/>
    </row>
    <row r="310" spans="2:15" s="22" customFormat="1" ht="15.75">
      <c r="B310" s="126" t="s">
        <v>4141</v>
      </c>
      <c r="C310" s="127" t="s">
        <v>702</v>
      </c>
      <c r="D310" s="127"/>
      <c r="E310" s="129">
        <v>84672900</v>
      </c>
      <c r="F310" s="129" t="s">
        <v>4186</v>
      </c>
      <c r="G310" s="152" t="s">
        <v>4187</v>
      </c>
      <c r="H310" s="293">
        <v>11319.000000000002</v>
      </c>
      <c r="I310" s="121">
        <f>VLOOKUP(F310,[1]PTA!$F$7:$M$621,8,0)</f>
        <v>4100</v>
      </c>
      <c r="J310" s="122">
        <v>4350</v>
      </c>
      <c r="K310" s="153">
        <v>2</v>
      </c>
      <c r="L310" s="124">
        <v>250</v>
      </c>
      <c r="M310" s="125">
        <v>5.7471586206896574E-2</v>
      </c>
      <c r="N310" s="21"/>
      <c r="O310" s="10"/>
    </row>
    <row r="311" spans="2:15" s="22" customFormat="1" ht="15.75">
      <c r="B311" s="126" t="s">
        <v>4141</v>
      </c>
      <c r="C311" s="127" t="s">
        <v>702</v>
      </c>
      <c r="D311" s="127"/>
      <c r="E311" s="129">
        <v>84672900</v>
      </c>
      <c r="F311" s="129" t="s">
        <v>4188</v>
      </c>
      <c r="G311" s="152" t="s">
        <v>4189</v>
      </c>
      <c r="H311" s="293">
        <v>11319.000000000002</v>
      </c>
      <c r="I311" s="121">
        <f>VLOOKUP(F311,[1]PTA!$F$7:$M$621,8,0)</f>
        <v>4200</v>
      </c>
      <c r="J311" s="122">
        <v>4450</v>
      </c>
      <c r="K311" s="153">
        <v>5</v>
      </c>
      <c r="L311" s="124">
        <v>250</v>
      </c>
      <c r="M311" s="125">
        <v>5.6208539325842632E-2</v>
      </c>
      <c r="N311" s="21"/>
      <c r="O311" s="10"/>
    </row>
    <row r="312" spans="2:15" s="22" customFormat="1" ht="15.75">
      <c r="B312" s="126" t="s">
        <v>4141</v>
      </c>
      <c r="C312" s="127" t="s">
        <v>702</v>
      </c>
      <c r="D312" s="127"/>
      <c r="E312" s="129">
        <v>82090090</v>
      </c>
      <c r="F312" s="129" t="s">
        <v>4190</v>
      </c>
      <c r="G312" s="152" t="s">
        <v>4191</v>
      </c>
      <c r="H312" s="293">
        <v>6400</v>
      </c>
      <c r="I312" s="121">
        <f>VLOOKUP(F312,[1]PTA!$F$7:$M$621,8,0)</f>
        <v>2975</v>
      </c>
      <c r="J312" s="122">
        <v>3125</v>
      </c>
      <c r="K312" s="153">
        <v>1</v>
      </c>
      <c r="L312" s="124">
        <v>150</v>
      </c>
      <c r="M312" s="125">
        <v>5.0420168067226934E-2</v>
      </c>
      <c r="N312" s="21"/>
      <c r="O312" s="10"/>
    </row>
    <row r="313" spans="2:15" s="22" customFormat="1" ht="15.75">
      <c r="B313" s="126" t="s">
        <v>4141</v>
      </c>
      <c r="C313" s="127" t="s">
        <v>702</v>
      </c>
      <c r="D313" s="127"/>
      <c r="E313" s="129">
        <v>84672900</v>
      </c>
      <c r="F313" s="129" t="s">
        <v>4192</v>
      </c>
      <c r="G313" s="152" t="s">
        <v>4193</v>
      </c>
      <c r="H313" s="293">
        <v>8290</v>
      </c>
      <c r="I313" s="121">
        <f>VLOOKUP(F313,[1]PTA!$F$7:$M$621,8,0)</f>
        <v>3860</v>
      </c>
      <c r="J313" s="122">
        <v>4060</v>
      </c>
      <c r="K313" s="153">
        <v>1</v>
      </c>
      <c r="L313" s="124">
        <v>200</v>
      </c>
      <c r="M313" s="125">
        <v>5.1813471502590636E-2</v>
      </c>
      <c r="N313" s="21"/>
      <c r="O313" s="10"/>
    </row>
    <row r="314" spans="2:15" s="22" customFormat="1" ht="15.75">
      <c r="B314" s="126" t="s">
        <v>4141</v>
      </c>
      <c r="C314" s="127" t="s">
        <v>702</v>
      </c>
      <c r="D314" s="127"/>
      <c r="E314" s="129">
        <v>82077010</v>
      </c>
      <c r="F314" s="129" t="s">
        <v>4194</v>
      </c>
      <c r="G314" s="152" t="s">
        <v>4195</v>
      </c>
      <c r="H314" s="293">
        <v>8990</v>
      </c>
      <c r="I314" s="121">
        <f>VLOOKUP(F314,[1]PTA!$F$7:$M$621,8,0)</f>
        <v>3970</v>
      </c>
      <c r="J314" s="122">
        <v>4170</v>
      </c>
      <c r="K314" s="153">
        <v>1</v>
      </c>
      <c r="L314" s="124">
        <v>200</v>
      </c>
      <c r="M314" s="125">
        <v>5.0377833753148638E-2</v>
      </c>
      <c r="N314" s="21"/>
      <c r="O314" s="10"/>
    </row>
    <row r="315" spans="2:15" s="22" customFormat="1" ht="15.75">
      <c r="B315" s="126" t="s">
        <v>4141</v>
      </c>
      <c r="C315" s="127" t="s">
        <v>702</v>
      </c>
      <c r="D315" s="127"/>
      <c r="E315" s="129">
        <v>82090090</v>
      </c>
      <c r="F315" s="129" t="s">
        <v>4196</v>
      </c>
      <c r="G315" s="152" t="s">
        <v>4197</v>
      </c>
      <c r="H315" s="293">
        <v>7990</v>
      </c>
      <c r="I315" s="121">
        <f>VLOOKUP(F315,[1]PTA!$F$7:$M$621,8,0)</f>
        <v>3700</v>
      </c>
      <c r="J315" s="122">
        <v>3900</v>
      </c>
      <c r="K315" s="153">
        <v>1</v>
      </c>
      <c r="L315" s="124">
        <v>200</v>
      </c>
      <c r="M315" s="125">
        <v>5.4054054054053946E-2</v>
      </c>
      <c r="N315" s="21"/>
      <c r="O315" s="10"/>
    </row>
    <row r="316" spans="2:15" s="22" customFormat="1" ht="15.75">
      <c r="B316" s="126" t="s">
        <v>4141</v>
      </c>
      <c r="C316" s="127" t="s">
        <v>702</v>
      </c>
      <c r="D316" s="127"/>
      <c r="E316" s="129">
        <v>84672900</v>
      </c>
      <c r="F316" s="129" t="s">
        <v>4198</v>
      </c>
      <c r="G316" s="152" t="s">
        <v>4199</v>
      </c>
      <c r="H316" s="293">
        <v>7590</v>
      </c>
      <c r="I316" s="121">
        <f>VLOOKUP(F316,[1]PTA!$F$7:$M$621,8,0)</f>
        <v>3515</v>
      </c>
      <c r="J316" s="122">
        <v>3715</v>
      </c>
      <c r="K316" s="153">
        <v>1</v>
      </c>
      <c r="L316" s="124">
        <v>200</v>
      </c>
      <c r="M316" s="125">
        <v>5.6899004267425335E-2</v>
      </c>
      <c r="N316" s="21"/>
      <c r="O316" s="10"/>
    </row>
    <row r="317" spans="2:15" s="22" customFormat="1" ht="15.75">
      <c r="B317" s="126" t="s">
        <v>4141</v>
      </c>
      <c r="C317" s="127" t="s">
        <v>702</v>
      </c>
      <c r="D317" s="127"/>
      <c r="E317" s="129">
        <v>82077010</v>
      </c>
      <c r="F317" s="129" t="s">
        <v>4200</v>
      </c>
      <c r="G317" s="152" t="s">
        <v>4201</v>
      </c>
      <c r="H317" s="293">
        <v>10405</v>
      </c>
      <c r="I317" s="121">
        <f>VLOOKUP(F317,[1]PTA!$F$7:$M$621,8,0)</f>
        <v>4850</v>
      </c>
      <c r="J317" s="122">
        <v>5050</v>
      </c>
      <c r="K317" s="153">
        <v>1</v>
      </c>
      <c r="L317" s="124">
        <v>200</v>
      </c>
      <c r="M317" s="125">
        <v>4.1237113402061931E-2</v>
      </c>
      <c r="N317" s="21"/>
      <c r="O317" s="10"/>
    </row>
    <row r="318" spans="2:15" s="22" customFormat="1" ht="15.75">
      <c r="B318" s="126" t="s">
        <v>4141</v>
      </c>
      <c r="C318" s="127" t="s">
        <v>702</v>
      </c>
      <c r="D318" s="127"/>
      <c r="E318" s="129">
        <v>82090090</v>
      </c>
      <c r="F318" s="129" t="s">
        <v>4202</v>
      </c>
      <c r="G318" s="152" t="s">
        <v>4203</v>
      </c>
      <c r="H318" s="293">
        <v>8183</v>
      </c>
      <c r="I318" s="121">
        <f>VLOOKUP(F318,[1]PTA!$F$7:$M$621,8,0)</f>
        <v>3820</v>
      </c>
      <c r="J318" s="122">
        <v>4020</v>
      </c>
      <c r="K318" s="153">
        <v>1</v>
      </c>
      <c r="L318" s="124">
        <v>200</v>
      </c>
      <c r="M318" s="125">
        <v>5.2356020942408321E-2</v>
      </c>
      <c r="N318" s="21"/>
      <c r="O318" s="10"/>
    </row>
    <row r="319" spans="2:15" s="22" customFormat="1" ht="15.75">
      <c r="B319" s="126" t="s">
        <v>4141</v>
      </c>
      <c r="C319" s="127" t="s">
        <v>702</v>
      </c>
      <c r="D319" s="127"/>
      <c r="E319" s="129">
        <v>84672900</v>
      </c>
      <c r="F319" s="129" t="s">
        <v>4204</v>
      </c>
      <c r="G319" s="152" t="s">
        <v>4205</v>
      </c>
      <c r="H319" s="293">
        <v>11890</v>
      </c>
      <c r="I319" s="121">
        <f>VLOOKUP(F319,[1]PTA!$F$7:$M$621,8,0)</f>
        <v>5550</v>
      </c>
      <c r="J319" s="122">
        <v>5650</v>
      </c>
      <c r="K319" s="153">
        <v>1</v>
      </c>
      <c r="L319" s="124">
        <v>100</v>
      </c>
      <c r="M319" s="125">
        <v>1.8018018018018056E-2</v>
      </c>
      <c r="N319" s="21"/>
      <c r="O319" s="10"/>
    </row>
    <row r="320" spans="2:15" s="22" customFormat="1" ht="15.75">
      <c r="B320" s="126" t="s">
        <v>4141</v>
      </c>
      <c r="C320" s="127" t="s">
        <v>702</v>
      </c>
      <c r="D320" s="127"/>
      <c r="E320" s="129">
        <v>82090090</v>
      </c>
      <c r="F320" s="129" t="s">
        <v>4206</v>
      </c>
      <c r="G320" s="152" t="s">
        <v>4207</v>
      </c>
      <c r="H320" s="293">
        <v>13190</v>
      </c>
      <c r="I320" s="121">
        <f>VLOOKUP(F320,[1]PTA!$F$7:$M$621,8,0)</f>
        <v>6120</v>
      </c>
      <c r="J320" s="122">
        <v>6425</v>
      </c>
      <c r="K320" s="153">
        <v>1</v>
      </c>
      <c r="L320" s="124">
        <v>305</v>
      </c>
      <c r="M320" s="125">
        <v>4.9836601307189587E-2</v>
      </c>
      <c r="N320" s="21"/>
      <c r="O320" s="10"/>
    </row>
    <row r="321" spans="2:15" s="22" customFormat="1" ht="15.75">
      <c r="B321" s="126" t="s">
        <v>4141</v>
      </c>
      <c r="C321" s="127" t="s">
        <v>702</v>
      </c>
      <c r="D321" s="127"/>
      <c r="E321" s="129">
        <v>84672900</v>
      </c>
      <c r="F321" s="129" t="s">
        <v>4208</v>
      </c>
      <c r="G321" s="152" t="s">
        <v>4209</v>
      </c>
      <c r="H321" s="293">
        <v>14390</v>
      </c>
      <c r="I321" s="121">
        <f>VLOOKUP(F321,[1]PTA!$F$7:$M$621,8,0)</f>
        <v>6700</v>
      </c>
      <c r="J321" s="122">
        <v>7000</v>
      </c>
      <c r="K321" s="153">
        <v>1</v>
      </c>
      <c r="L321" s="124">
        <v>300</v>
      </c>
      <c r="M321" s="125">
        <v>4.4776119402984982E-2</v>
      </c>
      <c r="N321" s="21"/>
      <c r="O321" s="10"/>
    </row>
    <row r="322" spans="2:15" s="22" customFormat="1" ht="15.75">
      <c r="B322" s="126" t="s">
        <v>4141</v>
      </c>
      <c r="C322" s="127" t="s">
        <v>702</v>
      </c>
      <c r="D322" s="127"/>
      <c r="E322" s="129">
        <v>84672900</v>
      </c>
      <c r="F322" s="129" t="s">
        <v>4210</v>
      </c>
      <c r="G322" s="152" t="s">
        <v>4211</v>
      </c>
      <c r="H322" s="293">
        <v>15990</v>
      </c>
      <c r="I322" s="121">
        <f>VLOOKUP(F322,[1]PTA!$F$7:$M$621,8,0)</f>
        <v>7450</v>
      </c>
      <c r="J322" s="122">
        <v>7825</v>
      </c>
      <c r="K322" s="153">
        <v>1</v>
      </c>
      <c r="L322" s="124">
        <v>375</v>
      </c>
      <c r="M322" s="125">
        <v>5.0335570469798752E-2</v>
      </c>
      <c r="N322" s="21"/>
      <c r="O322" s="10"/>
    </row>
    <row r="323" spans="2:15" s="22" customFormat="1" ht="15.75">
      <c r="B323" s="126" t="s">
        <v>4141</v>
      </c>
      <c r="C323" s="127" t="s">
        <v>702</v>
      </c>
      <c r="D323" s="127"/>
      <c r="E323" s="129">
        <v>82077010</v>
      </c>
      <c r="F323" s="129" t="s">
        <v>4212</v>
      </c>
      <c r="G323" s="152" t="s">
        <v>4213</v>
      </c>
      <c r="H323" s="293">
        <v>16890</v>
      </c>
      <c r="I323" s="121">
        <f>VLOOKUP(F323,[1]PTA!$F$7:$M$621,8,0)</f>
        <v>7875</v>
      </c>
      <c r="J323" s="122">
        <v>8350</v>
      </c>
      <c r="K323" s="153">
        <v>1</v>
      </c>
      <c r="L323" s="124">
        <v>475</v>
      </c>
      <c r="M323" s="125">
        <v>6.0317460317460325E-2</v>
      </c>
      <c r="N323" s="21"/>
      <c r="O323" s="10"/>
    </row>
    <row r="324" spans="2:15" s="22" customFormat="1" ht="15.75">
      <c r="B324" s="211" t="s">
        <v>4214</v>
      </c>
      <c r="C324" s="127" t="s">
        <v>702</v>
      </c>
      <c r="D324" s="128" t="s">
        <v>3604</v>
      </c>
      <c r="E324" s="129">
        <v>84672900</v>
      </c>
      <c r="F324" s="159" t="s">
        <v>4217</v>
      </c>
      <c r="G324" s="160" t="s">
        <v>4218</v>
      </c>
      <c r="H324" s="293">
        <v>2299</v>
      </c>
      <c r="I324" s="121">
        <f>VLOOKUP(F324,[1]PTA!$F$7:$M$621,8,0)</f>
        <v>800</v>
      </c>
      <c r="J324" s="122">
        <v>850</v>
      </c>
      <c r="K324" s="153">
        <v>5</v>
      </c>
      <c r="L324" s="124">
        <v>50</v>
      </c>
      <c r="M324" s="125">
        <v>6.25E-2</v>
      </c>
      <c r="N324" s="21"/>
      <c r="O324" s="10"/>
    </row>
    <row r="325" spans="2:15" s="22" customFormat="1" ht="15.75">
      <c r="B325" s="212" t="s">
        <v>4214</v>
      </c>
      <c r="C325" s="137" t="s">
        <v>702</v>
      </c>
      <c r="D325" s="177" t="s">
        <v>3604</v>
      </c>
      <c r="E325" s="138">
        <v>82075000</v>
      </c>
      <c r="F325" s="164" t="s">
        <v>4225</v>
      </c>
      <c r="G325" s="165" t="s">
        <v>4226</v>
      </c>
      <c r="H325" s="293">
        <v>15000</v>
      </c>
      <c r="I325" s="121">
        <f>VLOOKUP(F325,[1]PTA!$F$7:$M$621,8,0)</f>
        <v>6365</v>
      </c>
      <c r="J325" s="122">
        <v>6685</v>
      </c>
      <c r="K325" s="178">
        <v>1</v>
      </c>
      <c r="L325" s="124">
        <v>320</v>
      </c>
      <c r="M325" s="125">
        <v>5.0274941084053504E-2</v>
      </c>
      <c r="N325" s="21"/>
      <c r="O325" s="10"/>
    </row>
    <row r="326" spans="2:15" s="22" customFormat="1" ht="15.75">
      <c r="B326" s="211" t="s">
        <v>4214</v>
      </c>
      <c r="C326" s="127" t="s">
        <v>702</v>
      </c>
      <c r="D326" s="128" t="s">
        <v>3604</v>
      </c>
      <c r="E326" s="129">
        <v>84672900</v>
      </c>
      <c r="F326" s="159" t="s">
        <v>4215</v>
      </c>
      <c r="G326" s="160" t="s">
        <v>4216</v>
      </c>
      <c r="H326" s="293">
        <v>2079</v>
      </c>
      <c r="I326" s="121">
        <f>VLOOKUP(F326,[1]PTA!$F$7:$M$621,8,0)</f>
        <v>750</v>
      </c>
      <c r="J326" s="122">
        <v>795</v>
      </c>
      <c r="K326" s="153">
        <v>5</v>
      </c>
      <c r="L326" s="124">
        <v>45</v>
      </c>
      <c r="M326" s="125">
        <v>5.6594716981132061E-2</v>
      </c>
      <c r="N326" s="21"/>
      <c r="O326" s="10"/>
    </row>
    <row r="327" spans="2:15" s="22" customFormat="1" ht="15.75">
      <c r="B327" s="211" t="s">
        <v>4214</v>
      </c>
      <c r="C327" s="127" t="s">
        <v>702</v>
      </c>
      <c r="D327" s="128" t="s">
        <v>3604</v>
      </c>
      <c r="E327" s="129">
        <v>82073000</v>
      </c>
      <c r="F327" s="159" t="s">
        <v>4219</v>
      </c>
      <c r="G327" s="166" t="s">
        <v>4220</v>
      </c>
      <c r="H327" s="293">
        <v>8789</v>
      </c>
      <c r="I327" s="121">
        <f>VLOOKUP(F327,[1]PTA!$F$7:$M$621,8,0)</f>
        <v>3190</v>
      </c>
      <c r="J327" s="122">
        <v>3390</v>
      </c>
      <c r="K327" s="153">
        <v>2</v>
      </c>
      <c r="L327" s="124">
        <v>200</v>
      </c>
      <c r="M327" s="125">
        <v>5.8963539823008809E-2</v>
      </c>
      <c r="N327" s="21"/>
      <c r="O327" s="10"/>
    </row>
    <row r="328" spans="2:15" s="22" customFormat="1" ht="15.75">
      <c r="B328" s="211" t="s">
        <v>4214</v>
      </c>
      <c r="C328" s="127" t="s">
        <v>702</v>
      </c>
      <c r="D328" s="128" t="s">
        <v>3604</v>
      </c>
      <c r="E328" s="129">
        <v>82073000</v>
      </c>
      <c r="F328" s="159" t="s">
        <v>4221</v>
      </c>
      <c r="G328" s="166" t="s">
        <v>4222</v>
      </c>
      <c r="H328" s="293">
        <v>9449</v>
      </c>
      <c r="I328" s="121">
        <f>VLOOKUP(F328,[1]PTA!$F$7:$M$621,8,0)</f>
        <v>3400</v>
      </c>
      <c r="J328" s="122">
        <v>3600</v>
      </c>
      <c r="K328" s="153">
        <v>2</v>
      </c>
      <c r="L328" s="124">
        <v>200</v>
      </c>
      <c r="M328" s="125">
        <v>5.5507750000000064E-2</v>
      </c>
      <c r="N328" s="21"/>
      <c r="O328" s="10"/>
    </row>
    <row r="329" spans="2:15" s="22" customFormat="1" ht="15.75">
      <c r="B329" s="211" t="s">
        <v>4214</v>
      </c>
      <c r="C329" s="127" t="s">
        <v>702</v>
      </c>
      <c r="D329" s="128" t="s">
        <v>3604</v>
      </c>
      <c r="E329" s="129">
        <v>82075000</v>
      </c>
      <c r="F329" s="159" t="s">
        <v>4223</v>
      </c>
      <c r="G329" s="166" t="s">
        <v>4224</v>
      </c>
      <c r="H329" s="293">
        <v>15829.000000000002</v>
      </c>
      <c r="I329" s="121">
        <f>VLOOKUP(F329,[1]PTA!$F$7:$M$621,8,0)</f>
        <v>5750</v>
      </c>
      <c r="J329" s="122">
        <v>6100</v>
      </c>
      <c r="K329" s="153">
        <v>2</v>
      </c>
      <c r="L329" s="124">
        <v>350</v>
      </c>
      <c r="M329" s="125">
        <v>5.7417704918032872E-2</v>
      </c>
      <c r="N329" s="21"/>
      <c r="O329" s="10"/>
    </row>
    <row r="330" spans="2:15" s="22" customFormat="1" ht="16.5" thickBot="1">
      <c r="B330" s="212" t="s">
        <v>4214</v>
      </c>
      <c r="C330" s="137" t="s">
        <v>702</v>
      </c>
      <c r="D330" s="177" t="s">
        <v>3604</v>
      </c>
      <c r="E330" s="138">
        <v>82075000</v>
      </c>
      <c r="F330" s="164" t="s">
        <v>4225</v>
      </c>
      <c r="G330" s="165" t="s">
        <v>4226</v>
      </c>
      <c r="H330" s="293">
        <v>15000</v>
      </c>
      <c r="I330" s="121">
        <f>VLOOKUP(F330,[1]PTA!$F$7:$M$621,8,0)</f>
        <v>6365</v>
      </c>
      <c r="J330" s="122">
        <v>6685</v>
      </c>
      <c r="K330" s="178">
        <v>1</v>
      </c>
      <c r="L330" s="124">
        <v>320</v>
      </c>
      <c r="M330" s="125">
        <v>5.0274941084053504E-2</v>
      </c>
      <c r="N330" s="21"/>
      <c r="O330" s="10"/>
    </row>
    <row r="331" spans="2:15" s="22" customFormat="1" ht="16.5" thickBot="1">
      <c r="B331" s="154" t="s">
        <v>4227</v>
      </c>
      <c r="C331" s="143"/>
      <c r="D331" s="143"/>
      <c r="E331" s="143"/>
      <c r="F331" s="143"/>
      <c r="G331" s="155"/>
      <c r="H331" s="294"/>
      <c r="I331" s="143"/>
      <c r="J331" s="156"/>
      <c r="K331" s="148"/>
      <c r="L331" s="124">
        <v>0</v>
      </c>
      <c r="M331" s="149"/>
      <c r="N331" s="21"/>
      <c r="O331" s="10"/>
    </row>
    <row r="332" spans="2:15" s="22" customFormat="1" ht="30.75">
      <c r="B332" s="115" t="s">
        <v>4228</v>
      </c>
      <c r="C332" s="116" t="s">
        <v>269</v>
      </c>
      <c r="D332" s="116"/>
      <c r="E332" s="118">
        <v>82053000</v>
      </c>
      <c r="F332" s="118" t="s">
        <v>4229</v>
      </c>
      <c r="G332" s="150" t="s">
        <v>4230</v>
      </c>
      <c r="H332" s="293">
        <v>335.5</v>
      </c>
      <c r="I332" s="121">
        <f>VLOOKUP(F332,[1]PTA!$F$7:$M$621,8,0)</f>
        <v>136</v>
      </c>
      <c r="J332" s="122">
        <v>145</v>
      </c>
      <c r="K332" s="151">
        <v>20</v>
      </c>
      <c r="L332" s="124">
        <v>9</v>
      </c>
      <c r="M332" s="125">
        <v>6.2057241379310346E-2</v>
      </c>
      <c r="N332" s="21"/>
      <c r="O332" s="10"/>
    </row>
    <row r="333" spans="2:15" s="22" customFormat="1" ht="30.75">
      <c r="B333" s="126" t="s">
        <v>4228</v>
      </c>
      <c r="C333" s="127" t="s">
        <v>269</v>
      </c>
      <c r="D333" s="127"/>
      <c r="E333" s="129">
        <v>82053000</v>
      </c>
      <c r="F333" s="129" t="s">
        <v>4231</v>
      </c>
      <c r="G333" s="152" t="s">
        <v>4232</v>
      </c>
      <c r="H333" s="293">
        <v>339.90000000000003</v>
      </c>
      <c r="I333" s="121">
        <f>VLOOKUP(F333,[1]PTA!$F$7:$M$621,8,0)</f>
        <v>136</v>
      </c>
      <c r="J333" s="122">
        <v>145</v>
      </c>
      <c r="K333" s="153">
        <v>20</v>
      </c>
      <c r="L333" s="124">
        <v>9</v>
      </c>
      <c r="M333" s="125">
        <v>6.2057241379310346E-2</v>
      </c>
      <c r="N333" s="21"/>
      <c r="O333" s="10"/>
    </row>
    <row r="334" spans="2:15" s="22" customFormat="1" ht="15.75">
      <c r="B334" s="126" t="s">
        <v>4228</v>
      </c>
      <c r="C334" s="127" t="s">
        <v>269</v>
      </c>
      <c r="D334" s="128" t="s">
        <v>3604</v>
      </c>
      <c r="E334" s="129">
        <v>82053000</v>
      </c>
      <c r="F334" s="129" t="s">
        <v>4233</v>
      </c>
      <c r="G334" s="152" t="s">
        <v>4234</v>
      </c>
      <c r="H334" s="293">
        <v>528</v>
      </c>
      <c r="I334" s="121">
        <f>VLOOKUP(F334,[1]PTA!$F$7:$M$621,8,0)</f>
        <v>191</v>
      </c>
      <c r="J334" s="122">
        <v>205</v>
      </c>
      <c r="K334" s="153">
        <v>20</v>
      </c>
      <c r="L334" s="124">
        <v>14</v>
      </c>
      <c r="M334" s="125">
        <v>6.8242439024390242E-2</v>
      </c>
      <c r="N334" s="21"/>
      <c r="O334" s="10"/>
    </row>
    <row r="335" spans="2:15" s="22" customFormat="1" ht="15.75">
      <c r="B335" s="126" t="s">
        <v>4228</v>
      </c>
      <c r="C335" s="127" t="s">
        <v>269</v>
      </c>
      <c r="D335" s="127"/>
      <c r="E335" s="129">
        <v>82053000</v>
      </c>
      <c r="F335" s="129" t="s">
        <v>4235</v>
      </c>
      <c r="G335" s="152" t="s">
        <v>4236</v>
      </c>
      <c r="H335" s="293">
        <v>561</v>
      </c>
      <c r="I335" s="121">
        <f>VLOOKUP(F335,[1]PTA!$F$7:$M$621,8,0)</f>
        <v>195</v>
      </c>
      <c r="J335" s="122">
        <v>205</v>
      </c>
      <c r="K335" s="153">
        <v>20</v>
      </c>
      <c r="L335" s="124">
        <v>10</v>
      </c>
      <c r="M335" s="125">
        <v>4.881853658536587E-2</v>
      </c>
      <c r="N335" s="21"/>
      <c r="O335" s="10"/>
    </row>
    <row r="336" spans="2:15" s="22" customFormat="1" ht="15.75">
      <c r="B336" s="135" t="s">
        <v>4237</v>
      </c>
      <c r="C336" s="127" t="s">
        <v>702</v>
      </c>
      <c r="D336" s="127"/>
      <c r="E336" s="129">
        <v>82053000</v>
      </c>
      <c r="F336" s="129" t="s">
        <v>4238</v>
      </c>
      <c r="G336" s="152" t="s">
        <v>4239</v>
      </c>
      <c r="H336" s="293">
        <v>979.00000000000011</v>
      </c>
      <c r="I336" s="121">
        <f>VLOOKUP(F336,[1]PTA!$F$7:$M$621,8,0)</f>
        <v>365</v>
      </c>
      <c r="J336" s="122">
        <v>385</v>
      </c>
      <c r="K336" s="153">
        <v>10</v>
      </c>
      <c r="L336" s="124">
        <v>20</v>
      </c>
      <c r="M336" s="125">
        <v>5.197402597402595E-2</v>
      </c>
      <c r="N336" s="21"/>
      <c r="O336" s="10"/>
    </row>
    <row r="337" spans="2:15" s="22" customFormat="1" ht="15.75">
      <c r="B337" s="135" t="s">
        <v>4237</v>
      </c>
      <c r="C337" s="127" t="s">
        <v>702</v>
      </c>
      <c r="D337" s="127"/>
      <c r="E337" s="129">
        <v>82053000</v>
      </c>
      <c r="F337" s="129" t="s">
        <v>4240</v>
      </c>
      <c r="G337" s="152" t="s">
        <v>4241</v>
      </c>
      <c r="H337" s="293">
        <v>979.00000000000011</v>
      </c>
      <c r="I337" s="121">
        <f>VLOOKUP(F337,[1]PTA!$F$7:$M$621,8,0)</f>
        <v>365</v>
      </c>
      <c r="J337" s="122">
        <v>385</v>
      </c>
      <c r="K337" s="153">
        <v>10</v>
      </c>
      <c r="L337" s="124">
        <v>20</v>
      </c>
      <c r="M337" s="125">
        <v>5.1993766233766274E-2</v>
      </c>
      <c r="N337" s="21"/>
      <c r="O337" s="10"/>
    </row>
    <row r="338" spans="2:15" s="22" customFormat="1" ht="15.75">
      <c r="B338" s="126" t="s">
        <v>4228</v>
      </c>
      <c r="C338" s="127" t="s">
        <v>269</v>
      </c>
      <c r="D338" s="127"/>
      <c r="E338" s="129">
        <v>82053000</v>
      </c>
      <c r="F338" s="129" t="s">
        <v>4242</v>
      </c>
      <c r="G338" s="152" t="s">
        <v>4243</v>
      </c>
      <c r="H338" s="293">
        <v>836.00000000000011</v>
      </c>
      <c r="I338" s="121">
        <f>VLOOKUP(F338,[1]PTA!$F$7:$M$621,8,0)</f>
        <v>305</v>
      </c>
      <c r="J338" s="122">
        <v>320</v>
      </c>
      <c r="K338" s="153">
        <v>20</v>
      </c>
      <c r="L338" s="124">
        <v>15</v>
      </c>
      <c r="M338" s="125">
        <v>4.6906249999999969E-2</v>
      </c>
      <c r="N338" s="21"/>
      <c r="O338" s="10"/>
    </row>
    <row r="339" spans="2:15" s="22" customFormat="1" ht="15.75">
      <c r="B339" s="126" t="s">
        <v>4228</v>
      </c>
      <c r="C339" s="127" t="s">
        <v>269</v>
      </c>
      <c r="D339" s="128" t="s">
        <v>3604</v>
      </c>
      <c r="E339" s="129">
        <v>82053000</v>
      </c>
      <c r="F339" s="159" t="s">
        <v>4244</v>
      </c>
      <c r="G339" s="160" t="s">
        <v>4245</v>
      </c>
      <c r="H339" s="293">
        <v>836.00000000000011</v>
      </c>
      <c r="I339" s="121">
        <f>VLOOKUP(F339,[1]PTA!$F$7:$M$621,8,0)</f>
        <v>305</v>
      </c>
      <c r="J339" s="122">
        <v>320</v>
      </c>
      <c r="K339" s="153">
        <v>20</v>
      </c>
      <c r="L339" s="124">
        <v>15</v>
      </c>
      <c r="M339" s="125">
        <v>4.6906249999999969E-2</v>
      </c>
      <c r="N339" s="21"/>
      <c r="O339" s="10"/>
    </row>
    <row r="340" spans="2:15" s="22" customFormat="1" ht="15.75">
      <c r="B340" s="126" t="s">
        <v>4228</v>
      </c>
      <c r="C340" s="127" t="s">
        <v>269</v>
      </c>
      <c r="D340" s="127"/>
      <c r="E340" s="129">
        <v>82053000</v>
      </c>
      <c r="F340" s="129" t="s">
        <v>4246</v>
      </c>
      <c r="G340" s="152" t="s">
        <v>4247</v>
      </c>
      <c r="H340" s="293">
        <v>649</v>
      </c>
      <c r="I340" s="121">
        <f>VLOOKUP(F340,[1]PTA!$F$7:$M$621,8,0)</f>
        <v>245</v>
      </c>
      <c r="J340" s="122">
        <v>260</v>
      </c>
      <c r="K340" s="153">
        <v>20</v>
      </c>
      <c r="L340" s="124">
        <v>15</v>
      </c>
      <c r="M340" s="125">
        <v>5.7692307692307696E-2</v>
      </c>
      <c r="N340" s="21"/>
      <c r="O340" s="10"/>
    </row>
    <row r="341" spans="2:15" s="22" customFormat="1" ht="30.75">
      <c r="B341" s="126" t="s">
        <v>4228</v>
      </c>
      <c r="C341" s="127" t="s">
        <v>269</v>
      </c>
      <c r="D341" s="127"/>
      <c r="E341" s="129">
        <v>82053000</v>
      </c>
      <c r="F341" s="129" t="s">
        <v>4248</v>
      </c>
      <c r="G341" s="152" t="s">
        <v>4249</v>
      </c>
      <c r="H341" s="293">
        <v>649</v>
      </c>
      <c r="I341" s="121">
        <f>VLOOKUP(F341,[1]PTA!$F$7:$M$621,8,0)</f>
        <v>245</v>
      </c>
      <c r="J341" s="122">
        <v>260</v>
      </c>
      <c r="K341" s="153">
        <v>20</v>
      </c>
      <c r="L341" s="124">
        <v>15</v>
      </c>
      <c r="M341" s="125">
        <v>5.7692307692307696E-2</v>
      </c>
      <c r="N341" s="21"/>
      <c r="O341" s="10"/>
    </row>
    <row r="342" spans="2:15" s="22" customFormat="1" ht="30.75">
      <c r="B342" s="126" t="s">
        <v>4228</v>
      </c>
      <c r="C342" s="127" t="s">
        <v>269</v>
      </c>
      <c r="D342" s="127"/>
      <c r="E342" s="129">
        <v>82053000</v>
      </c>
      <c r="F342" s="129" t="s">
        <v>4250</v>
      </c>
      <c r="G342" s="152" t="s">
        <v>4251</v>
      </c>
      <c r="H342" s="293">
        <v>759.00000000000011</v>
      </c>
      <c r="I342" s="121">
        <f>VLOOKUP(F342,[1]PTA!$F$7:$M$621,8,0)</f>
        <v>275</v>
      </c>
      <c r="J342" s="122">
        <v>285</v>
      </c>
      <c r="K342" s="153">
        <v>40</v>
      </c>
      <c r="L342" s="124">
        <v>10</v>
      </c>
      <c r="M342" s="125">
        <v>3.5063157894736824E-2</v>
      </c>
      <c r="N342" s="21"/>
      <c r="O342" s="10"/>
    </row>
    <row r="343" spans="2:15" s="22" customFormat="1" ht="15.75">
      <c r="B343" s="126" t="s">
        <v>4228</v>
      </c>
      <c r="C343" s="127" t="s">
        <v>269</v>
      </c>
      <c r="D343" s="127"/>
      <c r="E343" s="129">
        <v>82053000</v>
      </c>
      <c r="F343" s="129" t="s">
        <v>4252</v>
      </c>
      <c r="G343" s="152" t="s">
        <v>4253</v>
      </c>
      <c r="H343" s="293">
        <v>759.00000000000011</v>
      </c>
      <c r="I343" s="121">
        <f>VLOOKUP(F343,[1]PTA!$F$7:$M$621,8,0)</f>
        <v>275</v>
      </c>
      <c r="J343" s="122">
        <v>285</v>
      </c>
      <c r="K343" s="153">
        <v>40</v>
      </c>
      <c r="L343" s="124">
        <v>10</v>
      </c>
      <c r="M343" s="125">
        <v>3.5063157894736824E-2</v>
      </c>
      <c r="N343" s="21"/>
      <c r="O343" s="10"/>
    </row>
    <row r="344" spans="2:15" s="22" customFormat="1" ht="15.75">
      <c r="B344" s="135" t="s">
        <v>4237</v>
      </c>
      <c r="C344" s="127" t="s">
        <v>702</v>
      </c>
      <c r="D344" s="127"/>
      <c r="E344" s="129">
        <v>82053000</v>
      </c>
      <c r="F344" s="129" t="s">
        <v>4254</v>
      </c>
      <c r="G344" s="152" t="s">
        <v>4255</v>
      </c>
      <c r="H344" s="293">
        <v>869.00000000000011</v>
      </c>
      <c r="I344" s="121">
        <f>VLOOKUP(F344,[1]PTA!$F$7:$M$621,8,0)</f>
        <v>340</v>
      </c>
      <c r="J344" s="122">
        <v>350</v>
      </c>
      <c r="K344" s="153">
        <v>20</v>
      </c>
      <c r="L344" s="124">
        <v>10</v>
      </c>
      <c r="M344" s="125">
        <v>2.8606000000000093E-2</v>
      </c>
      <c r="N344" s="21"/>
      <c r="O344" s="10"/>
    </row>
    <row r="345" spans="2:15" s="22" customFormat="1" ht="15.75">
      <c r="B345" s="135" t="s">
        <v>4237</v>
      </c>
      <c r="C345" s="127" t="s">
        <v>702</v>
      </c>
      <c r="D345" s="127"/>
      <c r="E345" s="129">
        <v>82053000</v>
      </c>
      <c r="F345" s="129" t="s">
        <v>4256</v>
      </c>
      <c r="G345" s="152" t="s">
        <v>4257</v>
      </c>
      <c r="H345" s="293">
        <v>869.00000000000011</v>
      </c>
      <c r="I345" s="121">
        <f>VLOOKUP(F345,[1]PTA!$F$7:$M$621,8,0)</f>
        <v>340</v>
      </c>
      <c r="J345" s="122">
        <v>350</v>
      </c>
      <c r="K345" s="153">
        <v>20</v>
      </c>
      <c r="L345" s="124">
        <v>10</v>
      </c>
      <c r="M345" s="125">
        <v>2.8606000000000093E-2</v>
      </c>
      <c r="N345" s="21"/>
      <c r="O345" s="10"/>
    </row>
    <row r="346" spans="2:15" s="22" customFormat="1" ht="30">
      <c r="B346" s="135" t="s">
        <v>4237</v>
      </c>
      <c r="C346" s="127" t="s">
        <v>702</v>
      </c>
      <c r="D346" s="128" t="s">
        <v>3604</v>
      </c>
      <c r="E346" s="129">
        <v>82053000</v>
      </c>
      <c r="F346" s="213" t="s">
        <v>4258</v>
      </c>
      <c r="G346" s="166" t="s">
        <v>4259</v>
      </c>
      <c r="H346" s="293">
        <v>737.00000000000011</v>
      </c>
      <c r="I346" s="121">
        <f>VLOOKUP(F346,[1]PTA!$F$7:$M$621,8,0)</f>
        <v>260</v>
      </c>
      <c r="J346" s="122">
        <v>260</v>
      </c>
      <c r="K346" s="153">
        <v>50</v>
      </c>
      <c r="L346" s="124">
        <v>0</v>
      </c>
      <c r="M346" s="125">
        <v>4.000000000001609E-5</v>
      </c>
      <c r="N346" s="21"/>
      <c r="O346" s="10"/>
    </row>
    <row r="347" spans="2:15" s="22" customFormat="1" ht="15.75">
      <c r="B347" s="135" t="s">
        <v>4237</v>
      </c>
      <c r="C347" s="127" t="s">
        <v>702</v>
      </c>
      <c r="D347" s="128" t="s">
        <v>3604</v>
      </c>
      <c r="E347" s="129">
        <v>82053000</v>
      </c>
      <c r="F347" s="213" t="s">
        <v>4260</v>
      </c>
      <c r="G347" s="166" t="s">
        <v>4261</v>
      </c>
      <c r="H347" s="293">
        <v>737.00000000000011</v>
      </c>
      <c r="I347" s="121">
        <f>VLOOKUP(F347,[1]PTA!$F$7:$M$621,8,0)</f>
        <v>260</v>
      </c>
      <c r="J347" s="122">
        <v>260</v>
      </c>
      <c r="K347" s="153">
        <v>50</v>
      </c>
      <c r="L347" s="124">
        <v>0</v>
      </c>
      <c r="M347" s="125">
        <v>4.000000000001609E-5</v>
      </c>
      <c r="N347" s="21"/>
      <c r="O347" s="10"/>
    </row>
    <row r="348" spans="2:15" s="22" customFormat="1" ht="15.75">
      <c r="B348" s="135" t="s">
        <v>4262</v>
      </c>
      <c r="C348" s="127" t="s">
        <v>702</v>
      </c>
      <c r="D348" s="127"/>
      <c r="E348" s="129">
        <v>82053000</v>
      </c>
      <c r="F348" s="129" t="s">
        <v>4263</v>
      </c>
      <c r="G348" s="152" t="s">
        <v>4264</v>
      </c>
      <c r="H348" s="293">
        <v>1969.0000000000002</v>
      </c>
      <c r="I348" s="121">
        <f>VLOOKUP(F348,[1]PTA!$F$7:$M$621,8,0)</f>
        <v>690</v>
      </c>
      <c r="J348" s="122">
        <v>730</v>
      </c>
      <c r="K348" s="153">
        <v>5</v>
      </c>
      <c r="L348" s="124">
        <v>40</v>
      </c>
      <c r="M348" s="125">
        <v>5.4741095890410978E-2</v>
      </c>
      <c r="N348" s="21"/>
      <c r="O348" s="10"/>
    </row>
    <row r="349" spans="2:15" s="22" customFormat="1" ht="15.75">
      <c r="B349" s="135" t="s">
        <v>4262</v>
      </c>
      <c r="C349" s="127" t="s">
        <v>702</v>
      </c>
      <c r="D349" s="127"/>
      <c r="E349" s="129">
        <v>82053000</v>
      </c>
      <c r="F349" s="129" t="s">
        <v>4265</v>
      </c>
      <c r="G349" s="152" t="s">
        <v>4266</v>
      </c>
      <c r="H349" s="293">
        <v>1969.0000000000002</v>
      </c>
      <c r="I349" s="121">
        <f>VLOOKUP(F349,[1]PTA!$F$7:$M$621,8,0)</f>
        <v>690</v>
      </c>
      <c r="J349" s="122">
        <v>750</v>
      </c>
      <c r="K349" s="153">
        <v>5</v>
      </c>
      <c r="L349" s="124">
        <v>60</v>
      </c>
      <c r="M349" s="125">
        <v>7.9948000000000019E-2</v>
      </c>
      <c r="N349" s="21"/>
      <c r="O349" s="10"/>
    </row>
    <row r="350" spans="2:15" s="22" customFormat="1" ht="15.75">
      <c r="B350" s="135" t="s">
        <v>4262</v>
      </c>
      <c r="C350" s="203" t="s">
        <v>702</v>
      </c>
      <c r="D350" s="203"/>
      <c r="E350" s="129">
        <v>82053000</v>
      </c>
      <c r="F350" s="169" t="s">
        <v>4267</v>
      </c>
      <c r="G350" s="163" t="s">
        <v>4268</v>
      </c>
      <c r="H350" s="293">
        <v>1859.0000000000002</v>
      </c>
      <c r="I350" s="121">
        <f>VLOOKUP(F350,[1]PTA!$F$7:$M$621,8,0)</f>
        <v>745</v>
      </c>
      <c r="J350" s="122">
        <v>800</v>
      </c>
      <c r="K350" s="153">
        <v>5</v>
      </c>
      <c r="L350" s="124">
        <v>55</v>
      </c>
      <c r="M350" s="125">
        <v>6.8704000000000043E-2</v>
      </c>
      <c r="N350" s="21"/>
      <c r="O350" s="10"/>
    </row>
    <row r="351" spans="2:15" s="22" customFormat="1" ht="15.75">
      <c r="B351" s="135" t="s">
        <v>4262</v>
      </c>
      <c r="C351" s="203" t="s">
        <v>702</v>
      </c>
      <c r="D351" s="203"/>
      <c r="E351" s="129">
        <v>82053000</v>
      </c>
      <c r="F351" s="169" t="s">
        <v>4269</v>
      </c>
      <c r="G351" s="163" t="s">
        <v>4270</v>
      </c>
      <c r="H351" s="293">
        <v>1859.0000000000002</v>
      </c>
      <c r="I351" s="121">
        <f>VLOOKUP(F351,[1]PTA!$F$7:$M$621,8,0)</f>
        <v>745</v>
      </c>
      <c r="J351" s="122">
        <v>800</v>
      </c>
      <c r="K351" s="153">
        <v>5</v>
      </c>
      <c r="L351" s="124">
        <v>55</v>
      </c>
      <c r="M351" s="125">
        <v>6.8704000000000043E-2</v>
      </c>
      <c r="N351" s="21"/>
      <c r="O351" s="10"/>
    </row>
    <row r="352" spans="2:15" s="22" customFormat="1" ht="15.75">
      <c r="B352" s="126" t="s">
        <v>4228</v>
      </c>
      <c r="C352" s="127" t="s">
        <v>269</v>
      </c>
      <c r="D352" s="127"/>
      <c r="E352" s="129">
        <v>82053000</v>
      </c>
      <c r="F352" s="129" t="s">
        <v>4271</v>
      </c>
      <c r="G352" s="152" t="s">
        <v>4272</v>
      </c>
      <c r="H352" s="293">
        <v>891.00000000000011</v>
      </c>
      <c r="I352" s="121">
        <f>VLOOKUP(F352,[1]PTA!$F$7:$M$621,8,0)</f>
        <v>330</v>
      </c>
      <c r="J352" s="122">
        <v>350</v>
      </c>
      <c r="K352" s="153">
        <v>20</v>
      </c>
      <c r="L352" s="124">
        <v>20</v>
      </c>
      <c r="M352" s="125">
        <v>5.7092571428571381E-2</v>
      </c>
      <c r="N352" s="21"/>
      <c r="O352" s="10"/>
    </row>
    <row r="353" spans="2:15" s="22" customFormat="1" ht="15.75">
      <c r="B353" s="126" t="s">
        <v>4228</v>
      </c>
      <c r="C353" s="127" t="s">
        <v>269</v>
      </c>
      <c r="D353" s="127"/>
      <c r="E353" s="129">
        <v>82053000</v>
      </c>
      <c r="F353" s="129" t="s">
        <v>4273</v>
      </c>
      <c r="G353" s="152" t="s">
        <v>4274</v>
      </c>
      <c r="H353" s="293">
        <v>891.00000000000011</v>
      </c>
      <c r="I353" s="121">
        <f>VLOOKUP(F353,[1]PTA!$F$7:$M$621,8,0)</f>
        <v>330</v>
      </c>
      <c r="J353" s="122">
        <v>350</v>
      </c>
      <c r="K353" s="153">
        <v>20</v>
      </c>
      <c r="L353" s="124">
        <v>20</v>
      </c>
      <c r="M353" s="125">
        <v>5.7092571428571381E-2</v>
      </c>
      <c r="N353" s="21"/>
      <c r="O353" s="10"/>
    </row>
    <row r="354" spans="2:15" s="22" customFormat="1" ht="15.75">
      <c r="B354" s="126" t="s">
        <v>4228</v>
      </c>
      <c r="C354" s="127" t="s">
        <v>269</v>
      </c>
      <c r="D354" s="127"/>
      <c r="E354" s="129">
        <v>82053000</v>
      </c>
      <c r="F354" s="129" t="s">
        <v>4275</v>
      </c>
      <c r="G354" s="152" t="s">
        <v>4276</v>
      </c>
      <c r="H354" s="293">
        <v>1012.0000000000001</v>
      </c>
      <c r="I354" s="121">
        <f>VLOOKUP(F354,[1]PTA!$F$7:$M$621,8,0)</f>
        <v>370</v>
      </c>
      <c r="J354" s="122">
        <v>400</v>
      </c>
      <c r="K354" s="153">
        <v>10</v>
      </c>
      <c r="L354" s="124">
        <v>30</v>
      </c>
      <c r="M354" s="125">
        <v>7.4987500000000012E-2</v>
      </c>
      <c r="N354" s="21"/>
      <c r="O354" s="10"/>
    </row>
    <row r="355" spans="2:15" s="22" customFormat="1" ht="15.75">
      <c r="B355" s="135" t="s">
        <v>4237</v>
      </c>
      <c r="C355" s="127" t="s">
        <v>702</v>
      </c>
      <c r="D355" s="127"/>
      <c r="E355" s="129">
        <v>82053000</v>
      </c>
      <c r="F355" s="129" t="s">
        <v>4277</v>
      </c>
      <c r="G355" s="152" t="s">
        <v>4278</v>
      </c>
      <c r="H355" s="293">
        <v>1419.0000000000002</v>
      </c>
      <c r="I355" s="121">
        <f>VLOOKUP(F355,[1]PTA!$F$7:$M$621,8,0)</f>
        <v>490</v>
      </c>
      <c r="J355" s="122">
        <v>520</v>
      </c>
      <c r="K355" s="153">
        <v>20</v>
      </c>
      <c r="L355" s="124">
        <v>30</v>
      </c>
      <c r="M355" s="125">
        <v>5.773576923076925E-2</v>
      </c>
      <c r="N355" s="21"/>
      <c r="O355" s="10"/>
    </row>
    <row r="356" spans="2:15" s="22" customFormat="1" ht="15.75">
      <c r="B356" s="135" t="s">
        <v>4262</v>
      </c>
      <c r="C356" s="203" t="s">
        <v>702</v>
      </c>
      <c r="D356" s="203"/>
      <c r="E356" s="129">
        <v>82053000</v>
      </c>
      <c r="F356" s="169" t="s">
        <v>4289</v>
      </c>
      <c r="G356" s="163" t="s">
        <v>4290</v>
      </c>
      <c r="H356" s="293">
        <v>2849.0000000000005</v>
      </c>
      <c r="I356" s="121">
        <f>VLOOKUP(F356,[1]PTA!$F$7:$M$621,8,0)</f>
        <v>1040</v>
      </c>
      <c r="J356" s="122">
        <v>1100</v>
      </c>
      <c r="K356" s="153">
        <v>5</v>
      </c>
      <c r="L356" s="124">
        <v>60</v>
      </c>
      <c r="M356" s="125">
        <v>5.7692307692307709E-2</v>
      </c>
      <c r="N356" s="21"/>
      <c r="O356" s="10"/>
    </row>
    <row r="357" spans="2:15" s="22" customFormat="1" ht="15.75">
      <c r="B357" s="135" t="s">
        <v>4262</v>
      </c>
      <c r="C357" s="127" t="s">
        <v>702</v>
      </c>
      <c r="D357" s="127"/>
      <c r="E357" s="129">
        <v>82053000</v>
      </c>
      <c r="F357" s="129" t="s">
        <v>4279</v>
      </c>
      <c r="G357" s="160" t="s">
        <v>4280</v>
      </c>
      <c r="H357" s="293">
        <v>2750</v>
      </c>
      <c r="I357" s="121">
        <f>VLOOKUP(F357,[1]PTA!$F$7:$M$621,8,0)</f>
        <v>975</v>
      </c>
      <c r="J357" s="122">
        <v>995</v>
      </c>
      <c r="K357" s="153">
        <v>5</v>
      </c>
      <c r="L357" s="124">
        <v>20</v>
      </c>
      <c r="M357" s="125">
        <v>2.0054472361809059E-2</v>
      </c>
      <c r="N357" s="21"/>
      <c r="O357" s="10"/>
    </row>
    <row r="358" spans="2:15" s="22" customFormat="1" ht="15.75">
      <c r="B358" s="126" t="s">
        <v>4228</v>
      </c>
      <c r="C358" s="127" t="s">
        <v>269</v>
      </c>
      <c r="D358" s="127"/>
      <c r="E358" s="129">
        <v>82053000</v>
      </c>
      <c r="F358" s="129" t="s">
        <v>4281</v>
      </c>
      <c r="G358" s="152" t="s">
        <v>4282</v>
      </c>
      <c r="H358" s="293">
        <v>2400</v>
      </c>
      <c r="I358" s="121">
        <f>VLOOKUP(F358,[1]PTA!$F$7:$M$621,8,0)</f>
        <v>760</v>
      </c>
      <c r="J358" s="122">
        <v>800</v>
      </c>
      <c r="K358" s="153">
        <v>5</v>
      </c>
      <c r="L358" s="124">
        <v>40</v>
      </c>
      <c r="M358" s="125">
        <v>4.9955999999999959E-2</v>
      </c>
      <c r="N358" s="21"/>
      <c r="O358" s="10"/>
    </row>
    <row r="359" spans="2:15" s="22" customFormat="1" ht="15.75">
      <c r="B359" s="135" t="s">
        <v>4262</v>
      </c>
      <c r="C359" s="127" t="s">
        <v>702</v>
      </c>
      <c r="D359" s="127"/>
      <c r="E359" s="129">
        <v>82053000</v>
      </c>
      <c r="F359" s="129" t="s">
        <v>4283</v>
      </c>
      <c r="G359" s="163" t="s">
        <v>4284</v>
      </c>
      <c r="H359" s="293">
        <v>2079</v>
      </c>
      <c r="I359" s="121">
        <f>VLOOKUP(F359,[1]PTA!$F$7:$M$621,8,0)</f>
        <v>721</v>
      </c>
      <c r="J359" s="122">
        <v>750</v>
      </c>
      <c r="K359" s="153">
        <v>5</v>
      </c>
      <c r="L359" s="124">
        <v>29</v>
      </c>
      <c r="M359" s="125">
        <v>3.8638666666666724E-2</v>
      </c>
      <c r="N359" s="21"/>
      <c r="O359" s="10"/>
    </row>
    <row r="360" spans="2:15" s="22" customFormat="1" ht="15.75">
      <c r="B360" s="135" t="s">
        <v>4237</v>
      </c>
      <c r="C360" s="127" t="s">
        <v>702</v>
      </c>
      <c r="D360" s="127"/>
      <c r="E360" s="129">
        <v>82053000</v>
      </c>
      <c r="F360" s="129" t="s">
        <v>4285</v>
      </c>
      <c r="G360" s="152" t="s">
        <v>4286</v>
      </c>
      <c r="H360" s="293">
        <v>1859.0000000000002</v>
      </c>
      <c r="I360" s="121">
        <f>VLOOKUP(F360,[1]PTA!$F$7:$M$621,8,0)</f>
        <v>690</v>
      </c>
      <c r="J360" s="122">
        <v>750</v>
      </c>
      <c r="K360" s="153">
        <v>5</v>
      </c>
      <c r="L360" s="124">
        <v>60</v>
      </c>
      <c r="M360" s="125">
        <v>8.0012799999999967E-2</v>
      </c>
      <c r="N360" s="21"/>
      <c r="O360" s="10"/>
    </row>
    <row r="361" spans="2:15" s="22" customFormat="1" ht="30">
      <c r="B361" s="135" t="s">
        <v>4237</v>
      </c>
      <c r="C361" s="127" t="s">
        <v>702</v>
      </c>
      <c r="D361" s="128" t="s">
        <v>3604</v>
      </c>
      <c r="E361" s="129">
        <v>82053000</v>
      </c>
      <c r="F361" s="213" t="s">
        <v>4287</v>
      </c>
      <c r="G361" s="166" t="s">
        <v>4288</v>
      </c>
      <c r="H361" s="293">
        <v>1309</v>
      </c>
      <c r="I361" s="121">
        <f>VLOOKUP(F361,[1]PTA!$F$7:$M$621,8,0)</f>
        <v>470</v>
      </c>
      <c r="J361" s="122">
        <v>500</v>
      </c>
      <c r="K361" s="153">
        <v>20</v>
      </c>
      <c r="L361" s="124">
        <v>30</v>
      </c>
      <c r="M361" s="125">
        <v>5.9963200000000029E-2</v>
      </c>
      <c r="N361" s="21"/>
      <c r="O361" s="10"/>
    </row>
    <row r="362" spans="2:15" s="22" customFormat="1" ht="15.75">
      <c r="B362" s="135" t="s">
        <v>4262</v>
      </c>
      <c r="C362" s="203" t="s">
        <v>702</v>
      </c>
      <c r="D362" s="203"/>
      <c r="E362" s="129">
        <v>82053000</v>
      </c>
      <c r="F362" s="169" t="s">
        <v>4291</v>
      </c>
      <c r="G362" s="163" t="s">
        <v>4292</v>
      </c>
      <c r="H362" s="293">
        <v>2849.0000000000005</v>
      </c>
      <c r="I362" s="121">
        <f>VLOOKUP(F362,[1]PTA!$F$7:$M$621,8,0)</f>
        <v>1040</v>
      </c>
      <c r="J362" s="122">
        <v>1100</v>
      </c>
      <c r="K362" s="153">
        <v>5</v>
      </c>
      <c r="L362" s="124">
        <v>60</v>
      </c>
      <c r="M362" s="125">
        <v>5.4537727272727349E-2</v>
      </c>
      <c r="N362" s="21"/>
      <c r="O362" s="10"/>
    </row>
    <row r="363" spans="2:15" s="22" customFormat="1" ht="15.75">
      <c r="B363" s="135" t="s">
        <v>4262</v>
      </c>
      <c r="C363" s="127" t="s">
        <v>702</v>
      </c>
      <c r="D363" s="127"/>
      <c r="E363" s="129">
        <v>82053000</v>
      </c>
      <c r="F363" s="129" t="s">
        <v>4293</v>
      </c>
      <c r="G363" s="152" t="s">
        <v>4294</v>
      </c>
      <c r="H363" s="293">
        <v>3289.0000000000005</v>
      </c>
      <c r="I363" s="121">
        <f>VLOOKUP(F363,[1]PTA!$F$7:$M$621,8,0)</f>
        <v>1220</v>
      </c>
      <c r="J363" s="122">
        <v>1300</v>
      </c>
      <c r="K363" s="153">
        <v>2</v>
      </c>
      <c r="L363" s="124">
        <v>80</v>
      </c>
      <c r="M363" s="125">
        <v>6.1565846153846103E-2</v>
      </c>
      <c r="N363" s="21"/>
      <c r="O363" s="10"/>
    </row>
    <row r="364" spans="2:15" s="22" customFormat="1" ht="15.75">
      <c r="B364" s="135" t="s">
        <v>4262</v>
      </c>
      <c r="C364" s="127" t="s">
        <v>702</v>
      </c>
      <c r="D364" s="127"/>
      <c r="E364" s="129">
        <v>82053000</v>
      </c>
      <c r="F364" s="129" t="s">
        <v>4295</v>
      </c>
      <c r="G364" s="152" t="s">
        <v>4296</v>
      </c>
      <c r="H364" s="293">
        <v>3179.0000000000005</v>
      </c>
      <c r="I364" s="121">
        <f>VLOOKUP(F364,[1]PTA!$F$7:$M$621,8,0)</f>
        <v>1170</v>
      </c>
      <c r="J364" s="122">
        <v>1250</v>
      </c>
      <c r="K364" s="153">
        <v>2</v>
      </c>
      <c r="L364" s="124">
        <v>80</v>
      </c>
      <c r="M364" s="125">
        <v>6.4038399999999995E-2</v>
      </c>
      <c r="N364" s="21"/>
      <c r="O364" s="10"/>
    </row>
    <row r="365" spans="2:15" s="22" customFormat="1" ht="30.75">
      <c r="B365" s="135" t="s">
        <v>4262</v>
      </c>
      <c r="C365" s="127" t="s">
        <v>702</v>
      </c>
      <c r="D365" s="127"/>
      <c r="E365" s="129">
        <v>82053000</v>
      </c>
      <c r="F365" s="129" t="s">
        <v>4297</v>
      </c>
      <c r="G365" s="152" t="s">
        <v>4298</v>
      </c>
      <c r="H365" s="293">
        <v>2990</v>
      </c>
      <c r="I365" s="121">
        <f>VLOOKUP(F365,[1]PTA!$F$7:$M$621,8,0)</f>
        <v>1390</v>
      </c>
      <c r="J365" s="122">
        <v>1450</v>
      </c>
      <c r="K365" s="153">
        <v>1</v>
      </c>
      <c r="L365" s="124">
        <v>60</v>
      </c>
      <c r="M365" s="125">
        <v>4.3165467625899234E-2</v>
      </c>
      <c r="N365" s="21"/>
      <c r="O365" s="10"/>
    </row>
    <row r="366" spans="2:15" s="22" customFormat="1" ht="31.5" thickBot="1">
      <c r="B366" s="206" t="s">
        <v>4262</v>
      </c>
      <c r="C366" s="137" t="s">
        <v>702</v>
      </c>
      <c r="D366" s="137"/>
      <c r="E366" s="138">
        <v>82053000</v>
      </c>
      <c r="F366" s="138" t="s">
        <v>4299</v>
      </c>
      <c r="G366" s="165" t="s">
        <v>4300</v>
      </c>
      <c r="H366" s="293">
        <v>6490</v>
      </c>
      <c r="I366" s="121">
        <f>VLOOKUP(F366,[1]PTA!$F$7:$M$621,8,0)</f>
        <v>3030</v>
      </c>
      <c r="J366" s="122">
        <v>3210</v>
      </c>
      <c r="K366" s="178">
        <v>1</v>
      </c>
      <c r="L366" s="124">
        <v>180</v>
      </c>
      <c r="M366" s="125">
        <v>5.9405940594059459E-2</v>
      </c>
      <c r="N366" s="21"/>
      <c r="O366" s="10"/>
    </row>
    <row r="367" spans="2:15" s="22" customFormat="1" ht="16.5" thickBot="1">
      <c r="B367" s="154" t="s">
        <v>4301</v>
      </c>
      <c r="C367" s="143"/>
      <c r="D367" s="143"/>
      <c r="E367" s="143"/>
      <c r="F367" s="143"/>
      <c r="G367" s="155"/>
      <c r="H367" s="294"/>
      <c r="I367" s="143"/>
      <c r="J367" s="156"/>
      <c r="K367" s="148"/>
      <c r="L367" s="124">
        <v>0</v>
      </c>
      <c r="M367" s="149"/>
      <c r="N367" s="21"/>
      <c r="O367" s="10"/>
    </row>
    <row r="368" spans="2:15" s="22" customFormat="1" ht="30">
      <c r="B368" s="202" t="s">
        <v>4302</v>
      </c>
      <c r="C368" s="214" t="s">
        <v>702</v>
      </c>
      <c r="D368" s="214"/>
      <c r="E368" s="118">
        <v>82029990</v>
      </c>
      <c r="F368" s="215" t="s">
        <v>4303</v>
      </c>
      <c r="G368" s="216" t="s">
        <v>4304</v>
      </c>
      <c r="H368" s="293">
        <v>979.00000000000011</v>
      </c>
      <c r="I368" s="121">
        <f>VLOOKUP(F368,[1]PTA!$F$7:$M$621,8,0)</f>
        <v>390</v>
      </c>
      <c r="J368" s="122">
        <v>415</v>
      </c>
      <c r="K368" s="151">
        <v>10</v>
      </c>
      <c r="L368" s="124">
        <v>25</v>
      </c>
      <c r="M368" s="125">
        <v>6.0237590361445811E-2</v>
      </c>
      <c r="N368" s="21"/>
      <c r="O368" s="10"/>
    </row>
    <row r="369" spans="2:15" s="22" customFormat="1" ht="30">
      <c r="B369" s="135" t="s">
        <v>4302</v>
      </c>
      <c r="C369" s="203" t="s">
        <v>702</v>
      </c>
      <c r="D369" s="203"/>
      <c r="E369" s="129">
        <v>82029990</v>
      </c>
      <c r="F369" s="159" t="s">
        <v>4305</v>
      </c>
      <c r="G369" s="166" t="s">
        <v>4306</v>
      </c>
      <c r="H369" s="293">
        <v>1199</v>
      </c>
      <c r="I369" s="121">
        <f>VLOOKUP(F369,[1]PTA!$F$7:$M$621,8,0)</f>
        <v>495</v>
      </c>
      <c r="J369" s="122">
        <v>525</v>
      </c>
      <c r="K369" s="153">
        <v>10</v>
      </c>
      <c r="L369" s="124">
        <v>30</v>
      </c>
      <c r="M369" s="125">
        <v>5.7126095238095226E-2</v>
      </c>
      <c r="N369" s="21"/>
      <c r="O369" s="10"/>
    </row>
    <row r="370" spans="2:15" s="22" customFormat="1" ht="30">
      <c r="B370" s="135" t="s">
        <v>4302</v>
      </c>
      <c r="C370" s="203" t="s">
        <v>702</v>
      </c>
      <c r="D370" s="203"/>
      <c r="E370" s="129">
        <v>82029990</v>
      </c>
      <c r="F370" s="159" t="s">
        <v>4307</v>
      </c>
      <c r="G370" s="166" t="s">
        <v>4308</v>
      </c>
      <c r="H370" s="293">
        <v>2519</v>
      </c>
      <c r="I370" s="121">
        <f>VLOOKUP(F370,[1]PTA!$F$7:$M$621,8,0)</f>
        <v>970</v>
      </c>
      <c r="J370" s="122">
        <v>990</v>
      </c>
      <c r="K370" s="153">
        <v>5</v>
      </c>
      <c r="L370" s="124">
        <v>20</v>
      </c>
      <c r="M370" s="125">
        <v>2.0200707070707057E-2</v>
      </c>
      <c r="N370" s="21"/>
      <c r="O370" s="10"/>
    </row>
    <row r="371" spans="2:15" s="22" customFormat="1" ht="30">
      <c r="B371" s="135" t="s">
        <v>4302</v>
      </c>
      <c r="C371" s="203" t="s">
        <v>702</v>
      </c>
      <c r="D371" s="203"/>
      <c r="E371" s="129">
        <v>82029990</v>
      </c>
      <c r="F371" s="159" t="s">
        <v>4309</v>
      </c>
      <c r="G371" s="166" t="s">
        <v>4310</v>
      </c>
      <c r="H371" s="293">
        <v>3399.0000000000005</v>
      </c>
      <c r="I371" s="121">
        <f>VLOOKUP(F371,[1]PTA!$F$7:$M$621,8,0)</f>
        <v>1400</v>
      </c>
      <c r="J371" s="122">
        <v>1485</v>
      </c>
      <c r="K371" s="153">
        <v>5</v>
      </c>
      <c r="L371" s="124">
        <v>85</v>
      </c>
      <c r="M371" s="125">
        <v>5.7240000000000069E-2</v>
      </c>
      <c r="N371" s="21"/>
      <c r="O371" s="10"/>
    </row>
    <row r="372" spans="2:15" s="22" customFormat="1" ht="15.75">
      <c r="B372" s="126" t="s">
        <v>4302</v>
      </c>
      <c r="C372" s="127" t="s">
        <v>702</v>
      </c>
      <c r="D372" s="127"/>
      <c r="E372" s="129">
        <v>82029990</v>
      </c>
      <c r="F372" s="129" t="s">
        <v>4311</v>
      </c>
      <c r="G372" s="152" t="s">
        <v>4312</v>
      </c>
      <c r="H372" s="293">
        <v>19019</v>
      </c>
      <c r="I372" s="121">
        <f>VLOOKUP(F372,[1]PTA!$F$7:$M$621,8,0)</f>
        <v>7600</v>
      </c>
      <c r="J372" s="122">
        <v>7850</v>
      </c>
      <c r="K372" s="153">
        <v>6</v>
      </c>
      <c r="L372" s="124">
        <v>250</v>
      </c>
      <c r="M372" s="125">
        <v>3.1852407643312111E-2</v>
      </c>
      <c r="N372" s="21"/>
      <c r="O372" s="10"/>
    </row>
    <row r="373" spans="2:15" s="22" customFormat="1" ht="15.75">
      <c r="B373" s="167" t="s">
        <v>4302</v>
      </c>
      <c r="C373" s="196" t="s">
        <v>3819</v>
      </c>
      <c r="D373" s="196"/>
      <c r="E373" s="129">
        <v>73079990</v>
      </c>
      <c r="F373" s="197">
        <v>1985009</v>
      </c>
      <c r="G373" s="198" t="s">
        <v>4313</v>
      </c>
      <c r="H373" s="293">
        <v>1034</v>
      </c>
      <c r="I373" s="121">
        <f>VLOOKUP(F373,[1]PTA!$F$7:$M$621,8,0)</f>
        <v>380</v>
      </c>
      <c r="J373" s="122">
        <v>400</v>
      </c>
      <c r="K373" s="153">
        <v>10</v>
      </c>
      <c r="L373" s="124">
        <v>20</v>
      </c>
      <c r="M373" s="125">
        <v>4.996200000000002E-2</v>
      </c>
      <c r="N373" s="21"/>
      <c r="O373" s="10"/>
    </row>
    <row r="374" spans="2:15" s="22" customFormat="1" ht="15.75">
      <c r="B374" s="167" t="s">
        <v>4302</v>
      </c>
      <c r="C374" s="196" t="s">
        <v>3819</v>
      </c>
      <c r="D374" s="196"/>
      <c r="E374" s="129">
        <v>73079990</v>
      </c>
      <c r="F374" s="197">
        <v>1985492</v>
      </c>
      <c r="G374" s="198" t="s">
        <v>4314</v>
      </c>
      <c r="H374" s="293">
        <v>1672.0000000000002</v>
      </c>
      <c r="I374" s="121">
        <f>VLOOKUP(F374,[1]PTA!$F$7:$M$621,8,0)</f>
        <v>650</v>
      </c>
      <c r="J374" s="122">
        <v>690</v>
      </c>
      <c r="K374" s="153">
        <v>5</v>
      </c>
      <c r="L374" s="124">
        <v>40</v>
      </c>
      <c r="M374" s="125">
        <v>5.7921739130434795E-2</v>
      </c>
      <c r="N374" s="21"/>
      <c r="O374" s="10"/>
    </row>
    <row r="375" spans="2:15" s="22" customFormat="1" ht="15.75">
      <c r="B375" s="167" t="s">
        <v>4302</v>
      </c>
      <c r="C375" s="196" t="s">
        <v>3819</v>
      </c>
      <c r="D375" s="196"/>
      <c r="E375" s="129">
        <v>73079990</v>
      </c>
      <c r="F375" s="197">
        <v>1985493</v>
      </c>
      <c r="G375" s="198" t="s">
        <v>4315</v>
      </c>
      <c r="H375" s="293">
        <v>2189</v>
      </c>
      <c r="I375" s="121">
        <f>VLOOKUP(F375,[1]PTA!$F$7:$M$621,8,0)</f>
        <v>800</v>
      </c>
      <c r="J375" s="122">
        <v>859</v>
      </c>
      <c r="K375" s="153">
        <v>5</v>
      </c>
      <c r="L375" s="124">
        <v>59</v>
      </c>
      <c r="M375" s="125">
        <v>6.867182770663563E-2</v>
      </c>
      <c r="N375" s="21"/>
      <c r="O375" s="10"/>
    </row>
    <row r="376" spans="2:15" s="22" customFormat="1" ht="30.75">
      <c r="B376" s="167" t="s">
        <v>4302</v>
      </c>
      <c r="C376" s="196" t="s">
        <v>3819</v>
      </c>
      <c r="D376" s="196"/>
      <c r="E376" s="129">
        <v>73079990</v>
      </c>
      <c r="F376" s="197">
        <v>1985494</v>
      </c>
      <c r="G376" s="198" t="s">
        <v>4316</v>
      </c>
      <c r="H376" s="293">
        <v>2629</v>
      </c>
      <c r="I376" s="121">
        <f>VLOOKUP(F376,[1]PTA!$F$7:$M$621,8,0)</f>
        <v>950</v>
      </c>
      <c r="J376" s="122">
        <v>1000</v>
      </c>
      <c r="K376" s="153">
        <v>5</v>
      </c>
      <c r="L376" s="124">
        <v>50</v>
      </c>
      <c r="M376" s="125">
        <v>4.9998000000000049E-2</v>
      </c>
      <c r="N376" s="21"/>
      <c r="O376" s="10"/>
    </row>
    <row r="377" spans="2:15" s="22" customFormat="1" ht="15.75">
      <c r="B377" s="167" t="s">
        <v>4302</v>
      </c>
      <c r="C377" s="196" t="s">
        <v>3819</v>
      </c>
      <c r="D377" s="196"/>
      <c r="E377" s="129">
        <v>73079990</v>
      </c>
      <c r="F377" s="197">
        <v>1985496</v>
      </c>
      <c r="G377" s="198" t="s">
        <v>4317</v>
      </c>
      <c r="H377" s="293">
        <v>3729.0000000000005</v>
      </c>
      <c r="I377" s="121">
        <f>VLOOKUP(F377,[1]PTA!$F$7:$M$621,8,0)</f>
        <v>1350</v>
      </c>
      <c r="J377" s="122">
        <v>1425</v>
      </c>
      <c r="K377" s="153">
        <v>5</v>
      </c>
      <c r="L377" s="124">
        <v>75</v>
      </c>
      <c r="M377" s="125">
        <v>5.2579929824561444E-2</v>
      </c>
      <c r="N377" s="21"/>
      <c r="O377" s="10"/>
    </row>
    <row r="378" spans="2:15" s="22" customFormat="1" ht="15.75">
      <c r="B378" s="167" t="s">
        <v>4302</v>
      </c>
      <c r="C378" s="196" t="s">
        <v>3819</v>
      </c>
      <c r="D378" s="196"/>
      <c r="E378" s="129">
        <v>73079990</v>
      </c>
      <c r="F378" s="197">
        <v>1985497</v>
      </c>
      <c r="G378" s="198" t="s">
        <v>4318</v>
      </c>
      <c r="H378" s="293">
        <v>10879</v>
      </c>
      <c r="I378" s="121">
        <f>VLOOKUP(F378,[1]PTA!$F$7:$M$621,8,0)</f>
        <v>4000</v>
      </c>
      <c r="J378" s="122">
        <v>4225</v>
      </c>
      <c r="K378" s="153">
        <v>5</v>
      </c>
      <c r="L378" s="124">
        <v>225</v>
      </c>
      <c r="M378" s="125">
        <v>5.3252781065088746E-2</v>
      </c>
      <c r="N378" s="21"/>
      <c r="O378" s="10"/>
    </row>
    <row r="379" spans="2:15" s="22" customFormat="1" ht="15.75">
      <c r="B379" s="167" t="s">
        <v>4302</v>
      </c>
      <c r="C379" s="196" t="s">
        <v>3819</v>
      </c>
      <c r="D379" s="196"/>
      <c r="E379" s="129">
        <v>73079990</v>
      </c>
      <c r="F379" s="197">
        <v>1985499</v>
      </c>
      <c r="G379" s="198" t="s">
        <v>4319</v>
      </c>
      <c r="H379" s="293">
        <v>10879</v>
      </c>
      <c r="I379" s="121">
        <f>VLOOKUP(F379,[1]PTA!$F$7:$M$621,8,0)</f>
        <v>4000</v>
      </c>
      <c r="J379" s="122">
        <v>4225</v>
      </c>
      <c r="K379" s="153">
        <v>5</v>
      </c>
      <c r="L379" s="124">
        <v>225</v>
      </c>
      <c r="M379" s="125">
        <v>5.3252781065088746E-2</v>
      </c>
      <c r="N379" s="21"/>
      <c r="O379" s="10"/>
    </row>
    <row r="380" spans="2:15" s="22" customFormat="1" ht="15.75">
      <c r="B380" s="167" t="s">
        <v>4302</v>
      </c>
      <c r="C380" s="196" t="s">
        <v>3819</v>
      </c>
      <c r="D380" s="196"/>
      <c r="E380" s="129">
        <v>73079990</v>
      </c>
      <c r="F380" s="197">
        <v>1985498</v>
      </c>
      <c r="G380" s="198" t="s">
        <v>4320</v>
      </c>
      <c r="H380" s="293">
        <v>14729.000000000002</v>
      </c>
      <c r="I380" s="121">
        <f>VLOOKUP(F380,[1]PTA!$F$7:$M$621,8,0)</f>
        <v>5700</v>
      </c>
      <c r="J380" s="122">
        <v>5950</v>
      </c>
      <c r="K380" s="153">
        <v>5</v>
      </c>
      <c r="L380" s="124">
        <v>250</v>
      </c>
      <c r="M380" s="125">
        <v>4.2016806722689079E-2</v>
      </c>
      <c r="N380" s="21"/>
      <c r="O380" s="10"/>
    </row>
    <row r="381" spans="2:15" s="22" customFormat="1" ht="31.5" thickBot="1">
      <c r="B381" s="175" t="s">
        <v>4302</v>
      </c>
      <c r="C381" s="199" t="s">
        <v>3819</v>
      </c>
      <c r="D381" s="199"/>
      <c r="E381" s="138">
        <v>73079990</v>
      </c>
      <c r="F381" s="200">
        <v>1985500</v>
      </c>
      <c r="G381" s="201" t="s">
        <v>4321</v>
      </c>
      <c r="H381" s="293">
        <v>14729.000000000002</v>
      </c>
      <c r="I381" s="121">
        <f>VLOOKUP(F381,[1]PTA!$F$7:$M$621,8,0)</f>
        <v>5700</v>
      </c>
      <c r="J381" s="122">
        <v>5950</v>
      </c>
      <c r="K381" s="178">
        <v>5</v>
      </c>
      <c r="L381" s="124">
        <v>250</v>
      </c>
      <c r="M381" s="125">
        <v>4.2000067226890835E-2</v>
      </c>
      <c r="N381" s="21"/>
      <c r="O381" s="10"/>
    </row>
    <row r="382" spans="2:15" s="22" customFormat="1" ht="16.5" thickBot="1">
      <c r="B382" s="154" t="s">
        <v>4322</v>
      </c>
      <c r="C382" s="143"/>
      <c r="D382" s="143"/>
      <c r="E382" s="143"/>
      <c r="F382" s="143"/>
      <c r="G382" s="155"/>
      <c r="H382" s="294"/>
      <c r="I382" s="143"/>
      <c r="J382" s="156"/>
      <c r="K382" s="148"/>
      <c r="L382" s="124">
        <v>0</v>
      </c>
      <c r="M382" s="149"/>
      <c r="N382" s="21"/>
      <c r="O382" s="10"/>
    </row>
    <row r="383" spans="2:15" s="22" customFormat="1" ht="15.75">
      <c r="B383" s="217" t="s">
        <v>4323</v>
      </c>
      <c r="C383" s="218"/>
      <c r="D383" s="218"/>
      <c r="E383" s="218"/>
      <c r="F383" s="218"/>
      <c r="G383" s="219"/>
      <c r="H383" s="297"/>
      <c r="I383" s="218"/>
      <c r="J383" s="220"/>
      <c r="K383" s="221"/>
      <c r="L383" s="124">
        <v>0</v>
      </c>
      <c r="M383" s="222"/>
      <c r="N383" s="21"/>
      <c r="O383" s="10"/>
    </row>
    <row r="384" spans="2:15" s="22" customFormat="1" ht="15.75">
      <c r="B384" s="168" t="s">
        <v>4324</v>
      </c>
      <c r="C384" s="179" t="s">
        <v>269</v>
      </c>
      <c r="D384" s="179"/>
      <c r="E384" s="129">
        <v>84679900</v>
      </c>
      <c r="F384" s="159" t="s">
        <v>4325</v>
      </c>
      <c r="G384" s="160" t="s">
        <v>4326</v>
      </c>
      <c r="H384" s="298">
        <v>525</v>
      </c>
      <c r="I384" s="121">
        <f>VLOOKUP(F384,[1]PTA!$F$7:$M$621,8,0)</f>
        <v>140</v>
      </c>
      <c r="J384" s="180">
        <v>150</v>
      </c>
      <c r="K384" s="153">
        <v>10</v>
      </c>
      <c r="L384" s="124">
        <v>10</v>
      </c>
      <c r="M384" s="181">
        <v>6.6669999999999924E-2</v>
      </c>
      <c r="N384" s="21"/>
      <c r="O384" s="10"/>
    </row>
    <row r="385" spans="2:15" s="22" customFormat="1" ht="15.75">
      <c r="B385" s="168" t="s">
        <v>4324</v>
      </c>
      <c r="C385" s="179" t="s">
        <v>269</v>
      </c>
      <c r="D385" s="179"/>
      <c r="E385" s="129">
        <v>84679900</v>
      </c>
      <c r="F385" s="159" t="s">
        <v>4327</v>
      </c>
      <c r="G385" s="160" t="s">
        <v>4328</v>
      </c>
      <c r="H385" s="298">
        <v>525</v>
      </c>
      <c r="I385" s="121">
        <f>VLOOKUP(F385,[1]PTA!$F$7:$M$621,8,0)</f>
        <v>141</v>
      </c>
      <c r="J385" s="180">
        <v>150</v>
      </c>
      <c r="K385" s="153">
        <v>10</v>
      </c>
      <c r="L385" s="124">
        <v>9</v>
      </c>
      <c r="M385" s="181">
        <v>5.9974666666666586E-2</v>
      </c>
      <c r="N385" s="21"/>
      <c r="O385" s="10"/>
    </row>
    <row r="386" spans="2:15" s="22" customFormat="1" ht="15.75">
      <c r="B386" s="168" t="s">
        <v>4324</v>
      </c>
      <c r="C386" s="179" t="s">
        <v>269</v>
      </c>
      <c r="D386" s="179"/>
      <c r="E386" s="129">
        <v>84679900</v>
      </c>
      <c r="F386" s="159" t="s">
        <v>4329</v>
      </c>
      <c r="G386" s="160" t="s">
        <v>4330</v>
      </c>
      <c r="H386" s="298">
        <v>560</v>
      </c>
      <c r="I386" s="121" t="e">
        <f>VLOOKUP(F386,[1]PTA!$F$7:$M$621,8,0)</f>
        <v>#N/A</v>
      </c>
      <c r="J386" s="180">
        <v>160</v>
      </c>
      <c r="K386" s="153">
        <v>10</v>
      </c>
      <c r="L386" s="124" t="e">
        <v>#N/A</v>
      </c>
      <c r="M386" s="181">
        <v>6.249249999999993E-2</v>
      </c>
      <c r="N386" s="21"/>
      <c r="O386" s="10"/>
    </row>
    <row r="387" spans="2:15" s="22" customFormat="1" ht="15.75">
      <c r="B387" s="168" t="s">
        <v>4324</v>
      </c>
      <c r="C387" s="179" t="s">
        <v>269</v>
      </c>
      <c r="D387" s="179"/>
      <c r="E387" s="129">
        <v>84679900</v>
      </c>
      <c r="F387" s="159" t="s">
        <v>4331</v>
      </c>
      <c r="G387" s="160" t="s">
        <v>4332</v>
      </c>
      <c r="H387" s="298">
        <v>595</v>
      </c>
      <c r="I387" s="121" t="e">
        <f>VLOOKUP(F387,[1]PTA!$F$7:$M$621,8,0)</f>
        <v>#N/A</v>
      </c>
      <c r="J387" s="180">
        <v>170</v>
      </c>
      <c r="K387" s="153">
        <v>10</v>
      </c>
      <c r="L387" s="124" t="e">
        <v>#N/A</v>
      </c>
      <c r="M387" s="181">
        <v>7.0618235294117634E-2</v>
      </c>
      <c r="N387" s="21"/>
      <c r="O387" s="10"/>
    </row>
    <row r="388" spans="2:15" s="22" customFormat="1" ht="15.75">
      <c r="B388" s="168" t="s">
        <v>4324</v>
      </c>
      <c r="C388" s="179" t="s">
        <v>269</v>
      </c>
      <c r="D388" s="179"/>
      <c r="E388" s="129">
        <v>84679900</v>
      </c>
      <c r="F388" s="159" t="s">
        <v>4333</v>
      </c>
      <c r="G388" s="160" t="s">
        <v>4334</v>
      </c>
      <c r="H388" s="298">
        <v>735</v>
      </c>
      <c r="I388" s="121" t="e">
        <f>VLOOKUP(F388,[1]PTA!$F$7:$M$621,8,0)</f>
        <v>#N/A</v>
      </c>
      <c r="J388" s="180">
        <v>210</v>
      </c>
      <c r="K388" s="153">
        <v>10</v>
      </c>
      <c r="L388" s="124" t="e">
        <v>#N/A</v>
      </c>
      <c r="M388" s="181">
        <v>7.1405714285714336E-2</v>
      </c>
      <c r="N388" s="21"/>
      <c r="O388" s="10"/>
    </row>
    <row r="389" spans="2:15" s="22" customFormat="1" ht="15.75">
      <c r="B389" s="168" t="s">
        <v>4324</v>
      </c>
      <c r="C389" s="179" t="s">
        <v>269</v>
      </c>
      <c r="D389" s="179"/>
      <c r="E389" s="129">
        <v>84679900</v>
      </c>
      <c r="F389" s="159" t="s">
        <v>4335</v>
      </c>
      <c r="G389" s="160" t="s">
        <v>4336</v>
      </c>
      <c r="H389" s="298">
        <v>840</v>
      </c>
      <c r="I389" s="121">
        <f>VLOOKUP(F389,[1]PTA!$F$7:$M$621,8,0)</f>
        <v>225</v>
      </c>
      <c r="J389" s="180">
        <v>240</v>
      </c>
      <c r="K389" s="153">
        <v>10</v>
      </c>
      <c r="L389" s="124">
        <v>15</v>
      </c>
      <c r="M389" s="181">
        <v>6.248333333333337E-2</v>
      </c>
      <c r="N389" s="21"/>
      <c r="O389" s="10"/>
    </row>
    <row r="390" spans="2:15" s="22" customFormat="1" ht="15.75">
      <c r="B390" s="168" t="s">
        <v>4324</v>
      </c>
      <c r="C390" s="179" t="s">
        <v>269</v>
      </c>
      <c r="D390" s="179"/>
      <c r="E390" s="129">
        <v>84679900</v>
      </c>
      <c r="F390" s="159" t="s">
        <v>4337</v>
      </c>
      <c r="G390" s="160" t="s">
        <v>4338</v>
      </c>
      <c r="H390" s="298">
        <v>840</v>
      </c>
      <c r="I390" s="121">
        <f>VLOOKUP(F390,[1]PTA!$F$7:$M$621,8,0)</f>
        <v>225</v>
      </c>
      <c r="J390" s="180">
        <v>240</v>
      </c>
      <c r="K390" s="153">
        <v>10</v>
      </c>
      <c r="L390" s="124">
        <v>15</v>
      </c>
      <c r="M390" s="181">
        <v>6.248333333333337E-2</v>
      </c>
      <c r="N390" s="21"/>
      <c r="O390" s="10"/>
    </row>
    <row r="391" spans="2:15" s="22" customFormat="1" ht="15.75">
      <c r="B391" s="168" t="s">
        <v>4324</v>
      </c>
      <c r="C391" s="179" t="s">
        <v>269</v>
      </c>
      <c r="D391" s="179"/>
      <c r="E391" s="129">
        <v>84679900</v>
      </c>
      <c r="F391" s="159" t="s">
        <v>4339</v>
      </c>
      <c r="G391" s="160" t="s">
        <v>4340</v>
      </c>
      <c r="H391" s="298">
        <v>980</v>
      </c>
      <c r="I391" s="121">
        <f>VLOOKUP(F391,[1]PTA!$F$7:$M$621,8,0)</f>
        <v>265</v>
      </c>
      <c r="J391" s="180">
        <v>280</v>
      </c>
      <c r="K391" s="153">
        <v>10</v>
      </c>
      <c r="L391" s="124">
        <v>15</v>
      </c>
      <c r="M391" s="181">
        <v>5.358285714285712E-2</v>
      </c>
      <c r="N391" s="21"/>
      <c r="O391" s="10"/>
    </row>
    <row r="392" spans="2:15" s="22" customFormat="1" ht="15.75">
      <c r="B392" s="168" t="s">
        <v>4324</v>
      </c>
      <c r="C392" s="179" t="s">
        <v>269</v>
      </c>
      <c r="D392" s="179"/>
      <c r="E392" s="129">
        <v>84679900</v>
      </c>
      <c r="F392" s="159" t="s">
        <v>4341</v>
      </c>
      <c r="G392" s="160" t="s">
        <v>4342</v>
      </c>
      <c r="H392" s="298">
        <v>1172.5</v>
      </c>
      <c r="I392" s="121">
        <f>VLOOKUP(F392,[1]PTA!$F$7:$M$621,8,0)</f>
        <v>315</v>
      </c>
      <c r="J392" s="180">
        <v>335</v>
      </c>
      <c r="K392" s="153">
        <v>10</v>
      </c>
      <c r="L392" s="124">
        <v>20</v>
      </c>
      <c r="M392" s="181">
        <v>5.9741492537313402E-2</v>
      </c>
      <c r="N392" s="21"/>
      <c r="O392" s="10"/>
    </row>
    <row r="393" spans="2:15" s="22" customFormat="1" ht="15.75">
      <c r="B393" s="168" t="s">
        <v>4324</v>
      </c>
      <c r="C393" s="179" t="s">
        <v>269</v>
      </c>
      <c r="D393" s="179"/>
      <c r="E393" s="129">
        <v>84679900</v>
      </c>
      <c r="F393" s="159" t="s">
        <v>4343</v>
      </c>
      <c r="G393" s="160" t="s">
        <v>4344</v>
      </c>
      <c r="H393" s="298">
        <v>1785</v>
      </c>
      <c r="I393" s="121">
        <f>VLOOKUP(F393,[1]PTA!$F$7:$M$621,8,0)</f>
        <v>480</v>
      </c>
      <c r="J393" s="180">
        <v>510</v>
      </c>
      <c r="K393" s="153">
        <v>10</v>
      </c>
      <c r="L393" s="124">
        <v>30</v>
      </c>
      <c r="M393" s="181">
        <v>5.8859803921568664E-2</v>
      </c>
      <c r="N393" s="21"/>
      <c r="O393" s="10"/>
    </row>
    <row r="394" spans="2:15" s="22" customFormat="1" ht="15.75">
      <c r="B394" s="168" t="s">
        <v>4324</v>
      </c>
      <c r="C394" s="179" t="s">
        <v>269</v>
      </c>
      <c r="D394" s="179"/>
      <c r="E394" s="129">
        <v>84679900</v>
      </c>
      <c r="F394" s="159" t="s">
        <v>4345</v>
      </c>
      <c r="G394" s="160" t="s">
        <v>4346</v>
      </c>
      <c r="H394" s="298">
        <v>1960</v>
      </c>
      <c r="I394" s="121">
        <f>VLOOKUP(F394,[1]PTA!$F$7:$M$621,8,0)</f>
        <v>530</v>
      </c>
      <c r="J394" s="180">
        <v>560</v>
      </c>
      <c r="K394" s="153">
        <v>10</v>
      </c>
      <c r="L394" s="124">
        <v>30</v>
      </c>
      <c r="M394" s="181">
        <v>5.3569999999999951E-2</v>
      </c>
      <c r="N394" s="21"/>
      <c r="O394" s="10"/>
    </row>
    <row r="395" spans="2:15" s="22" customFormat="1" ht="15.75">
      <c r="B395" s="168" t="s">
        <v>4324</v>
      </c>
      <c r="C395" s="179" t="s">
        <v>269</v>
      </c>
      <c r="D395" s="179"/>
      <c r="E395" s="129">
        <v>84679900</v>
      </c>
      <c r="F395" s="159" t="s">
        <v>4347</v>
      </c>
      <c r="G395" s="160" t="s">
        <v>4348</v>
      </c>
      <c r="H395" s="298">
        <v>2222.5</v>
      </c>
      <c r="I395" s="121">
        <f>VLOOKUP(F395,[1]PTA!$F$7:$M$621,8,0)</f>
        <v>600</v>
      </c>
      <c r="J395" s="180">
        <v>635</v>
      </c>
      <c r="K395" s="153">
        <v>10</v>
      </c>
      <c r="L395" s="124">
        <v>35</v>
      </c>
      <c r="M395" s="181">
        <v>5.5077480314960625E-2</v>
      </c>
      <c r="N395" s="21"/>
      <c r="O395" s="10"/>
    </row>
    <row r="396" spans="2:15" s="22" customFormat="1" ht="15.75">
      <c r="B396" s="168" t="s">
        <v>4324</v>
      </c>
      <c r="C396" s="179" t="s">
        <v>269</v>
      </c>
      <c r="D396" s="179"/>
      <c r="E396" s="129">
        <v>84679900</v>
      </c>
      <c r="F396" s="159" t="s">
        <v>4349</v>
      </c>
      <c r="G396" s="160" t="s">
        <v>4350</v>
      </c>
      <c r="H396" s="298">
        <v>2695</v>
      </c>
      <c r="I396" s="121">
        <f>VLOOKUP(F396,[1]PTA!$F$7:$M$621,8,0)</f>
        <v>725</v>
      </c>
      <c r="J396" s="180">
        <v>770</v>
      </c>
      <c r="K396" s="153">
        <v>10</v>
      </c>
      <c r="L396" s="124">
        <v>45</v>
      </c>
      <c r="M396" s="181">
        <v>5.8428571428571441E-2</v>
      </c>
      <c r="N396" s="21"/>
      <c r="O396" s="10"/>
    </row>
    <row r="397" spans="2:15" s="22" customFormat="1" ht="15.75">
      <c r="B397" s="168" t="s">
        <v>4324</v>
      </c>
      <c r="C397" s="179" t="s">
        <v>269</v>
      </c>
      <c r="D397" s="179"/>
      <c r="E397" s="129">
        <v>84679900</v>
      </c>
      <c r="F397" s="159" t="s">
        <v>4351</v>
      </c>
      <c r="G397" s="160" t="s">
        <v>4352</v>
      </c>
      <c r="H397" s="298">
        <v>3097.5</v>
      </c>
      <c r="I397" s="121">
        <f>VLOOKUP(F397,[1]PTA!$F$7:$M$621,8,0)</f>
        <v>835</v>
      </c>
      <c r="J397" s="180">
        <v>885</v>
      </c>
      <c r="K397" s="153">
        <v>10</v>
      </c>
      <c r="L397" s="124">
        <v>50</v>
      </c>
      <c r="M397" s="181">
        <v>5.6468813559322088E-2</v>
      </c>
      <c r="N397" s="21"/>
      <c r="O397" s="10"/>
    </row>
    <row r="398" spans="2:15" s="22" customFormat="1" ht="15.75">
      <c r="B398" s="168" t="s">
        <v>4324</v>
      </c>
      <c r="C398" s="179" t="s">
        <v>269</v>
      </c>
      <c r="D398" s="179"/>
      <c r="E398" s="129">
        <v>84679900</v>
      </c>
      <c r="F398" s="159" t="s">
        <v>4353</v>
      </c>
      <c r="G398" s="160" t="s">
        <v>4354</v>
      </c>
      <c r="H398" s="298">
        <v>3342.5</v>
      </c>
      <c r="I398" s="121" t="e">
        <f>VLOOKUP(F398,[1]PTA!$F$7:$M$621,8,0)</f>
        <v>#N/A</v>
      </c>
      <c r="J398" s="180">
        <v>955</v>
      </c>
      <c r="K398" s="153">
        <v>5</v>
      </c>
      <c r="L398" s="124" t="e">
        <v>#N/A</v>
      </c>
      <c r="M398" s="181">
        <v>5.7619685863874323E-2</v>
      </c>
      <c r="N398" s="21"/>
      <c r="O398" s="10"/>
    </row>
    <row r="399" spans="2:15" s="22" customFormat="1" ht="15.75">
      <c r="B399" s="168" t="s">
        <v>4324</v>
      </c>
      <c r="C399" s="179" t="s">
        <v>269</v>
      </c>
      <c r="D399" s="179"/>
      <c r="E399" s="129">
        <v>84679900</v>
      </c>
      <c r="F399" s="159" t="s">
        <v>4355</v>
      </c>
      <c r="G399" s="160" t="s">
        <v>4356</v>
      </c>
      <c r="H399" s="298">
        <v>1995</v>
      </c>
      <c r="I399" s="121">
        <f>VLOOKUP(F399,[1]PTA!$F$7:$M$621,8,0)</f>
        <v>540</v>
      </c>
      <c r="J399" s="180">
        <v>570</v>
      </c>
      <c r="K399" s="153">
        <v>10</v>
      </c>
      <c r="L399" s="124">
        <v>30</v>
      </c>
      <c r="M399" s="181">
        <v>5.2608771929824501E-2</v>
      </c>
      <c r="N399" s="21"/>
      <c r="O399" s="10"/>
    </row>
    <row r="400" spans="2:15" s="22" customFormat="1" ht="15.75">
      <c r="B400" s="168" t="s">
        <v>4324</v>
      </c>
      <c r="C400" s="179" t="s">
        <v>269</v>
      </c>
      <c r="D400" s="179"/>
      <c r="E400" s="129">
        <v>84679900</v>
      </c>
      <c r="F400" s="159" t="s">
        <v>4357</v>
      </c>
      <c r="G400" s="160" t="s">
        <v>4358</v>
      </c>
      <c r="H400" s="298">
        <v>2450</v>
      </c>
      <c r="I400" s="121">
        <f>VLOOKUP(F400,[1]PTA!$F$7:$M$621,8,0)</f>
        <v>660</v>
      </c>
      <c r="J400" s="180">
        <v>700</v>
      </c>
      <c r="K400" s="153">
        <v>5</v>
      </c>
      <c r="L400" s="124">
        <v>40</v>
      </c>
      <c r="M400" s="181">
        <v>5.7092571428571381E-2</v>
      </c>
      <c r="N400" s="21"/>
      <c r="O400" s="10"/>
    </row>
    <row r="401" spans="1:15" s="22" customFormat="1" ht="15.75">
      <c r="B401" s="168" t="s">
        <v>4324</v>
      </c>
      <c r="C401" s="179" t="s">
        <v>269</v>
      </c>
      <c r="D401" s="179"/>
      <c r="E401" s="129">
        <v>84679900</v>
      </c>
      <c r="F401" s="159" t="s">
        <v>4359</v>
      </c>
      <c r="G401" s="160" t="s">
        <v>4360</v>
      </c>
      <c r="H401" s="298">
        <v>2677.5</v>
      </c>
      <c r="I401" s="121">
        <f>VLOOKUP(F401,[1]PTA!$F$7:$M$621,8,0)</f>
        <v>720</v>
      </c>
      <c r="J401" s="180">
        <v>765</v>
      </c>
      <c r="K401" s="153">
        <v>5</v>
      </c>
      <c r="L401" s="124">
        <v>45</v>
      </c>
      <c r="M401" s="181">
        <v>5.8801307189542414E-2</v>
      </c>
      <c r="N401" s="21"/>
      <c r="O401" s="10"/>
    </row>
    <row r="402" spans="1:15" s="22" customFormat="1" ht="15.75">
      <c r="B402" s="168" t="s">
        <v>4324</v>
      </c>
      <c r="C402" s="179" t="s">
        <v>269</v>
      </c>
      <c r="D402" s="179"/>
      <c r="E402" s="129">
        <v>84679900</v>
      </c>
      <c r="F402" s="159" t="s">
        <v>4361</v>
      </c>
      <c r="G402" s="160" t="s">
        <v>4362</v>
      </c>
      <c r="H402" s="298">
        <v>2800</v>
      </c>
      <c r="I402" s="121">
        <f>VLOOKUP(F402,[1]PTA!$F$7:$M$621,8,0)</f>
        <v>760</v>
      </c>
      <c r="J402" s="180">
        <v>800</v>
      </c>
      <c r="K402" s="153">
        <v>5</v>
      </c>
      <c r="L402" s="124">
        <v>40</v>
      </c>
      <c r="M402" s="181">
        <v>5.0013749999999961E-2</v>
      </c>
      <c r="N402" s="21"/>
      <c r="O402" s="10"/>
    </row>
    <row r="403" spans="1:15" s="22" customFormat="1" ht="15.75">
      <c r="B403" s="168" t="s">
        <v>4324</v>
      </c>
      <c r="C403" s="179" t="s">
        <v>269</v>
      </c>
      <c r="D403" s="179"/>
      <c r="E403" s="129">
        <v>84679900</v>
      </c>
      <c r="F403" s="159" t="s">
        <v>4363</v>
      </c>
      <c r="G403" s="160" t="s">
        <v>4364</v>
      </c>
      <c r="H403" s="298">
        <v>3325</v>
      </c>
      <c r="I403" s="121">
        <f>VLOOKUP(F403,[1]PTA!$F$7:$M$621,8,0)</f>
        <v>920</v>
      </c>
      <c r="J403" s="180">
        <v>950</v>
      </c>
      <c r="K403" s="153">
        <v>10</v>
      </c>
      <c r="L403" s="124">
        <v>30</v>
      </c>
      <c r="M403" s="181">
        <v>3.1624210526315796E-2</v>
      </c>
      <c r="N403" s="21"/>
      <c r="O403" s="10"/>
    </row>
    <row r="404" spans="1:15" s="22" customFormat="1" ht="15.75">
      <c r="B404" s="168" t="s">
        <v>4324</v>
      </c>
      <c r="C404" s="179" t="s">
        <v>269</v>
      </c>
      <c r="D404" s="179"/>
      <c r="E404" s="129">
        <v>84679900</v>
      </c>
      <c r="F404" s="159" t="s">
        <v>4365</v>
      </c>
      <c r="G404" s="160" t="s">
        <v>4366</v>
      </c>
      <c r="H404" s="298">
        <v>3937.5</v>
      </c>
      <c r="I404" s="121">
        <f>VLOOKUP(F404,[1]PTA!$F$7:$M$621,8,0)</f>
        <v>1060</v>
      </c>
      <c r="J404" s="180">
        <v>1125</v>
      </c>
      <c r="K404" s="153">
        <v>1</v>
      </c>
      <c r="L404" s="124">
        <v>65</v>
      </c>
      <c r="M404" s="125">
        <v>6.1320754716981174E-2</v>
      </c>
      <c r="N404" s="21"/>
      <c r="O404" s="10"/>
    </row>
    <row r="405" spans="1:15" s="22" customFormat="1" ht="15.75">
      <c r="B405" s="168" t="s">
        <v>4324</v>
      </c>
      <c r="C405" s="179" t="s">
        <v>269</v>
      </c>
      <c r="D405" s="179"/>
      <c r="E405" s="129">
        <v>84679900</v>
      </c>
      <c r="F405" s="159" t="s">
        <v>4367</v>
      </c>
      <c r="G405" s="160" t="s">
        <v>4368</v>
      </c>
      <c r="H405" s="298">
        <v>4200</v>
      </c>
      <c r="I405" s="121">
        <f>VLOOKUP(F405,[1]PTA!$F$7:$M$621,8,0)</f>
        <v>1135</v>
      </c>
      <c r="J405" s="180">
        <v>1200</v>
      </c>
      <c r="K405" s="153">
        <v>10</v>
      </c>
      <c r="L405" s="124">
        <v>65</v>
      </c>
      <c r="M405" s="181">
        <v>5.4193833333333337E-2</v>
      </c>
      <c r="N405" s="21"/>
      <c r="O405" s="10"/>
    </row>
    <row r="406" spans="1:15" s="22" customFormat="1" ht="15.75">
      <c r="A406" s="24"/>
      <c r="B406" s="168" t="s">
        <v>4324</v>
      </c>
      <c r="C406" s="179" t="s">
        <v>269</v>
      </c>
      <c r="D406" s="179"/>
      <c r="E406" s="129">
        <v>84679900</v>
      </c>
      <c r="F406" s="159" t="s">
        <v>4369</v>
      </c>
      <c r="G406" s="160" t="s">
        <v>4370</v>
      </c>
      <c r="H406" s="298">
        <v>4900</v>
      </c>
      <c r="I406" s="121">
        <f>VLOOKUP(F406,[1]PTA!$F$7:$M$621,8,0)</f>
        <v>1360</v>
      </c>
      <c r="J406" s="180">
        <v>1400</v>
      </c>
      <c r="K406" s="153">
        <v>1</v>
      </c>
      <c r="L406" s="124">
        <v>40</v>
      </c>
      <c r="M406" s="125">
        <v>2.9411764705882248E-2</v>
      </c>
      <c r="N406" s="21"/>
      <c r="O406" s="10"/>
    </row>
    <row r="407" spans="1:15" s="22" customFormat="1" ht="15.75">
      <c r="B407" s="168" t="s">
        <v>4324</v>
      </c>
      <c r="C407" s="179" t="s">
        <v>269</v>
      </c>
      <c r="D407" s="179"/>
      <c r="E407" s="129">
        <v>84679900</v>
      </c>
      <c r="F407" s="159" t="s">
        <v>4371</v>
      </c>
      <c r="G407" s="160" t="s">
        <v>4372</v>
      </c>
      <c r="H407" s="298">
        <v>4900</v>
      </c>
      <c r="I407" s="121">
        <f>VLOOKUP(F407,[1]PTA!$F$7:$M$621,8,0)</f>
        <v>1330</v>
      </c>
      <c r="J407" s="180">
        <v>1400</v>
      </c>
      <c r="K407" s="153">
        <v>5</v>
      </c>
      <c r="L407" s="124">
        <v>70</v>
      </c>
      <c r="M407" s="181">
        <v>4.9974000000000032E-2</v>
      </c>
      <c r="N407" s="21"/>
      <c r="O407" s="10"/>
    </row>
    <row r="408" spans="1:15" s="22" customFormat="1" ht="15.75">
      <c r="B408" s="168" t="s">
        <v>4324</v>
      </c>
      <c r="C408" s="179" t="s">
        <v>269</v>
      </c>
      <c r="D408" s="179"/>
      <c r="E408" s="129">
        <v>84679900</v>
      </c>
      <c r="F408" s="159" t="s">
        <v>4373</v>
      </c>
      <c r="G408" s="160" t="s">
        <v>4374</v>
      </c>
      <c r="H408" s="298">
        <v>5232.5</v>
      </c>
      <c r="I408" s="121">
        <f>VLOOKUP(F408,[1]PTA!$F$7:$M$621,8,0)</f>
        <v>1410</v>
      </c>
      <c r="J408" s="180">
        <v>1495</v>
      </c>
      <c r="K408" s="153">
        <v>5</v>
      </c>
      <c r="L408" s="124">
        <v>85</v>
      </c>
      <c r="M408" s="181">
        <v>5.6819264214046816E-2</v>
      </c>
      <c r="N408" s="21"/>
      <c r="O408" s="10"/>
    </row>
    <row r="409" spans="1:15" s="22" customFormat="1" ht="15.75">
      <c r="B409" s="168" t="s">
        <v>4324</v>
      </c>
      <c r="C409" s="179" t="s">
        <v>269</v>
      </c>
      <c r="D409" s="179"/>
      <c r="E409" s="129">
        <v>84679900</v>
      </c>
      <c r="F409" s="159" t="s">
        <v>4375</v>
      </c>
      <c r="G409" s="160" t="s">
        <v>4376</v>
      </c>
      <c r="H409" s="298">
        <v>5775</v>
      </c>
      <c r="I409" s="121">
        <f>VLOOKUP(F409,[1]PTA!$F$7:$M$621,8,0)</f>
        <v>1550</v>
      </c>
      <c r="J409" s="180">
        <v>1650</v>
      </c>
      <c r="K409" s="153">
        <v>5</v>
      </c>
      <c r="L409" s="124">
        <v>100</v>
      </c>
      <c r="M409" s="181">
        <v>6.0587030303030254E-2</v>
      </c>
      <c r="N409" s="21"/>
      <c r="O409" s="10"/>
    </row>
    <row r="410" spans="1:15" s="22" customFormat="1" ht="16.5" thickBot="1">
      <c r="B410" s="223" t="s">
        <v>4377</v>
      </c>
      <c r="C410" s="224"/>
      <c r="D410" s="224"/>
      <c r="E410" s="224"/>
      <c r="F410" s="224"/>
      <c r="G410" s="225"/>
      <c r="H410" s="299"/>
      <c r="I410" s="224"/>
      <c r="J410" s="226"/>
      <c r="K410" s="227"/>
      <c r="L410" s="124">
        <v>0</v>
      </c>
      <c r="M410" s="228"/>
      <c r="N410" s="21"/>
      <c r="O410" s="10"/>
    </row>
    <row r="411" spans="1:15" s="22" customFormat="1" ht="15.75">
      <c r="B411" s="171" t="s">
        <v>4378</v>
      </c>
      <c r="C411" s="229" t="s">
        <v>702</v>
      </c>
      <c r="D411" s="117" t="s">
        <v>3604</v>
      </c>
      <c r="E411" s="118">
        <v>82029990</v>
      </c>
      <c r="F411" s="230" t="s">
        <v>4379</v>
      </c>
      <c r="G411" s="231" t="s">
        <v>4380</v>
      </c>
      <c r="H411" s="293">
        <v>649</v>
      </c>
      <c r="I411" s="121">
        <f>VLOOKUP(F411,[1]PTA!$F$7:$M$621,8,0)</f>
        <v>228</v>
      </c>
      <c r="J411" s="122">
        <v>240</v>
      </c>
      <c r="K411" s="151">
        <v>5</v>
      </c>
      <c r="L411" s="124">
        <v>12</v>
      </c>
      <c r="M411" s="125">
        <v>5.0031666666666655E-2</v>
      </c>
      <c r="N411" s="21"/>
      <c r="O411" s="10"/>
    </row>
    <row r="412" spans="1:15" s="22" customFormat="1" ht="15.75">
      <c r="B412" s="167" t="s">
        <v>4378</v>
      </c>
      <c r="C412" s="179" t="s">
        <v>702</v>
      </c>
      <c r="D412" s="128" t="s">
        <v>3604</v>
      </c>
      <c r="E412" s="129">
        <v>82029990</v>
      </c>
      <c r="F412" s="159" t="s">
        <v>4381</v>
      </c>
      <c r="G412" s="160" t="s">
        <v>4382</v>
      </c>
      <c r="H412" s="293">
        <v>759.00000000000011</v>
      </c>
      <c r="I412" s="121">
        <f>VLOOKUP(F412,[1]PTA!$F$7:$M$621,8,0)</f>
        <v>268</v>
      </c>
      <c r="J412" s="122">
        <v>285</v>
      </c>
      <c r="K412" s="153">
        <v>5</v>
      </c>
      <c r="L412" s="124">
        <v>17</v>
      </c>
      <c r="M412" s="125">
        <v>5.9636842105263252E-2</v>
      </c>
      <c r="N412" s="21"/>
      <c r="O412" s="10"/>
    </row>
    <row r="413" spans="1:15" s="22" customFormat="1" ht="15.75">
      <c r="B413" s="167" t="s">
        <v>4378</v>
      </c>
      <c r="C413" s="179" t="s">
        <v>702</v>
      </c>
      <c r="D413" s="128" t="s">
        <v>3604</v>
      </c>
      <c r="E413" s="129">
        <v>82029990</v>
      </c>
      <c r="F413" s="159" t="s">
        <v>4383</v>
      </c>
      <c r="G413" s="160" t="s">
        <v>4384</v>
      </c>
      <c r="H413" s="293">
        <v>669.90000000000009</v>
      </c>
      <c r="I413" s="121">
        <f>VLOOKUP(F413,[1]PTA!$F$7:$M$621,8,0)</f>
        <v>268</v>
      </c>
      <c r="J413" s="122">
        <v>285</v>
      </c>
      <c r="K413" s="153">
        <v>5</v>
      </c>
      <c r="L413" s="124">
        <v>17</v>
      </c>
      <c r="M413" s="125">
        <v>5.9636842105263252E-2</v>
      </c>
      <c r="N413" s="21"/>
      <c r="O413" s="10"/>
    </row>
    <row r="414" spans="1:15" s="22" customFormat="1" ht="15.75">
      <c r="B414" s="167" t="s">
        <v>4378</v>
      </c>
      <c r="C414" s="179" t="s">
        <v>702</v>
      </c>
      <c r="D414" s="179"/>
      <c r="E414" s="129">
        <v>82029990</v>
      </c>
      <c r="F414" s="159" t="s">
        <v>4385</v>
      </c>
      <c r="G414" s="160" t="s">
        <v>4386</v>
      </c>
      <c r="H414" s="293">
        <v>1199</v>
      </c>
      <c r="I414" s="121">
        <f>VLOOKUP(F414,[1]PTA!$F$7:$M$621,8,0)</f>
        <v>445</v>
      </c>
      <c r="J414" s="122">
        <v>475</v>
      </c>
      <c r="K414" s="153">
        <v>5</v>
      </c>
      <c r="L414" s="124">
        <v>30</v>
      </c>
      <c r="M414" s="125">
        <v>6.3207578947368392E-2</v>
      </c>
      <c r="N414" s="21"/>
      <c r="O414" s="10"/>
    </row>
    <row r="415" spans="1:15" s="22" customFormat="1" ht="15.75">
      <c r="B415" s="167" t="s">
        <v>4378</v>
      </c>
      <c r="C415" s="179" t="s">
        <v>702</v>
      </c>
      <c r="D415" s="179"/>
      <c r="E415" s="129">
        <v>82029990</v>
      </c>
      <c r="F415" s="159" t="s">
        <v>4387</v>
      </c>
      <c r="G415" s="160" t="s">
        <v>4388</v>
      </c>
      <c r="H415" s="293">
        <v>759.00000000000011</v>
      </c>
      <c r="I415" s="121">
        <f>VLOOKUP(F415,[1]PTA!$F$7:$M$621,8,0)</f>
        <v>300</v>
      </c>
      <c r="J415" s="122">
        <v>320</v>
      </c>
      <c r="K415" s="153">
        <v>5</v>
      </c>
      <c r="L415" s="124">
        <v>20</v>
      </c>
      <c r="M415" s="125">
        <v>6.249249999999993E-2</v>
      </c>
      <c r="N415" s="21"/>
      <c r="O415" s="10"/>
    </row>
    <row r="416" spans="1:15" s="22" customFormat="1" ht="15.75">
      <c r="A416" s="24"/>
      <c r="B416" s="167" t="s">
        <v>4378</v>
      </c>
      <c r="C416" s="179" t="s">
        <v>702</v>
      </c>
      <c r="D416" s="179"/>
      <c r="E416" s="129">
        <v>82029990</v>
      </c>
      <c r="F416" s="232" t="s">
        <v>4389</v>
      </c>
      <c r="G416" s="163" t="s">
        <v>4390</v>
      </c>
      <c r="H416" s="293">
        <v>2189</v>
      </c>
      <c r="I416" s="121">
        <f>VLOOKUP(F416,[1]PTA!$F$7:$M$621,8,0)</f>
        <v>795</v>
      </c>
      <c r="J416" s="122">
        <v>850</v>
      </c>
      <c r="K416" s="153">
        <v>5</v>
      </c>
      <c r="L416" s="124">
        <v>55</v>
      </c>
      <c r="M416" s="125">
        <v>6.4692470588235323E-2</v>
      </c>
      <c r="N416" s="21"/>
      <c r="O416" s="10"/>
    </row>
    <row r="417" spans="2:15" s="22" customFormat="1" ht="15.75">
      <c r="B417" s="167" t="s">
        <v>4378</v>
      </c>
      <c r="C417" s="179" t="s">
        <v>702</v>
      </c>
      <c r="D417" s="179"/>
      <c r="E417" s="129">
        <v>82089090</v>
      </c>
      <c r="F417" s="232" t="s">
        <v>4391</v>
      </c>
      <c r="G417" s="163" t="s">
        <v>4392</v>
      </c>
      <c r="H417" s="293">
        <v>2409</v>
      </c>
      <c r="I417" s="121">
        <f>VLOOKUP(F417,[1]PTA!$F$7:$M$621,8,0)</f>
        <v>880</v>
      </c>
      <c r="J417" s="122">
        <v>935</v>
      </c>
      <c r="K417" s="153">
        <v>5</v>
      </c>
      <c r="L417" s="124">
        <v>55</v>
      </c>
      <c r="M417" s="125">
        <v>5.8789090909090923E-2</v>
      </c>
      <c r="N417" s="21"/>
      <c r="O417" s="10"/>
    </row>
    <row r="418" spans="2:15" s="22" customFormat="1" ht="15.75">
      <c r="B418" s="167" t="s">
        <v>4378</v>
      </c>
      <c r="C418" s="179" t="s">
        <v>702</v>
      </c>
      <c r="D418" s="179"/>
      <c r="E418" s="129">
        <v>82089090</v>
      </c>
      <c r="F418" s="232" t="s">
        <v>4393</v>
      </c>
      <c r="G418" s="163" t="s">
        <v>4394</v>
      </c>
      <c r="H418" s="293">
        <v>1749.0000000000002</v>
      </c>
      <c r="I418" s="121">
        <f>VLOOKUP(F418,[1]PTA!$F$7:$M$621,8,0)</f>
        <v>630</v>
      </c>
      <c r="J418" s="122">
        <v>665</v>
      </c>
      <c r="K418" s="153">
        <v>5</v>
      </c>
      <c r="L418" s="124">
        <v>35</v>
      </c>
      <c r="M418" s="125">
        <v>5.258962406015031E-2</v>
      </c>
      <c r="N418" s="21"/>
      <c r="O418" s="10"/>
    </row>
    <row r="419" spans="2:15" s="22" customFormat="1" ht="30">
      <c r="B419" s="167" t="s">
        <v>4378</v>
      </c>
      <c r="C419" s="179" t="s">
        <v>4395</v>
      </c>
      <c r="D419" s="128" t="s">
        <v>3604</v>
      </c>
      <c r="E419" s="129">
        <v>82089090</v>
      </c>
      <c r="F419" s="129" t="s">
        <v>4396</v>
      </c>
      <c r="G419" s="163" t="s">
        <v>4397</v>
      </c>
      <c r="H419" s="300">
        <v>570</v>
      </c>
      <c r="I419" s="121">
        <f>VLOOKUP(F419,[1]PTA!$F$7:$M$621,8,0)</f>
        <v>225</v>
      </c>
      <c r="J419" s="233">
        <v>225</v>
      </c>
      <c r="K419" s="234">
        <v>1</v>
      </c>
      <c r="L419" s="124">
        <v>0</v>
      </c>
      <c r="M419" s="235"/>
      <c r="N419" s="21"/>
      <c r="O419" s="10"/>
    </row>
    <row r="420" spans="2:15" s="22" customFormat="1" ht="31.5" thickBot="1">
      <c r="B420" s="167" t="s">
        <v>4378</v>
      </c>
      <c r="C420" s="179" t="s">
        <v>702</v>
      </c>
      <c r="D420" s="128" t="s">
        <v>3604</v>
      </c>
      <c r="E420" s="129">
        <v>82029990</v>
      </c>
      <c r="F420" s="159" t="s">
        <v>4398</v>
      </c>
      <c r="G420" s="160" t="s">
        <v>4399</v>
      </c>
      <c r="H420" s="293">
        <v>7903.5000000000009</v>
      </c>
      <c r="I420" s="121">
        <f>VLOOKUP(F420,[1]PTA!$F$7:$M$621,8,0)</f>
        <v>3140</v>
      </c>
      <c r="J420" s="122">
        <v>3295</v>
      </c>
      <c r="K420" s="153">
        <v>2</v>
      </c>
      <c r="L420" s="124">
        <v>155</v>
      </c>
      <c r="M420" s="125">
        <v>4.7074172989377792E-2</v>
      </c>
      <c r="N420" s="21"/>
      <c r="O420" s="10"/>
    </row>
    <row r="421" spans="2:15" s="22" customFormat="1" ht="16.5" thickBot="1">
      <c r="B421" s="142" t="s">
        <v>4400</v>
      </c>
      <c r="C421" s="143"/>
      <c r="D421" s="143"/>
      <c r="E421" s="143"/>
      <c r="F421" s="143"/>
      <c r="G421" s="155"/>
      <c r="H421" s="294"/>
      <c r="I421" s="143"/>
      <c r="J421" s="156"/>
      <c r="K421" s="148"/>
      <c r="L421" s="124">
        <v>0</v>
      </c>
      <c r="M421" s="149"/>
      <c r="N421" s="21"/>
      <c r="O421" s="10"/>
    </row>
    <row r="422" spans="2:15" s="22" customFormat="1" ht="30.75">
      <c r="B422" s="171" t="s">
        <v>4401</v>
      </c>
      <c r="C422" s="193" t="s">
        <v>3819</v>
      </c>
      <c r="D422" s="193"/>
      <c r="E422" s="118">
        <v>82089090</v>
      </c>
      <c r="F422" s="185" t="s">
        <v>4402</v>
      </c>
      <c r="G422" s="186" t="s">
        <v>4403</v>
      </c>
      <c r="H422" s="293">
        <v>820</v>
      </c>
      <c r="I422" s="121">
        <f>VLOOKUP(F422,[1]PTA!$F$7:$M$621,8,0)</f>
        <v>200</v>
      </c>
      <c r="J422" s="122">
        <v>215</v>
      </c>
      <c r="K422" s="151">
        <v>4</v>
      </c>
      <c r="L422" s="124">
        <v>15</v>
      </c>
      <c r="M422" s="125">
        <v>6.9758139534883676E-2</v>
      </c>
      <c r="N422" s="21"/>
      <c r="O422" s="10"/>
    </row>
    <row r="423" spans="2:15" s="22" customFormat="1" ht="30.75">
      <c r="B423" s="167" t="s">
        <v>4401</v>
      </c>
      <c r="C423" s="196" t="s">
        <v>3819</v>
      </c>
      <c r="D423" s="196"/>
      <c r="E423" s="129">
        <v>82089090</v>
      </c>
      <c r="F423" s="188" t="s">
        <v>4404</v>
      </c>
      <c r="G423" s="189" t="s">
        <v>4405</v>
      </c>
      <c r="H423" s="293">
        <v>572</v>
      </c>
      <c r="I423" s="121">
        <f>VLOOKUP(F423,[1]PTA!$F$7:$M$621,8,0)</f>
        <v>215</v>
      </c>
      <c r="J423" s="122">
        <v>225</v>
      </c>
      <c r="K423" s="153">
        <v>4</v>
      </c>
      <c r="L423" s="124">
        <v>10</v>
      </c>
      <c r="M423" s="125">
        <v>4.4424888888888868E-2</v>
      </c>
      <c r="N423" s="21"/>
      <c r="O423" s="10"/>
    </row>
    <row r="424" spans="2:15" s="22" customFormat="1" ht="30">
      <c r="B424" s="167" t="s">
        <v>4401</v>
      </c>
      <c r="C424" s="196" t="s">
        <v>3819</v>
      </c>
      <c r="D424" s="196"/>
      <c r="E424" s="129">
        <v>82089090</v>
      </c>
      <c r="F424" s="188" t="s">
        <v>4406</v>
      </c>
      <c r="G424" s="166" t="s">
        <v>4407</v>
      </c>
      <c r="H424" s="293">
        <v>572</v>
      </c>
      <c r="I424" s="121">
        <f>VLOOKUP(F424,[1]PTA!$F$7:$M$621,8,0)</f>
        <v>215</v>
      </c>
      <c r="J424" s="122">
        <v>225</v>
      </c>
      <c r="K424" s="153">
        <v>4</v>
      </c>
      <c r="L424" s="124">
        <v>10</v>
      </c>
      <c r="M424" s="125">
        <v>4.4424888888888868E-2</v>
      </c>
      <c r="N424" s="21"/>
      <c r="O424" s="10"/>
    </row>
    <row r="425" spans="2:15" s="22" customFormat="1" ht="15.75">
      <c r="B425" s="167" t="s">
        <v>4401</v>
      </c>
      <c r="C425" s="196" t="s">
        <v>3819</v>
      </c>
      <c r="D425" s="196"/>
      <c r="E425" s="129">
        <v>82089090</v>
      </c>
      <c r="F425" s="188" t="s">
        <v>4408</v>
      </c>
      <c r="G425" s="166" t="s">
        <v>4409</v>
      </c>
      <c r="H425" s="293">
        <v>572</v>
      </c>
      <c r="I425" s="121">
        <f>VLOOKUP(F425,[1]PTA!$F$7:$M$621,8,0)</f>
        <v>220</v>
      </c>
      <c r="J425" s="122">
        <v>250</v>
      </c>
      <c r="K425" s="153">
        <v>4</v>
      </c>
      <c r="L425" s="124">
        <v>30</v>
      </c>
      <c r="M425" s="125">
        <v>0.11999119999999994</v>
      </c>
      <c r="N425" s="21"/>
      <c r="O425" s="10"/>
    </row>
    <row r="426" spans="2:15" s="22" customFormat="1" ht="15.75">
      <c r="B426" s="167" t="s">
        <v>4401</v>
      </c>
      <c r="C426" s="196" t="s">
        <v>3819</v>
      </c>
      <c r="D426" s="196"/>
      <c r="E426" s="129">
        <v>82089090</v>
      </c>
      <c r="F426" s="188" t="s">
        <v>4410</v>
      </c>
      <c r="G426" s="166" t="s">
        <v>4411</v>
      </c>
      <c r="H426" s="293">
        <v>550</v>
      </c>
      <c r="I426" s="121">
        <f>VLOOKUP(F426,[1]PTA!$F$7:$M$621,8,0)</f>
        <v>210</v>
      </c>
      <c r="J426" s="122">
        <v>225</v>
      </c>
      <c r="K426" s="153">
        <v>4</v>
      </c>
      <c r="L426" s="124">
        <v>15</v>
      </c>
      <c r="M426" s="125">
        <v>6.6657333333333277E-2</v>
      </c>
      <c r="N426" s="21"/>
      <c r="O426" s="10"/>
    </row>
    <row r="427" spans="2:15" s="22" customFormat="1" ht="15.75">
      <c r="B427" s="167" t="s">
        <v>4401</v>
      </c>
      <c r="C427" s="196" t="s">
        <v>3819</v>
      </c>
      <c r="D427" s="196"/>
      <c r="E427" s="129">
        <v>82089090</v>
      </c>
      <c r="F427" s="188" t="s">
        <v>4412</v>
      </c>
      <c r="G427" s="189" t="s">
        <v>4413</v>
      </c>
      <c r="H427" s="293">
        <v>594</v>
      </c>
      <c r="I427" s="121">
        <f>VLOOKUP(F427,[1]PTA!$F$7:$M$621,8,0)</f>
        <v>225</v>
      </c>
      <c r="J427" s="122">
        <v>240</v>
      </c>
      <c r="K427" s="153">
        <v>4</v>
      </c>
      <c r="L427" s="124">
        <v>15</v>
      </c>
      <c r="M427" s="125">
        <v>6.2515000000000029E-2</v>
      </c>
      <c r="N427" s="21"/>
      <c r="O427" s="10"/>
    </row>
    <row r="428" spans="2:15" s="22" customFormat="1" ht="30">
      <c r="B428" s="167" t="s">
        <v>4401</v>
      </c>
      <c r="C428" s="196" t="s">
        <v>3819</v>
      </c>
      <c r="D428" s="196"/>
      <c r="E428" s="129">
        <v>82089090</v>
      </c>
      <c r="F428" s="188" t="s">
        <v>4414</v>
      </c>
      <c r="G428" s="166" t="s">
        <v>4415</v>
      </c>
      <c r="H428" s="293">
        <v>627</v>
      </c>
      <c r="I428" s="121">
        <f>VLOOKUP(F428,[1]PTA!$F$7:$M$621,8,0)</f>
        <v>240</v>
      </c>
      <c r="J428" s="122">
        <v>255</v>
      </c>
      <c r="K428" s="153">
        <v>4</v>
      </c>
      <c r="L428" s="124">
        <v>15</v>
      </c>
      <c r="M428" s="125">
        <v>5.8814117647058843E-2</v>
      </c>
      <c r="N428" s="21"/>
      <c r="O428" s="10"/>
    </row>
    <row r="429" spans="2:15" s="22" customFormat="1" ht="30.75">
      <c r="B429" s="167" t="s">
        <v>4401</v>
      </c>
      <c r="C429" s="196" t="s">
        <v>3819</v>
      </c>
      <c r="D429" s="196"/>
      <c r="E429" s="129">
        <v>82029990</v>
      </c>
      <c r="F429" s="188" t="s">
        <v>4416</v>
      </c>
      <c r="G429" s="189" t="s">
        <v>4417</v>
      </c>
      <c r="H429" s="293">
        <v>671</v>
      </c>
      <c r="I429" s="121">
        <f>VLOOKUP(F429,[1]PTA!$F$7:$M$621,8,0)</f>
        <v>255</v>
      </c>
      <c r="J429" s="122">
        <v>270</v>
      </c>
      <c r="K429" s="153">
        <v>4</v>
      </c>
      <c r="L429" s="124">
        <v>15</v>
      </c>
      <c r="M429" s="125">
        <v>5.5570370370370333E-2</v>
      </c>
      <c r="N429" s="21"/>
      <c r="O429" s="10"/>
    </row>
    <row r="430" spans="2:15" s="22" customFormat="1" ht="30">
      <c r="B430" s="167" t="s">
        <v>4401</v>
      </c>
      <c r="C430" s="196" t="s">
        <v>3819</v>
      </c>
      <c r="D430" s="196"/>
      <c r="E430" s="129">
        <v>82089090</v>
      </c>
      <c r="F430" s="188" t="s">
        <v>4418</v>
      </c>
      <c r="G430" s="166" t="s">
        <v>4419</v>
      </c>
      <c r="H430" s="293">
        <v>726.00000000000011</v>
      </c>
      <c r="I430" s="121">
        <f>VLOOKUP(F430,[1]PTA!$F$7:$M$621,8,0)</f>
        <v>275</v>
      </c>
      <c r="J430" s="122">
        <v>290</v>
      </c>
      <c r="K430" s="153">
        <v>4</v>
      </c>
      <c r="L430" s="124">
        <v>15</v>
      </c>
      <c r="M430" s="125">
        <v>5.1729655172413777E-2</v>
      </c>
      <c r="N430" s="21"/>
      <c r="O430" s="10"/>
    </row>
    <row r="431" spans="2:15" s="22" customFormat="1" ht="15.75">
      <c r="B431" s="167" t="s">
        <v>4401</v>
      </c>
      <c r="C431" s="196" t="s">
        <v>3819</v>
      </c>
      <c r="D431" s="196"/>
      <c r="E431" s="129">
        <v>82089090</v>
      </c>
      <c r="F431" s="188" t="s">
        <v>4420</v>
      </c>
      <c r="G431" s="166" t="s">
        <v>4421</v>
      </c>
      <c r="H431" s="293">
        <v>770.00000000000011</v>
      </c>
      <c r="I431" s="121">
        <f>VLOOKUP(F431,[1]PTA!$F$7:$M$621,8,0)</f>
        <v>295</v>
      </c>
      <c r="J431" s="122">
        <v>315</v>
      </c>
      <c r="K431" s="153">
        <v>4</v>
      </c>
      <c r="L431" s="124">
        <v>20</v>
      </c>
      <c r="M431" s="125">
        <v>6.348412698412699E-2</v>
      </c>
      <c r="N431" s="21"/>
      <c r="O431" s="10"/>
    </row>
    <row r="432" spans="2:15" s="22" customFormat="1" ht="15.75">
      <c r="B432" s="167" t="s">
        <v>4401</v>
      </c>
      <c r="C432" s="196" t="s">
        <v>3819</v>
      </c>
      <c r="D432" s="196"/>
      <c r="E432" s="129">
        <v>82089090</v>
      </c>
      <c r="F432" s="188" t="s">
        <v>4422</v>
      </c>
      <c r="G432" s="166" t="s">
        <v>4423</v>
      </c>
      <c r="H432" s="293">
        <v>759.00000000000011</v>
      </c>
      <c r="I432" s="121">
        <f>VLOOKUP(F432,[1]PTA!$F$7:$M$621,8,0)</f>
        <v>290</v>
      </c>
      <c r="J432" s="122">
        <v>315</v>
      </c>
      <c r="K432" s="153">
        <v>4</v>
      </c>
      <c r="L432" s="124">
        <v>25</v>
      </c>
      <c r="M432" s="125">
        <v>7.9355873015872977E-2</v>
      </c>
      <c r="N432" s="21"/>
      <c r="O432" s="10"/>
    </row>
    <row r="433" spans="2:15" s="22" customFormat="1" ht="30">
      <c r="B433" s="167" t="s">
        <v>4401</v>
      </c>
      <c r="C433" s="196" t="s">
        <v>3819</v>
      </c>
      <c r="D433" s="196"/>
      <c r="E433" s="129">
        <v>82089090</v>
      </c>
      <c r="F433" s="188" t="s">
        <v>4424</v>
      </c>
      <c r="G433" s="166" t="s">
        <v>4425</v>
      </c>
      <c r="H433" s="293">
        <v>1034</v>
      </c>
      <c r="I433" s="121">
        <f>VLOOKUP(F433,[1]PTA!$F$7:$M$621,8,0)</f>
        <v>395</v>
      </c>
      <c r="J433" s="122">
        <v>420</v>
      </c>
      <c r="K433" s="153">
        <v>4</v>
      </c>
      <c r="L433" s="124">
        <v>25</v>
      </c>
      <c r="M433" s="125">
        <v>5.9571428571428525E-2</v>
      </c>
      <c r="N433" s="21"/>
      <c r="O433" s="10"/>
    </row>
    <row r="434" spans="2:15" s="22" customFormat="1" ht="15.75">
      <c r="B434" s="167" t="s">
        <v>4401</v>
      </c>
      <c r="C434" s="196" t="s">
        <v>3819</v>
      </c>
      <c r="D434" s="196"/>
      <c r="E434" s="129">
        <v>82029990</v>
      </c>
      <c r="F434" s="188" t="s">
        <v>4426</v>
      </c>
      <c r="G434" s="189" t="s">
        <v>4427</v>
      </c>
      <c r="H434" s="293">
        <v>1199</v>
      </c>
      <c r="I434" s="121">
        <f>VLOOKUP(F434,[1]PTA!$F$7:$M$621,8,0)</f>
        <v>435</v>
      </c>
      <c r="J434" s="122">
        <v>465</v>
      </c>
      <c r="K434" s="153">
        <v>5</v>
      </c>
      <c r="L434" s="124">
        <v>30</v>
      </c>
      <c r="M434" s="125">
        <v>6.4567741935483869E-2</v>
      </c>
      <c r="N434" s="21"/>
      <c r="O434" s="10"/>
    </row>
    <row r="435" spans="2:15" s="22" customFormat="1" ht="30">
      <c r="B435" s="167" t="s">
        <v>4401</v>
      </c>
      <c r="C435" s="196" t="s">
        <v>3819</v>
      </c>
      <c r="D435" s="196"/>
      <c r="E435" s="129">
        <v>82089090</v>
      </c>
      <c r="F435" s="188" t="s">
        <v>4428</v>
      </c>
      <c r="G435" s="166" t="s">
        <v>4429</v>
      </c>
      <c r="H435" s="293">
        <v>1309</v>
      </c>
      <c r="I435" s="121">
        <f>VLOOKUP(F435,[1]PTA!$F$7:$M$621,8,0)</f>
        <v>485</v>
      </c>
      <c r="J435" s="122">
        <v>515</v>
      </c>
      <c r="K435" s="153">
        <v>4</v>
      </c>
      <c r="L435" s="124">
        <v>30</v>
      </c>
      <c r="M435" s="125">
        <v>5.8293592233009749E-2</v>
      </c>
      <c r="N435" s="21"/>
      <c r="O435" s="10"/>
    </row>
    <row r="436" spans="2:15" s="22" customFormat="1" ht="15.75">
      <c r="B436" s="167" t="s">
        <v>4401</v>
      </c>
      <c r="C436" s="179" t="s">
        <v>702</v>
      </c>
      <c r="D436" s="179"/>
      <c r="E436" s="129">
        <v>82029990</v>
      </c>
      <c r="F436" s="159" t="s">
        <v>4430</v>
      </c>
      <c r="G436" s="160" t="s">
        <v>4431</v>
      </c>
      <c r="H436" s="293">
        <v>1309</v>
      </c>
      <c r="I436" s="121">
        <f>VLOOKUP(F436,[1]PTA!$F$7:$M$621,8,0)</f>
        <v>520</v>
      </c>
      <c r="J436" s="122">
        <v>550</v>
      </c>
      <c r="K436" s="153">
        <v>4</v>
      </c>
      <c r="L436" s="124">
        <v>30</v>
      </c>
      <c r="M436" s="125">
        <v>5.453599999999989E-2</v>
      </c>
      <c r="N436" s="21"/>
      <c r="O436" s="10"/>
    </row>
    <row r="437" spans="2:15" s="22" customFormat="1" ht="30">
      <c r="B437" s="167" t="s">
        <v>4401</v>
      </c>
      <c r="C437" s="179" t="s">
        <v>702</v>
      </c>
      <c r="D437" s="128" t="s">
        <v>3604</v>
      </c>
      <c r="E437" s="129">
        <v>82089090</v>
      </c>
      <c r="F437" s="169" t="s">
        <v>4432</v>
      </c>
      <c r="G437" s="182" t="s">
        <v>4433</v>
      </c>
      <c r="H437" s="293">
        <v>1639.0000000000002</v>
      </c>
      <c r="I437" s="121">
        <f>VLOOKUP(F437,[1]PTA!$F$7:$M$621,8,0)</f>
        <v>635</v>
      </c>
      <c r="J437" s="122">
        <v>675</v>
      </c>
      <c r="K437" s="153">
        <v>5</v>
      </c>
      <c r="L437" s="124">
        <v>40</v>
      </c>
      <c r="M437" s="125">
        <v>5.9301333333333379E-2</v>
      </c>
      <c r="N437" s="21"/>
      <c r="O437" s="10"/>
    </row>
    <row r="438" spans="2:15" s="22" customFormat="1" ht="15.75">
      <c r="B438" s="167" t="s">
        <v>4401</v>
      </c>
      <c r="C438" s="196" t="s">
        <v>3819</v>
      </c>
      <c r="D438" s="196"/>
      <c r="E438" s="129">
        <v>82029990</v>
      </c>
      <c r="F438" s="188" t="s">
        <v>4434</v>
      </c>
      <c r="G438" s="166" t="s">
        <v>4435</v>
      </c>
      <c r="H438" s="293">
        <v>1749.0000000000002</v>
      </c>
      <c r="I438" s="121">
        <f>VLOOKUP(F438,[1]PTA!$F$7:$M$621,8,0)</f>
        <v>635</v>
      </c>
      <c r="J438" s="122">
        <v>675</v>
      </c>
      <c r="K438" s="153">
        <v>4</v>
      </c>
      <c r="L438" s="124">
        <v>40</v>
      </c>
      <c r="M438" s="125">
        <v>5.9303703703703664E-2</v>
      </c>
      <c r="N438" s="21"/>
      <c r="O438" s="10"/>
    </row>
    <row r="439" spans="2:15" s="22" customFormat="1" ht="15.75">
      <c r="B439" s="167" t="s">
        <v>4401</v>
      </c>
      <c r="C439" s="196" t="s">
        <v>3819</v>
      </c>
      <c r="D439" s="196"/>
      <c r="E439" s="129">
        <v>82089090</v>
      </c>
      <c r="F439" s="188" t="s">
        <v>4436</v>
      </c>
      <c r="G439" s="166" t="s">
        <v>4437</v>
      </c>
      <c r="H439" s="293">
        <v>1639.0000000000002</v>
      </c>
      <c r="I439" s="121">
        <f>VLOOKUP(F439,[1]PTA!$F$7:$M$621,8,0)</f>
        <v>635</v>
      </c>
      <c r="J439" s="122">
        <v>675</v>
      </c>
      <c r="K439" s="153">
        <v>4</v>
      </c>
      <c r="L439" s="124">
        <v>40</v>
      </c>
      <c r="M439" s="125">
        <v>5.9301333333333379E-2</v>
      </c>
      <c r="N439" s="21"/>
      <c r="O439" s="10"/>
    </row>
    <row r="440" spans="2:15" s="22" customFormat="1" ht="15.75">
      <c r="B440" s="167" t="s">
        <v>4401</v>
      </c>
      <c r="C440" s="196" t="s">
        <v>3819</v>
      </c>
      <c r="D440" s="196"/>
      <c r="E440" s="129">
        <v>82089090</v>
      </c>
      <c r="F440" s="188" t="s">
        <v>4438</v>
      </c>
      <c r="G440" s="166" t="s">
        <v>4439</v>
      </c>
      <c r="H440" s="293">
        <v>1749.0000000000002</v>
      </c>
      <c r="I440" s="121">
        <f>VLOOKUP(F440,[1]PTA!$F$7:$M$621,8,0)</f>
        <v>645</v>
      </c>
      <c r="J440" s="122">
        <v>685</v>
      </c>
      <c r="K440" s="153">
        <v>4</v>
      </c>
      <c r="L440" s="124">
        <v>40</v>
      </c>
      <c r="M440" s="125">
        <v>5.839197080291976E-2</v>
      </c>
      <c r="N440" s="21"/>
      <c r="O440" s="10"/>
    </row>
    <row r="441" spans="2:15" s="22" customFormat="1" ht="15.75">
      <c r="B441" s="167" t="s">
        <v>4401</v>
      </c>
      <c r="C441" s="196" t="s">
        <v>3819</v>
      </c>
      <c r="D441" s="128" t="s">
        <v>3604</v>
      </c>
      <c r="E441" s="129">
        <v>82029990</v>
      </c>
      <c r="F441" s="159" t="s">
        <v>4440</v>
      </c>
      <c r="G441" s="160" t="s">
        <v>4441</v>
      </c>
      <c r="H441" s="293">
        <v>3289.0000000000005</v>
      </c>
      <c r="I441" s="121">
        <f>VLOOKUP(F441,[1]PTA!$F$7:$M$621,8,0)</f>
        <v>1270</v>
      </c>
      <c r="J441" s="122">
        <v>1350</v>
      </c>
      <c r="K441" s="153">
        <v>2</v>
      </c>
      <c r="L441" s="124">
        <v>80</v>
      </c>
      <c r="M441" s="125">
        <v>5.9302814814814829E-2</v>
      </c>
      <c r="N441" s="21"/>
      <c r="O441" s="10"/>
    </row>
    <row r="442" spans="2:15" s="22" customFormat="1" ht="15.75">
      <c r="B442" s="167" t="s">
        <v>4401</v>
      </c>
      <c r="C442" s="196" t="s">
        <v>3819</v>
      </c>
      <c r="D442" s="196"/>
      <c r="E442" s="129">
        <v>82057000</v>
      </c>
      <c r="F442" s="188">
        <v>1920423</v>
      </c>
      <c r="G442" s="189" t="s">
        <v>4442</v>
      </c>
      <c r="H442" s="293">
        <v>1639.0000000000002</v>
      </c>
      <c r="I442" s="121" t="e">
        <f>VLOOKUP(F442,[1]PTA!$F$7:$M$621,8,0)</f>
        <v>#N/A</v>
      </c>
      <c r="J442" s="122">
        <v>650</v>
      </c>
      <c r="K442" s="153">
        <v>4</v>
      </c>
      <c r="L442" s="124" t="e">
        <v>#N/A</v>
      </c>
      <c r="M442" s="125">
        <v>5.3857692307692384E-2</v>
      </c>
      <c r="N442" s="21"/>
      <c r="O442" s="10"/>
    </row>
    <row r="443" spans="2:15" s="22" customFormat="1" ht="15.75">
      <c r="B443" s="167" t="s">
        <v>4401</v>
      </c>
      <c r="C443" s="196" t="s">
        <v>3819</v>
      </c>
      <c r="D443" s="196"/>
      <c r="E443" s="129">
        <v>82089090</v>
      </c>
      <c r="F443" s="188" t="s">
        <v>4443</v>
      </c>
      <c r="G443" s="166" t="s">
        <v>4444</v>
      </c>
      <c r="H443" s="293">
        <v>1969.0000000000002</v>
      </c>
      <c r="I443" s="121">
        <f>VLOOKUP(F443,[1]PTA!$F$7:$M$621,8,0)</f>
        <v>735</v>
      </c>
      <c r="J443" s="122">
        <v>780</v>
      </c>
      <c r="K443" s="153">
        <v>4</v>
      </c>
      <c r="L443" s="124">
        <v>45</v>
      </c>
      <c r="M443" s="125">
        <v>5.7672307692307759E-2</v>
      </c>
      <c r="N443" s="21"/>
      <c r="O443" s="10"/>
    </row>
    <row r="444" spans="2:15" s="22" customFormat="1" ht="16.5" thickBot="1">
      <c r="B444" s="167" t="s">
        <v>4401</v>
      </c>
      <c r="C444" s="196" t="s">
        <v>3819</v>
      </c>
      <c r="D444" s="196"/>
      <c r="E444" s="129">
        <v>82089090</v>
      </c>
      <c r="F444" s="188" t="s">
        <v>4445</v>
      </c>
      <c r="G444" s="166" t="s">
        <v>4446</v>
      </c>
      <c r="H444" s="293">
        <v>2299</v>
      </c>
      <c r="I444" s="121">
        <f>VLOOKUP(F444,[1]PTA!$F$7:$M$621,8,0)</f>
        <v>875</v>
      </c>
      <c r="J444" s="122">
        <v>930</v>
      </c>
      <c r="K444" s="153">
        <v>4</v>
      </c>
      <c r="L444" s="124">
        <v>55</v>
      </c>
      <c r="M444" s="125">
        <v>5.9115268817204344E-2</v>
      </c>
      <c r="N444" s="21"/>
      <c r="O444" s="10"/>
    </row>
    <row r="445" spans="2:15" s="22" customFormat="1" ht="16.5" thickBot="1">
      <c r="B445" s="142" t="s">
        <v>4447</v>
      </c>
      <c r="C445" s="143"/>
      <c r="D445" s="143"/>
      <c r="E445" s="143"/>
      <c r="F445" s="143"/>
      <c r="G445" s="155"/>
      <c r="H445" s="294"/>
      <c r="I445" s="143"/>
      <c r="J445" s="156"/>
      <c r="K445" s="148"/>
      <c r="L445" s="124">
        <v>0</v>
      </c>
      <c r="M445" s="149"/>
      <c r="N445" s="21"/>
      <c r="O445" s="10"/>
    </row>
    <row r="446" spans="2:15" s="22" customFormat="1" ht="60.75">
      <c r="B446" s="236" t="s">
        <v>4448</v>
      </c>
      <c r="C446" s="193" t="s">
        <v>257</v>
      </c>
      <c r="D446" s="193"/>
      <c r="E446" s="118">
        <v>84679900</v>
      </c>
      <c r="F446" s="215" t="s">
        <v>4449</v>
      </c>
      <c r="G446" s="158" t="s">
        <v>4450</v>
      </c>
      <c r="H446" s="293">
        <v>649</v>
      </c>
      <c r="I446" s="121">
        <f>VLOOKUP(F446,[1]PTA!$F$7:$M$621,8,0)</f>
        <v>260</v>
      </c>
      <c r="J446" s="122">
        <v>275</v>
      </c>
      <c r="K446" s="151">
        <v>10</v>
      </c>
      <c r="L446" s="124">
        <v>15</v>
      </c>
      <c r="M446" s="125">
        <v>5.4494545454545421E-2</v>
      </c>
      <c r="N446" s="21"/>
      <c r="O446" s="10"/>
    </row>
    <row r="447" spans="2:15" s="22" customFormat="1" ht="60.75">
      <c r="B447" s="237" t="s">
        <v>4448</v>
      </c>
      <c r="C447" s="196" t="s">
        <v>702</v>
      </c>
      <c r="D447" s="196"/>
      <c r="E447" s="129">
        <v>82075000</v>
      </c>
      <c r="F447" s="169" t="s">
        <v>4451</v>
      </c>
      <c r="G447" s="166" t="s">
        <v>4452</v>
      </c>
      <c r="H447" s="293">
        <v>817.30000000000007</v>
      </c>
      <c r="I447" s="121">
        <f>VLOOKUP(F447,[1]PTA!$F$7:$M$621,8,0)</f>
        <v>270</v>
      </c>
      <c r="J447" s="122">
        <v>290</v>
      </c>
      <c r="K447" s="153">
        <v>10</v>
      </c>
      <c r="L447" s="124">
        <v>20</v>
      </c>
      <c r="M447" s="125">
        <v>6.8956206896551714E-2</v>
      </c>
      <c r="N447" s="21"/>
      <c r="O447" s="10"/>
    </row>
    <row r="448" spans="2:15" s="22" customFormat="1" ht="60.75">
      <c r="B448" s="237" t="s">
        <v>4448</v>
      </c>
      <c r="C448" s="196" t="s">
        <v>702</v>
      </c>
      <c r="D448" s="196"/>
      <c r="E448" s="129">
        <v>84679900</v>
      </c>
      <c r="F448" s="159" t="s">
        <v>4453</v>
      </c>
      <c r="G448" s="160" t="s">
        <v>4454</v>
      </c>
      <c r="H448" s="293">
        <v>1089</v>
      </c>
      <c r="I448" s="121">
        <f>VLOOKUP(F448,[1]PTA!$F$7:$M$621,8,0)</f>
        <v>440</v>
      </c>
      <c r="J448" s="122">
        <v>465</v>
      </c>
      <c r="K448" s="153">
        <v>5</v>
      </c>
      <c r="L448" s="124">
        <v>25</v>
      </c>
      <c r="M448" s="125">
        <v>5.3735483870967791E-2</v>
      </c>
      <c r="N448" s="21"/>
      <c r="O448" s="10"/>
    </row>
    <row r="449" spans="2:15" s="22" customFormat="1" ht="60.75">
      <c r="B449" s="237" t="s">
        <v>4448</v>
      </c>
      <c r="C449" s="179" t="s">
        <v>269</v>
      </c>
      <c r="D449" s="179"/>
      <c r="E449" s="129">
        <v>82029990</v>
      </c>
      <c r="F449" s="159" t="s">
        <v>4455</v>
      </c>
      <c r="G449" s="160" t="s">
        <v>4456</v>
      </c>
      <c r="H449" s="293">
        <v>869.00000000000011</v>
      </c>
      <c r="I449" s="121">
        <f>VLOOKUP(F449,[1]PTA!$F$7:$M$621,8,0)</f>
        <v>330</v>
      </c>
      <c r="J449" s="122">
        <v>380</v>
      </c>
      <c r="K449" s="153">
        <v>10</v>
      </c>
      <c r="L449" s="124">
        <v>50</v>
      </c>
      <c r="M449" s="125">
        <v>0.13157026315789466</v>
      </c>
      <c r="N449" s="21"/>
      <c r="O449" s="10"/>
    </row>
    <row r="450" spans="2:15" s="22" customFormat="1" ht="60.75">
      <c r="B450" s="237" t="s">
        <v>4448</v>
      </c>
      <c r="C450" s="196" t="s">
        <v>257</v>
      </c>
      <c r="D450" s="196"/>
      <c r="E450" s="129">
        <v>82042000</v>
      </c>
      <c r="F450" s="159" t="s">
        <v>4457</v>
      </c>
      <c r="G450" s="160" t="s">
        <v>4458</v>
      </c>
      <c r="H450" s="293">
        <v>979.00000000000011</v>
      </c>
      <c r="I450" s="121">
        <f>VLOOKUP(F450,[1]PTA!$F$7:$M$621,8,0)</f>
        <v>370</v>
      </c>
      <c r="J450" s="122">
        <v>395</v>
      </c>
      <c r="K450" s="153">
        <v>10</v>
      </c>
      <c r="L450" s="124">
        <v>25</v>
      </c>
      <c r="M450" s="125">
        <v>6.3331645569620301E-2</v>
      </c>
      <c r="N450" s="21"/>
      <c r="O450" s="10"/>
    </row>
    <row r="451" spans="2:15" s="22" customFormat="1" ht="60.75">
      <c r="B451" s="237" t="s">
        <v>4448</v>
      </c>
      <c r="C451" s="196" t="s">
        <v>257</v>
      </c>
      <c r="D451" s="179"/>
      <c r="E451" s="129">
        <v>84679900</v>
      </c>
      <c r="F451" s="213" t="s">
        <v>307</v>
      </c>
      <c r="G451" s="182" t="s">
        <v>4459</v>
      </c>
      <c r="H451" s="293">
        <v>2409</v>
      </c>
      <c r="I451" s="121">
        <f>VLOOKUP(F451,[1]PTA!$F$7:$M$621,8,0)</f>
        <v>980</v>
      </c>
      <c r="J451" s="122">
        <v>980</v>
      </c>
      <c r="K451" s="153">
        <v>10</v>
      </c>
      <c r="L451" s="124">
        <v>0</v>
      </c>
      <c r="M451" s="125">
        <v>1.2755102040862729E-5</v>
      </c>
      <c r="N451" s="21"/>
      <c r="O451" s="10"/>
    </row>
    <row r="452" spans="2:15" s="22" customFormat="1" ht="60.75">
      <c r="B452" s="237" t="s">
        <v>4448</v>
      </c>
      <c r="C452" s="196" t="s">
        <v>257</v>
      </c>
      <c r="D452" s="128" t="s">
        <v>3604</v>
      </c>
      <c r="E452" s="129">
        <v>84672100</v>
      </c>
      <c r="F452" s="213" t="s">
        <v>4460</v>
      </c>
      <c r="G452" s="166" t="s">
        <v>4461</v>
      </c>
      <c r="H452" s="293">
        <v>649</v>
      </c>
      <c r="I452" s="121">
        <f>VLOOKUP(F452,[1]PTA!$F$7:$M$621,8,0)</f>
        <v>250</v>
      </c>
      <c r="J452" s="122">
        <v>270</v>
      </c>
      <c r="K452" s="153">
        <v>10</v>
      </c>
      <c r="L452" s="124">
        <v>20</v>
      </c>
      <c r="M452" s="125">
        <v>7.4029629629629626E-2</v>
      </c>
      <c r="N452" s="21"/>
      <c r="O452" s="10"/>
    </row>
    <row r="453" spans="2:15" s="22" customFormat="1" ht="60.75">
      <c r="B453" s="237" t="s">
        <v>4448</v>
      </c>
      <c r="C453" s="196" t="s">
        <v>702</v>
      </c>
      <c r="D453" s="196"/>
      <c r="E453" s="129">
        <v>82073000</v>
      </c>
      <c r="F453" s="159" t="s">
        <v>4462</v>
      </c>
      <c r="G453" s="166" t="s">
        <v>4463</v>
      </c>
      <c r="H453" s="293">
        <v>979.00000000000011</v>
      </c>
      <c r="I453" s="121">
        <f>VLOOKUP(F453,[1]PTA!$F$7:$M$621,8,0)</f>
        <v>375</v>
      </c>
      <c r="J453" s="122">
        <v>400</v>
      </c>
      <c r="K453" s="153">
        <v>5</v>
      </c>
      <c r="L453" s="124">
        <v>25</v>
      </c>
      <c r="M453" s="125">
        <v>6.2514999999999932E-2</v>
      </c>
      <c r="N453" s="21"/>
      <c r="O453" s="10"/>
    </row>
    <row r="454" spans="2:15" s="22" customFormat="1" ht="60.75">
      <c r="B454" s="237" t="s">
        <v>4448</v>
      </c>
      <c r="C454" s="179" t="s">
        <v>702</v>
      </c>
      <c r="D454" s="179"/>
      <c r="E454" s="129">
        <v>82073000</v>
      </c>
      <c r="F454" s="169" t="s">
        <v>4464</v>
      </c>
      <c r="G454" s="238" t="s">
        <v>4465</v>
      </c>
      <c r="H454" s="293">
        <v>979.00000000000011</v>
      </c>
      <c r="I454" s="121">
        <f>VLOOKUP(F454,[1]PTA!$F$7:$M$621,8,0)</f>
        <v>400</v>
      </c>
      <c r="J454" s="122">
        <v>425</v>
      </c>
      <c r="K454" s="153">
        <v>5</v>
      </c>
      <c r="L454" s="124">
        <v>25</v>
      </c>
      <c r="M454" s="125">
        <v>5.8784000000000024E-2</v>
      </c>
      <c r="N454" s="21"/>
      <c r="O454" s="10"/>
    </row>
    <row r="455" spans="2:15" s="22" customFormat="1" ht="60.75">
      <c r="B455" s="237" t="s">
        <v>4448</v>
      </c>
      <c r="C455" s="196" t="s">
        <v>702</v>
      </c>
      <c r="D455" s="196"/>
      <c r="E455" s="129">
        <v>84679900</v>
      </c>
      <c r="F455" s="169" t="s">
        <v>4466</v>
      </c>
      <c r="G455" s="166" t="s">
        <v>4467</v>
      </c>
      <c r="H455" s="293">
        <v>3509.0000000000005</v>
      </c>
      <c r="I455" s="121">
        <f>VLOOKUP(F455,[1]PTA!$F$7:$M$621,8,0)</f>
        <v>1435</v>
      </c>
      <c r="J455" s="122">
        <v>1520</v>
      </c>
      <c r="K455" s="153">
        <v>5</v>
      </c>
      <c r="L455" s="124">
        <v>85</v>
      </c>
      <c r="M455" s="125">
        <v>5.5872565789473735E-2</v>
      </c>
      <c r="N455" s="21"/>
      <c r="O455" s="10"/>
    </row>
    <row r="456" spans="2:15" s="22" customFormat="1" ht="60.75">
      <c r="B456" s="237" t="s">
        <v>4448</v>
      </c>
      <c r="C456" s="196" t="s">
        <v>702</v>
      </c>
      <c r="D456" s="196"/>
      <c r="E456" s="129">
        <v>82075000</v>
      </c>
      <c r="F456" s="169" t="s">
        <v>4468</v>
      </c>
      <c r="G456" s="166" t="s">
        <v>4469</v>
      </c>
      <c r="H456" s="293">
        <v>6589.0000000000009</v>
      </c>
      <c r="I456" s="121">
        <f>VLOOKUP(F456,[1]PTA!$F$7:$M$621,8,0)</f>
        <v>2600</v>
      </c>
      <c r="J456" s="122">
        <v>2750</v>
      </c>
      <c r="K456" s="153">
        <v>5</v>
      </c>
      <c r="L456" s="124">
        <v>150</v>
      </c>
      <c r="M456" s="125">
        <v>5.4567563636363711E-2</v>
      </c>
      <c r="N456" s="21"/>
      <c r="O456" s="10"/>
    </row>
    <row r="457" spans="2:15" s="22" customFormat="1" ht="60.75">
      <c r="B457" s="237" t="s">
        <v>4448</v>
      </c>
      <c r="C457" s="179" t="s">
        <v>702</v>
      </c>
      <c r="D457" s="128" t="s">
        <v>3604</v>
      </c>
      <c r="E457" s="129">
        <v>82075000</v>
      </c>
      <c r="F457" s="159" t="s">
        <v>4470</v>
      </c>
      <c r="G457" s="160" t="s">
        <v>4471</v>
      </c>
      <c r="H457" s="293">
        <v>2079</v>
      </c>
      <c r="I457" s="121">
        <f>VLOOKUP(F457,[1]PTA!$F$7:$M$621,8,0)</f>
        <v>810</v>
      </c>
      <c r="J457" s="122">
        <v>860</v>
      </c>
      <c r="K457" s="153">
        <v>5</v>
      </c>
      <c r="L457" s="124">
        <v>50</v>
      </c>
      <c r="M457" s="125">
        <v>5.8176860465116297E-2</v>
      </c>
      <c r="N457" s="21"/>
      <c r="O457" s="10"/>
    </row>
    <row r="458" spans="2:15" s="22" customFormat="1" ht="60.75">
      <c r="B458" s="237" t="s">
        <v>4448</v>
      </c>
      <c r="C458" s="179" t="s">
        <v>702</v>
      </c>
      <c r="D458" s="128" t="s">
        <v>3604</v>
      </c>
      <c r="E458" s="129">
        <v>82075000</v>
      </c>
      <c r="F458" s="161" t="s">
        <v>4472</v>
      </c>
      <c r="G458" s="239" t="s">
        <v>4473</v>
      </c>
      <c r="H458" s="293">
        <v>5819.0000000000009</v>
      </c>
      <c r="I458" s="121">
        <f>VLOOKUP(F458,[1]PTA!$F$7:$M$621,8,0)</f>
        <v>2310</v>
      </c>
      <c r="J458" s="122">
        <v>2450</v>
      </c>
      <c r="K458" s="153">
        <v>5</v>
      </c>
      <c r="L458" s="124">
        <v>140</v>
      </c>
      <c r="M458" s="125">
        <v>5.7125551020408241E-2</v>
      </c>
      <c r="N458" s="21"/>
      <c r="O458" s="10"/>
    </row>
    <row r="459" spans="2:15" s="22" customFormat="1" ht="60.75">
      <c r="B459" s="237" t="s">
        <v>4448</v>
      </c>
      <c r="C459" s="196" t="s">
        <v>702</v>
      </c>
      <c r="D459" s="196"/>
      <c r="E459" s="129">
        <v>84679900</v>
      </c>
      <c r="F459" s="232" t="s">
        <v>4474</v>
      </c>
      <c r="G459" s="163" t="s">
        <v>4475</v>
      </c>
      <c r="H459" s="293">
        <v>9449</v>
      </c>
      <c r="I459" s="121">
        <f>VLOOKUP(F459,[1]PTA!$F$7:$M$621,8,0)</f>
        <v>3975</v>
      </c>
      <c r="J459" s="122">
        <v>4175</v>
      </c>
      <c r="K459" s="153">
        <v>5</v>
      </c>
      <c r="L459" s="124">
        <v>200</v>
      </c>
      <c r="M459" s="125">
        <v>4.7915688622754436E-2</v>
      </c>
      <c r="N459" s="21"/>
      <c r="O459" s="10"/>
    </row>
    <row r="460" spans="2:15" s="22" customFormat="1" ht="60.75">
      <c r="B460" s="237" t="s">
        <v>4448</v>
      </c>
      <c r="C460" s="179" t="s">
        <v>269</v>
      </c>
      <c r="D460" s="179"/>
      <c r="E460" s="129">
        <v>84672100</v>
      </c>
      <c r="F460" s="159" t="s">
        <v>4476</v>
      </c>
      <c r="G460" s="160" t="s">
        <v>4477</v>
      </c>
      <c r="H460" s="293">
        <v>1309</v>
      </c>
      <c r="I460" s="121">
        <f>VLOOKUP(F460,[1]PTA!$F$7:$M$621,8,0)</f>
        <v>525</v>
      </c>
      <c r="J460" s="122">
        <v>555</v>
      </c>
      <c r="K460" s="153">
        <v>5</v>
      </c>
      <c r="L460" s="124">
        <v>30</v>
      </c>
      <c r="M460" s="125">
        <v>5.409909909909906E-2</v>
      </c>
      <c r="N460" s="21"/>
      <c r="O460" s="10"/>
    </row>
    <row r="461" spans="2:15" s="22" customFormat="1" ht="60.75">
      <c r="B461" s="237" t="s">
        <v>4448</v>
      </c>
      <c r="C461" s="196" t="s">
        <v>257</v>
      </c>
      <c r="D461" s="196"/>
      <c r="E461" s="129">
        <v>84679900</v>
      </c>
      <c r="F461" s="159" t="s">
        <v>4478</v>
      </c>
      <c r="G461" s="160" t="s">
        <v>4479</v>
      </c>
      <c r="H461" s="293">
        <v>1309</v>
      </c>
      <c r="I461" s="121">
        <f>VLOOKUP(F461,[1]PTA!$F$7:$M$621,8,0)</f>
        <v>525</v>
      </c>
      <c r="J461" s="122">
        <v>550</v>
      </c>
      <c r="K461" s="153">
        <v>5</v>
      </c>
      <c r="L461" s="124">
        <v>25</v>
      </c>
      <c r="M461" s="125">
        <v>4.5499999999999957E-2</v>
      </c>
      <c r="N461" s="21"/>
      <c r="O461" s="10"/>
    </row>
    <row r="462" spans="2:15" s="22" customFormat="1" ht="60.75">
      <c r="B462" s="237" t="s">
        <v>4448</v>
      </c>
      <c r="C462" s="196" t="s">
        <v>257</v>
      </c>
      <c r="D462" s="128" t="s">
        <v>3604</v>
      </c>
      <c r="E462" s="129">
        <v>82042000</v>
      </c>
      <c r="F462" s="213" t="s">
        <v>4480</v>
      </c>
      <c r="G462" s="166" t="s">
        <v>4481</v>
      </c>
      <c r="H462" s="293">
        <v>3179.0000000000005</v>
      </c>
      <c r="I462" s="121">
        <f>VLOOKUP(F462,[1]PTA!$F$7:$M$621,8,0)</f>
        <v>1325</v>
      </c>
      <c r="J462" s="122">
        <v>1400</v>
      </c>
      <c r="K462" s="153">
        <v>5</v>
      </c>
      <c r="L462" s="124">
        <v>75</v>
      </c>
      <c r="M462" s="125">
        <v>5.3607142857142825E-2</v>
      </c>
      <c r="N462" s="21"/>
      <c r="O462" s="10"/>
    </row>
    <row r="463" spans="2:15" s="22" customFormat="1" ht="60.75">
      <c r="B463" s="237" t="s">
        <v>4448</v>
      </c>
      <c r="C463" s="196" t="s">
        <v>257</v>
      </c>
      <c r="D463" s="196"/>
      <c r="E463" s="129">
        <v>82054000</v>
      </c>
      <c r="F463" s="159" t="s">
        <v>4482</v>
      </c>
      <c r="G463" s="160" t="s">
        <v>4483</v>
      </c>
      <c r="H463" s="293">
        <v>2189</v>
      </c>
      <c r="I463" s="121">
        <f>VLOOKUP(F463,[1]PTA!$F$7:$M$621,8,0)</f>
        <v>870</v>
      </c>
      <c r="J463" s="122">
        <v>925</v>
      </c>
      <c r="K463" s="153">
        <v>5</v>
      </c>
      <c r="L463" s="124">
        <v>55</v>
      </c>
      <c r="M463" s="125">
        <v>5.9467567567567499E-2</v>
      </c>
      <c r="N463" s="21"/>
      <c r="O463" s="10"/>
    </row>
    <row r="464" spans="2:15" s="22" customFormat="1" ht="60.75">
      <c r="B464" s="237" t="s">
        <v>4448</v>
      </c>
      <c r="C464" s="196" t="s">
        <v>257</v>
      </c>
      <c r="D464" s="196"/>
      <c r="E464" s="129">
        <v>82054000</v>
      </c>
      <c r="F464" s="240" t="s">
        <v>4484</v>
      </c>
      <c r="G464" s="241" t="s">
        <v>4485</v>
      </c>
      <c r="H464" s="293">
        <v>2519</v>
      </c>
      <c r="I464" s="121">
        <f>VLOOKUP(F464,[1]PTA!$F$7:$M$621,8,0)</f>
        <v>1040</v>
      </c>
      <c r="J464" s="122">
        <v>1095</v>
      </c>
      <c r="K464" s="153">
        <v>5</v>
      </c>
      <c r="L464" s="124">
        <v>55</v>
      </c>
      <c r="M464" s="125">
        <v>5.0210593607306023E-2</v>
      </c>
      <c r="N464" s="21"/>
      <c r="O464" s="10"/>
    </row>
    <row r="465" spans="2:15" s="22" customFormat="1" ht="60.75">
      <c r="B465" s="237" t="s">
        <v>4448</v>
      </c>
      <c r="C465" s="196" t="s">
        <v>257</v>
      </c>
      <c r="D465" s="128" t="s">
        <v>3604</v>
      </c>
      <c r="E465" s="129">
        <v>82042000</v>
      </c>
      <c r="F465" s="166" t="s">
        <v>4486</v>
      </c>
      <c r="G465" s="160" t="s">
        <v>4487</v>
      </c>
      <c r="H465" s="293">
        <v>2409</v>
      </c>
      <c r="I465" s="121">
        <f>VLOOKUP(F465,[1]PTA!$F$7:$M$621,8,0)</f>
        <v>980</v>
      </c>
      <c r="J465" s="122">
        <v>1040</v>
      </c>
      <c r="K465" s="153">
        <v>5</v>
      </c>
      <c r="L465" s="124">
        <v>60</v>
      </c>
      <c r="M465" s="125">
        <v>5.7742499999999974E-2</v>
      </c>
      <c r="N465" s="21"/>
      <c r="O465" s="10"/>
    </row>
    <row r="466" spans="2:15" s="22" customFormat="1" ht="60.75">
      <c r="B466" s="237" t="s">
        <v>4448</v>
      </c>
      <c r="C466" s="196" t="s">
        <v>257</v>
      </c>
      <c r="D466" s="196"/>
      <c r="E466" s="129">
        <v>82077010</v>
      </c>
      <c r="F466" s="159" t="s">
        <v>4488</v>
      </c>
      <c r="G466" s="160" t="s">
        <v>4489</v>
      </c>
      <c r="H466" s="293">
        <v>3729.0000000000005</v>
      </c>
      <c r="I466" s="121">
        <f>VLOOKUP(F466,[1]PTA!$F$7:$M$621,8,0)</f>
        <v>1560</v>
      </c>
      <c r="J466" s="122">
        <v>1650</v>
      </c>
      <c r="K466" s="153">
        <v>2</v>
      </c>
      <c r="L466" s="124">
        <v>90</v>
      </c>
      <c r="M466" s="125">
        <v>5.4527818181818198E-2</v>
      </c>
      <c r="N466" s="21"/>
    </row>
    <row r="467" spans="2:15" ht="60.75">
      <c r="B467" s="237" t="s">
        <v>4448</v>
      </c>
      <c r="C467" s="179" t="s">
        <v>269</v>
      </c>
      <c r="D467" s="128" t="s">
        <v>3604</v>
      </c>
      <c r="E467" s="129">
        <v>84672100</v>
      </c>
      <c r="F467" s="213" t="s">
        <v>4490</v>
      </c>
      <c r="G467" s="166" t="s">
        <v>4491</v>
      </c>
      <c r="H467" s="293">
        <v>1089</v>
      </c>
      <c r="I467" s="121">
        <f>VLOOKUP(F467,[1]PTA!$F$7:$M$621,8,0)</f>
        <v>410</v>
      </c>
      <c r="J467" s="122">
        <v>435</v>
      </c>
      <c r="K467" s="153">
        <v>10</v>
      </c>
      <c r="L467" s="124">
        <v>25</v>
      </c>
      <c r="M467" s="125">
        <v>5.7482758620689647E-2</v>
      </c>
      <c r="N467" s="21"/>
    </row>
    <row r="468" spans="2:15" ht="60.75">
      <c r="B468" s="237" t="s">
        <v>4448</v>
      </c>
      <c r="C468" s="179" t="s">
        <v>269</v>
      </c>
      <c r="D468" s="128" t="s">
        <v>3604</v>
      </c>
      <c r="E468" s="129">
        <v>84672100</v>
      </c>
      <c r="F468" s="213" t="s">
        <v>4492</v>
      </c>
      <c r="G468" s="166" t="s">
        <v>4493</v>
      </c>
      <c r="H468" s="293">
        <v>1540.0000000000002</v>
      </c>
      <c r="I468" s="121">
        <f>VLOOKUP(F468,[1]PTA!$F$7:$M$621,8,0)</f>
        <v>640</v>
      </c>
      <c r="J468" s="122">
        <v>675</v>
      </c>
      <c r="K468" s="153">
        <v>5</v>
      </c>
      <c r="L468" s="124">
        <v>35</v>
      </c>
      <c r="M468" s="125">
        <v>5.18607407407407E-2</v>
      </c>
    </row>
    <row r="469" spans="2:15" ht="60.75">
      <c r="B469" s="237" t="s">
        <v>4448</v>
      </c>
      <c r="C469" s="179" t="s">
        <v>269</v>
      </c>
      <c r="D469" s="128" t="s">
        <v>3604</v>
      </c>
      <c r="E469" s="129">
        <v>82090090</v>
      </c>
      <c r="F469" s="213" t="s">
        <v>4494</v>
      </c>
      <c r="G469" s="166" t="s">
        <v>4495</v>
      </c>
      <c r="H469" s="293">
        <v>1419.0000000000002</v>
      </c>
      <c r="I469" s="121">
        <f>VLOOKUP(F469,[1]PTA!$F$7:$M$621,8,0)</f>
        <v>575</v>
      </c>
      <c r="J469" s="122">
        <v>610</v>
      </c>
      <c r="K469" s="153">
        <v>5</v>
      </c>
      <c r="L469" s="124">
        <v>35</v>
      </c>
      <c r="M469" s="125">
        <v>5.7389344262294979E-2</v>
      </c>
    </row>
    <row r="470" spans="2:15" ht="60.75">
      <c r="B470" s="237" t="s">
        <v>4448</v>
      </c>
      <c r="C470" s="179" t="s">
        <v>269</v>
      </c>
      <c r="D470" s="128" t="s">
        <v>3604</v>
      </c>
      <c r="E470" s="129">
        <v>82051000</v>
      </c>
      <c r="F470" s="213" t="s">
        <v>4496</v>
      </c>
      <c r="G470" s="166" t="s">
        <v>4497</v>
      </c>
      <c r="H470" s="293">
        <v>2739</v>
      </c>
      <c r="I470" s="121">
        <f>VLOOKUP(F470,[1]PTA!$F$7:$M$621,8,0)</f>
        <v>1145</v>
      </c>
      <c r="J470" s="122">
        <v>1210</v>
      </c>
      <c r="K470" s="153">
        <v>5</v>
      </c>
      <c r="L470" s="124">
        <v>65</v>
      </c>
      <c r="M470" s="125">
        <v>5.3744132231405041E-2</v>
      </c>
    </row>
    <row r="471" spans="2:15" ht="60.75">
      <c r="B471" s="237" t="s">
        <v>4448</v>
      </c>
      <c r="C471" s="179" t="s">
        <v>269</v>
      </c>
      <c r="D471" s="179"/>
      <c r="E471" s="129">
        <v>84679900</v>
      </c>
      <c r="F471" s="159" t="s">
        <v>4498</v>
      </c>
      <c r="G471" s="160" t="s">
        <v>4499</v>
      </c>
      <c r="H471" s="293">
        <v>3289.0000000000005</v>
      </c>
      <c r="I471" s="121">
        <f>VLOOKUP(F471,[1]PTA!$F$7:$M$621,8,0)</f>
        <v>1385</v>
      </c>
      <c r="J471" s="122">
        <v>1450</v>
      </c>
      <c r="K471" s="153">
        <v>5</v>
      </c>
      <c r="L471" s="124">
        <v>65</v>
      </c>
      <c r="M471" s="125">
        <v>4.4811034482758701E-2</v>
      </c>
    </row>
    <row r="472" spans="2:15" ht="60.75">
      <c r="B472" s="237" t="s">
        <v>4448</v>
      </c>
      <c r="C472" s="179" t="s">
        <v>702</v>
      </c>
      <c r="D472" s="179"/>
      <c r="E472" s="129">
        <v>82073000</v>
      </c>
      <c r="F472" s="159" t="s">
        <v>4500</v>
      </c>
      <c r="G472" s="160" t="s">
        <v>4501</v>
      </c>
      <c r="H472" s="293">
        <v>2959.0000000000005</v>
      </c>
      <c r="I472" s="121">
        <f>VLOOKUP(F472,[1]PTA!$F$7:$M$621,8,0)</f>
        <v>1245</v>
      </c>
      <c r="J472" s="122">
        <v>1300</v>
      </c>
      <c r="K472" s="153">
        <v>2</v>
      </c>
      <c r="L472" s="124">
        <v>55</v>
      </c>
      <c r="M472" s="125">
        <v>4.2258769230769266E-2</v>
      </c>
    </row>
    <row r="473" spans="2:15" ht="60.75">
      <c r="B473" s="237" t="s">
        <v>4448</v>
      </c>
      <c r="C473" s="179" t="s">
        <v>702</v>
      </c>
      <c r="D473" s="179"/>
      <c r="E473" s="129">
        <v>82073000</v>
      </c>
      <c r="F473" s="159" t="s">
        <v>4502</v>
      </c>
      <c r="G473" s="160" t="s">
        <v>4503</v>
      </c>
      <c r="H473" s="293">
        <v>4829</v>
      </c>
      <c r="I473" s="121">
        <f>VLOOKUP(F473,[1]PTA!$F$7:$M$621,8,0)</f>
        <v>1985</v>
      </c>
      <c r="J473" s="122">
        <v>2110</v>
      </c>
      <c r="K473" s="153">
        <v>2</v>
      </c>
      <c r="L473" s="124">
        <v>125</v>
      </c>
      <c r="M473" s="125">
        <v>5.927578199052129E-2</v>
      </c>
    </row>
    <row r="474" spans="2:15" ht="60.75">
      <c r="B474" s="237" t="s">
        <v>4448</v>
      </c>
      <c r="C474" s="196" t="s">
        <v>257</v>
      </c>
      <c r="D474" s="196"/>
      <c r="E474" s="129">
        <v>84679900</v>
      </c>
      <c r="F474" s="159" t="s">
        <v>4504</v>
      </c>
      <c r="G474" s="160" t="s">
        <v>4505</v>
      </c>
      <c r="H474" s="293">
        <v>4059.0000000000005</v>
      </c>
      <c r="I474" s="121">
        <f>VLOOKUP(F474,[1]PTA!$F$7:$M$621,8,0)</f>
        <v>1585</v>
      </c>
      <c r="J474" s="122">
        <v>1680</v>
      </c>
      <c r="K474" s="153">
        <v>5</v>
      </c>
      <c r="L474" s="124">
        <v>95</v>
      </c>
      <c r="M474" s="125">
        <v>5.6514285714285691E-2</v>
      </c>
    </row>
    <row r="475" spans="2:15" ht="60.75">
      <c r="B475" s="237" t="s">
        <v>4448</v>
      </c>
      <c r="C475" s="196" t="s">
        <v>257</v>
      </c>
      <c r="D475" s="196"/>
      <c r="E475" s="129">
        <v>84679900</v>
      </c>
      <c r="F475" s="240" t="s">
        <v>4506</v>
      </c>
      <c r="G475" s="241" t="s">
        <v>4507</v>
      </c>
      <c r="H475" s="293">
        <v>9300</v>
      </c>
      <c r="I475" s="121">
        <f>VLOOKUP(F475,[1]PTA!$F$7:$M$621,8,0)</f>
        <v>2925</v>
      </c>
      <c r="J475" s="122">
        <v>3100</v>
      </c>
      <c r="K475" s="153">
        <v>5</v>
      </c>
      <c r="L475" s="124">
        <v>175</v>
      </c>
      <c r="M475" s="125">
        <v>5.6450483870967808E-2</v>
      </c>
    </row>
    <row r="476" spans="2:15" ht="61.5" thickBot="1">
      <c r="B476" s="242" t="s">
        <v>4448</v>
      </c>
      <c r="C476" s="243" t="s">
        <v>702</v>
      </c>
      <c r="D476" s="243"/>
      <c r="E476" s="138">
        <v>73181500</v>
      </c>
      <c r="F476" s="244" t="s">
        <v>4508</v>
      </c>
      <c r="G476" s="245" t="s">
        <v>4509</v>
      </c>
      <c r="H476" s="293">
        <v>10329</v>
      </c>
      <c r="I476" s="121">
        <f>VLOOKUP(F476,[1]PTA!$F$7:$M$621,8,0)</f>
        <v>4350</v>
      </c>
      <c r="J476" s="122">
        <v>4550</v>
      </c>
      <c r="K476" s="178">
        <v>2</v>
      </c>
      <c r="L476" s="124">
        <v>200</v>
      </c>
      <c r="M476" s="125">
        <v>4.3960263736263674E-2</v>
      </c>
    </row>
    <row r="477" spans="2:15" ht="16.5" thickBot="1">
      <c r="B477" s="142" t="s">
        <v>4510</v>
      </c>
      <c r="C477" s="143"/>
      <c r="D477" s="143"/>
      <c r="E477" s="143"/>
      <c r="F477" s="143"/>
      <c r="G477" s="155"/>
      <c r="H477" s="294"/>
      <c r="I477" s="143"/>
      <c r="J477" s="156"/>
      <c r="K477" s="148"/>
      <c r="L477" s="124">
        <v>0</v>
      </c>
      <c r="M477" s="149"/>
    </row>
    <row r="478" spans="2:15" ht="15.75">
      <c r="B478" s="171" t="s">
        <v>4511</v>
      </c>
      <c r="C478" s="193" t="s">
        <v>702</v>
      </c>
      <c r="D478" s="117" t="s">
        <v>3604</v>
      </c>
      <c r="E478" s="118">
        <v>82054000</v>
      </c>
      <c r="F478" s="215" t="s">
        <v>4512</v>
      </c>
      <c r="G478" s="158" t="s">
        <v>4513</v>
      </c>
      <c r="H478" s="293">
        <v>715.00000000000011</v>
      </c>
      <c r="I478" s="121">
        <f>VLOOKUP(F478,[1]PTA!$F$7:$M$621,8,0)</f>
        <v>260</v>
      </c>
      <c r="J478" s="122">
        <v>275</v>
      </c>
      <c r="K478" s="151">
        <v>5</v>
      </c>
      <c r="L478" s="124">
        <v>15</v>
      </c>
      <c r="M478" s="125">
        <v>5.4531636363636317E-2</v>
      </c>
    </row>
    <row r="479" spans="2:15" ht="15.75">
      <c r="B479" s="167" t="s">
        <v>4511</v>
      </c>
      <c r="C479" s="196" t="s">
        <v>702</v>
      </c>
      <c r="D479" s="128" t="s">
        <v>3604</v>
      </c>
      <c r="E479" s="129">
        <v>82042000</v>
      </c>
      <c r="F479" s="159" t="s">
        <v>4514</v>
      </c>
      <c r="G479" s="246" t="s">
        <v>4515</v>
      </c>
      <c r="H479" s="293">
        <v>594</v>
      </c>
      <c r="I479" s="121">
        <f>VLOOKUP(F479,[1]PTA!$F$7:$M$621,8,0)</f>
        <v>220</v>
      </c>
      <c r="J479" s="122">
        <v>235</v>
      </c>
      <c r="K479" s="153">
        <v>5</v>
      </c>
      <c r="L479" s="124">
        <v>15</v>
      </c>
      <c r="M479" s="125">
        <v>6.3865957446808508E-2</v>
      </c>
    </row>
    <row r="480" spans="2:15" ht="15.75">
      <c r="B480" s="167" t="s">
        <v>4511</v>
      </c>
      <c r="C480" s="196" t="s">
        <v>702</v>
      </c>
      <c r="D480" s="128" t="s">
        <v>3604</v>
      </c>
      <c r="E480" s="129">
        <v>82054000</v>
      </c>
      <c r="F480" s="162" t="s">
        <v>4516</v>
      </c>
      <c r="G480" s="160" t="s">
        <v>4517</v>
      </c>
      <c r="H480" s="293">
        <v>577.5</v>
      </c>
      <c r="I480" s="121">
        <f>VLOOKUP(F480,[1]PTA!$F$7:$M$621,8,0)</f>
        <v>230</v>
      </c>
      <c r="J480" s="122">
        <v>245</v>
      </c>
      <c r="K480" s="153">
        <v>5</v>
      </c>
      <c r="L480" s="124">
        <v>15</v>
      </c>
      <c r="M480" s="125">
        <v>6.1251020408163333E-2</v>
      </c>
    </row>
    <row r="481" spans="2:13" ht="15.75">
      <c r="B481" s="167" t="s">
        <v>4511</v>
      </c>
      <c r="C481" s="196" t="s">
        <v>702</v>
      </c>
      <c r="D481" s="128" t="s">
        <v>3604</v>
      </c>
      <c r="E481" s="129">
        <v>82079090</v>
      </c>
      <c r="F481" s="232" t="s">
        <v>4518</v>
      </c>
      <c r="G481" s="160" t="s">
        <v>4519</v>
      </c>
      <c r="H481" s="293">
        <v>539</v>
      </c>
      <c r="I481" s="121">
        <f>VLOOKUP(F481,[1]PTA!$F$7:$M$621,8,0)</f>
        <v>200</v>
      </c>
      <c r="J481" s="122">
        <v>210</v>
      </c>
      <c r="K481" s="153">
        <v>5</v>
      </c>
      <c r="L481" s="124">
        <v>10</v>
      </c>
      <c r="M481" s="125">
        <v>4.7572857142857097E-2</v>
      </c>
    </row>
    <row r="482" spans="2:13" ht="15.75">
      <c r="B482" s="167" t="s">
        <v>4511</v>
      </c>
      <c r="C482" s="196" t="s">
        <v>702</v>
      </c>
      <c r="D482" s="128" t="s">
        <v>3604</v>
      </c>
      <c r="E482" s="129">
        <v>82042000</v>
      </c>
      <c r="F482" s="162" t="s">
        <v>4520</v>
      </c>
      <c r="G482" s="160" t="s">
        <v>4521</v>
      </c>
      <c r="H482" s="293">
        <v>869.00000000000011</v>
      </c>
      <c r="I482" s="121">
        <f>VLOOKUP(F482,[1]PTA!$F$7:$M$621,8,0)</f>
        <v>325</v>
      </c>
      <c r="J482" s="122">
        <v>345</v>
      </c>
      <c r="K482" s="153">
        <v>5</v>
      </c>
      <c r="L482" s="124">
        <v>20</v>
      </c>
      <c r="M482" s="125">
        <v>5.7953623188405877E-2</v>
      </c>
    </row>
    <row r="483" spans="2:13" ht="15.75">
      <c r="B483" s="167" t="s">
        <v>4511</v>
      </c>
      <c r="C483" s="196" t="s">
        <v>702</v>
      </c>
      <c r="D483" s="196"/>
      <c r="E483" s="129">
        <v>82042000</v>
      </c>
      <c r="F483" s="169" t="s">
        <v>4522</v>
      </c>
      <c r="G483" s="166" t="s">
        <v>4523</v>
      </c>
      <c r="H483" s="293">
        <v>869.00000000000011</v>
      </c>
      <c r="I483" s="121">
        <f>VLOOKUP(F483,[1]PTA!$F$7:$M$621,8,0)</f>
        <v>355</v>
      </c>
      <c r="J483" s="122">
        <v>375</v>
      </c>
      <c r="K483" s="153">
        <v>5</v>
      </c>
      <c r="L483" s="124">
        <v>20</v>
      </c>
      <c r="M483" s="125">
        <v>5.3316266666666709E-2</v>
      </c>
    </row>
    <row r="484" spans="2:13" ht="15.75">
      <c r="B484" s="167" t="s">
        <v>4511</v>
      </c>
      <c r="C484" s="196" t="s">
        <v>702</v>
      </c>
      <c r="D484" s="128" t="s">
        <v>3604</v>
      </c>
      <c r="E484" s="129">
        <v>82042000</v>
      </c>
      <c r="F484" s="162" t="s">
        <v>4524</v>
      </c>
      <c r="G484" s="160" t="s">
        <v>4525</v>
      </c>
      <c r="H484" s="293">
        <v>687.5</v>
      </c>
      <c r="I484" s="121">
        <f>VLOOKUP(F484,[1]PTA!$F$7:$M$621,8,0)</f>
        <v>275</v>
      </c>
      <c r="J484" s="122">
        <v>290</v>
      </c>
      <c r="K484" s="153">
        <v>5</v>
      </c>
      <c r="L484" s="124">
        <v>15</v>
      </c>
      <c r="M484" s="125">
        <v>5.1735172413793079E-2</v>
      </c>
    </row>
    <row r="485" spans="2:13" ht="15.75">
      <c r="B485" s="167" t="s">
        <v>4511</v>
      </c>
      <c r="C485" s="196" t="s">
        <v>702</v>
      </c>
      <c r="D485" s="128" t="s">
        <v>3604</v>
      </c>
      <c r="E485" s="129">
        <v>82042000</v>
      </c>
      <c r="F485" s="162" t="s">
        <v>4526</v>
      </c>
      <c r="G485" s="160" t="s">
        <v>4527</v>
      </c>
      <c r="H485" s="293">
        <v>759.00000000000011</v>
      </c>
      <c r="I485" s="121">
        <f>VLOOKUP(F485,[1]PTA!$F$7:$M$621,8,0)</f>
        <v>275</v>
      </c>
      <c r="J485" s="122">
        <v>290</v>
      </c>
      <c r="K485" s="153">
        <v>5</v>
      </c>
      <c r="L485" s="124">
        <v>15</v>
      </c>
      <c r="M485" s="125">
        <v>5.1735172413793079E-2</v>
      </c>
    </row>
    <row r="486" spans="2:13" ht="15.75">
      <c r="B486" s="167" t="s">
        <v>4511</v>
      </c>
      <c r="C486" s="196" t="s">
        <v>702</v>
      </c>
      <c r="D486" s="128" t="s">
        <v>3604</v>
      </c>
      <c r="E486" s="129">
        <v>82042000</v>
      </c>
      <c r="F486" s="162" t="s">
        <v>4528</v>
      </c>
      <c r="G486" s="160" t="s">
        <v>4529</v>
      </c>
      <c r="H486" s="293">
        <v>759.00000000000011</v>
      </c>
      <c r="I486" s="121">
        <f>VLOOKUP(F486,[1]PTA!$F$7:$M$621,8,0)</f>
        <v>275</v>
      </c>
      <c r="J486" s="122">
        <v>290</v>
      </c>
      <c r="K486" s="153">
        <v>5</v>
      </c>
      <c r="L486" s="124">
        <v>15</v>
      </c>
      <c r="M486" s="125">
        <v>5.1735172413793079E-2</v>
      </c>
    </row>
    <row r="487" spans="2:13" ht="15.75">
      <c r="B487" s="167" t="s">
        <v>4511</v>
      </c>
      <c r="C487" s="196" t="s">
        <v>702</v>
      </c>
      <c r="D487" s="128" t="s">
        <v>3604</v>
      </c>
      <c r="E487" s="129">
        <v>82042000</v>
      </c>
      <c r="F487" s="162" t="s">
        <v>4530</v>
      </c>
      <c r="G487" s="160" t="s">
        <v>4531</v>
      </c>
      <c r="H487" s="293">
        <v>759.00000000000011</v>
      </c>
      <c r="I487" s="121">
        <f>VLOOKUP(F487,[1]PTA!$F$7:$M$621,8,0)</f>
        <v>275</v>
      </c>
      <c r="J487" s="122">
        <v>290</v>
      </c>
      <c r="K487" s="153">
        <v>5</v>
      </c>
      <c r="L487" s="124">
        <v>15</v>
      </c>
      <c r="M487" s="125">
        <v>5.1735172413793079E-2</v>
      </c>
    </row>
    <row r="488" spans="2:13" ht="15.75">
      <c r="B488" s="167" t="s">
        <v>4511</v>
      </c>
      <c r="C488" s="196" t="s">
        <v>702</v>
      </c>
      <c r="D488" s="128" t="s">
        <v>3604</v>
      </c>
      <c r="E488" s="129">
        <v>82042000</v>
      </c>
      <c r="F488" s="182" t="s">
        <v>4532</v>
      </c>
      <c r="G488" s="160" t="s">
        <v>4533</v>
      </c>
      <c r="H488" s="293">
        <v>687.5</v>
      </c>
      <c r="I488" s="121">
        <f>VLOOKUP(F488,[1]PTA!$F$7:$M$621,8,0)</f>
        <v>275</v>
      </c>
      <c r="J488" s="122">
        <v>290</v>
      </c>
      <c r="K488" s="153">
        <v>5</v>
      </c>
      <c r="L488" s="124">
        <v>15</v>
      </c>
      <c r="M488" s="125">
        <v>5.1735172413793079E-2</v>
      </c>
    </row>
    <row r="489" spans="2:13" ht="15.75">
      <c r="B489" s="167" t="s">
        <v>4511</v>
      </c>
      <c r="C489" s="196" t="s">
        <v>702</v>
      </c>
      <c r="D489" s="128" t="s">
        <v>3604</v>
      </c>
      <c r="E489" s="129">
        <v>84679900</v>
      </c>
      <c r="F489" s="232" t="s">
        <v>4534</v>
      </c>
      <c r="G489" s="163" t="s">
        <v>4535</v>
      </c>
      <c r="H489" s="293">
        <v>319</v>
      </c>
      <c r="I489" s="121">
        <f>VLOOKUP(F489,[1]PTA!$F$7:$M$621,8,0)</f>
        <v>120</v>
      </c>
      <c r="J489" s="122">
        <v>130</v>
      </c>
      <c r="K489" s="153">
        <v>5</v>
      </c>
      <c r="L489" s="124">
        <v>10</v>
      </c>
      <c r="M489" s="125">
        <v>7.6877692307692327E-2</v>
      </c>
    </row>
    <row r="490" spans="2:13" ht="15.75">
      <c r="B490" s="167" t="s">
        <v>4511</v>
      </c>
      <c r="C490" s="179" t="s">
        <v>702</v>
      </c>
      <c r="D490" s="179"/>
      <c r="E490" s="129">
        <v>82042000</v>
      </c>
      <c r="F490" s="159" t="s">
        <v>4536</v>
      </c>
      <c r="G490" s="160" t="s">
        <v>4537</v>
      </c>
      <c r="H490" s="293">
        <v>539</v>
      </c>
      <c r="I490" s="121">
        <f>VLOOKUP(F490,[1]PTA!$F$7:$M$621,8,0)</f>
        <v>205</v>
      </c>
      <c r="J490" s="122">
        <v>215</v>
      </c>
      <c r="K490" s="153">
        <v>20</v>
      </c>
      <c r="L490" s="124">
        <v>10</v>
      </c>
      <c r="M490" s="125">
        <v>4.6488372093023277E-2</v>
      </c>
    </row>
    <row r="491" spans="2:13" ht="15.75">
      <c r="B491" s="167" t="s">
        <v>4511</v>
      </c>
      <c r="C491" s="179" t="s">
        <v>702</v>
      </c>
      <c r="D491" s="179"/>
      <c r="E491" s="129">
        <v>82042000</v>
      </c>
      <c r="F491" s="159" t="s">
        <v>4538</v>
      </c>
      <c r="G491" s="160" t="s">
        <v>4539</v>
      </c>
      <c r="H491" s="293">
        <v>539</v>
      </c>
      <c r="I491" s="121">
        <f>VLOOKUP(F491,[1]PTA!$F$7:$M$621,8,0)</f>
        <v>220</v>
      </c>
      <c r="J491" s="122">
        <v>230</v>
      </c>
      <c r="K491" s="153">
        <v>5</v>
      </c>
      <c r="L491" s="124">
        <v>10</v>
      </c>
      <c r="M491" s="125">
        <v>4.3528260869565273E-2</v>
      </c>
    </row>
    <row r="492" spans="2:13" ht="30.75">
      <c r="B492" s="167" t="s">
        <v>4511</v>
      </c>
      <c r="C492" s="179" t="s">
        <v>702</v>
      </c>
      <c r="D492" s="128" t="s">
        <v>3604</v>
      </c>
      <c r="E492" s="129">
        <v>84672100</v>
      </c>
      <c r="F492" s="161" t="s">
        <v>4540</v>
      </c>
      <c r="G492" s="160" t="s">
        <v>4541</v>
      </c>
      <c r="H492" s="293">
        <v>649</v>
      </c>
      <c r="I492" s="121">
        <f>VLOOKUP(F492,[1]PTA!$F$7:$M$621,8,0)</f>
        <v>230</v>
      </c>
      <c r="J492" s="122">
        <v>240</v>
      </c>
      <c r="K492" s="153">
        <v>10</v>
      </c>
      <c r="L492" s="124">
        <v>10</v>
      </c>
      <c r="M492" s="125">
        <v>4.1693750000000071E-2</v>
      </c>
    </row>
    <row r="493" spans="2:13" ht="31.5" thickBot="1">
      <c r="B493" s="175" t="s">
        <v>4511</v>
      </c>
      <c r="C493" s="243" t="s">
        <v>702</v>
      </c>
      <c r="D493" s="177" t="s">
        <v>3604</v>
      </c>
      <c r="E493" s="138">
        <v>84672100</v>
      </c>
      <c r="F493" s="247" t="s">
        <v>4542</v>
      </c>
      <c r="G493" s="165" t="s">
        <v>4543</v>
      </c>
      <c r="H493" s="293">
        <v>605</v>
      </c>
      <c r="I493" s="121">
        <f>VLOOKUP(F493,[1]PTA!$F$7:$M$621,8,0)</f>
        <v>210</v>
      </c>
      <c r="J493" s="122">
        <v>220</v>
      </c>
      <c r="K493" s="178">
        <v>20</v>
      </c>
      <c r="L493" s="124">
        <v>10</v>
      </c>
      <c r="M493" s="125">
        <v>4.5405454545454596E-2</v>
      </c>
    </row>
    <row r="494" spans="2:13" ht="16.5" thickBot="1">
      <c r="B494" s="142" t="s">
        <v>4544</v>
      </c>
      <c r="C494" s="143"/>
      <c r="D494" s="143"/>
      <c r="E494" s="143"/>
      <c r="F494" s="143"/>
      <c r="G494" s="155"/>
      <c r="H494" s="294"/>
      <c r="I494" s="143"/>
      <c r="J494" s="156"/>
      <c r="K494" s="148"/>
      <c r="L494" s="124">
        <v>0</v>
      </c>
      <c r="M494" s="149"/>
    </row>
    <row r="495" spans="2:13" ht="15.75">
      <c r="B495" s="171" t="s">
        <v>4545</v>
      </c>
      <c r="C495" s="193" t="s">
        <v>702</v>
      </c>
      <c r="D495" s="117" t="s">
        <v>3604</v>
      </c>
      <c r="E495" s="118">
        <v>82041110</v>
      </c>
      <c r="F495" s="248" t="s">
        <v>4546</v>
      </c>
      <c r="G495" s="216" t="s">
        <v>4547</v>
      </c>
      <c r="H495" s="293">
        <v>429.00000000000006</v>
      </c>
      <c r="I495" s="121">
        <f>VLOOKUP(F495,[1]PTA!$F$7:$M$621,8,0)</f>
        <v>145</v>
      </c>
      <c r="J495" s="122">
        <v>155</v>
      </c>
      <c r="K495" s="151">
        <v>5</v>
      </c>
      <c r="L495" s="124">
        <v>10</v>
      </c>
      <c r="M495" s="125">
        <v>6.4485161290322654E-2</v>
      </c>
    </row>
    <row r="496" spans="2:13" ht="15.75">
      <c r="B496" s="167" t="s">
        <v>4545</v>
      </c>
      <c r="C496" s="196" t="s">
        <v>702</v>
      </c>
      <c r="D496" s="128" t="s">
        <v>3604</v>
      </c>
      <c r="E496" s="129">
        <v>82041110</v>
      </c>
      <c r="F496" s="162" t="s">
        <v>4548</v>
      </c>
      <c r="G496" s="166" t="s">
        <v>4549</v>
      </c>
      <c r="H496" s="293">
        <v>429.00000000000006</v>
      </c>
      <c r="I496" s="121">
        <f>VLOOKUP(F496,[1]PTA!$F$7:$M$621,8,0)</f>
        <v>145</v>
      </c>
      <c r="J496" s="122">
        <v>155</v>
      </c>
      <c r="K496" s="153">
        <v>5</v>
      </c>
      <c r="L496" s="124">
        <v>10</v>
      </c>
      <c r="M496" s="125">
        <v>6.4485161290322654E-2</v>
      </c>
    </row>
    <row r="497" spans="2:13" ht="15.75">
      <c r="B497" s="167" t="s">
        <v>4545</v>
      </c>
      <c r="C497" s="196" t="s">
        <v>702</v>
      </c>
      <c r="D497" s="128" t="s">
        <v>3604</v>
      </c>
      <c r="E497" s="129">
        <v>82041110</v>
      </c>
      <c r="F497" s="162" t="s">
        <v>4550</v>
      </c>
      <c r="G497" s="166" t="s">
        <v>4551</v>
      </c>
      <c r="H497" s="293">
        <v>429.00000000000006</v>
      </c>
      <c r="I497" s="121">
        <f>VLOOKUP(F497,[1]PTA!$F$7:$M$621,8,0)</f>
        <v>145</v>
      </c>
      <c r="J497" s="122">
        <v>155</v>
      </c>
      <c r="K497" s="153">
        <v>5</v>
      </c>
      <c r="L497" s="124">
        <v>10</v>
      </c>
      <c r="M497" s="125">
        <v>6.4485161290322654E-2</v>
      </c>
    </row>
    <row r="498" spans="2:13" ht="16.5" thickBot="1">
      <c r="B498" s="175" t="s">
        <v>4545</v>
      </c>
      <c r="C498" s="199" t="s">
        <v>702</v>
      </c>
      <c r="D498" s="177" t="s">
        <v>3604</v>
      </c>
      <c r="E498" s="138">
        <v>82041110</v>
      </c>
      <c r="F498" s="249" t="s">
        <v>4552</v>
      </c>
      <c r="G498" s="250" t="s">
        <v>4553</v>
      </c>
      <c r="H498" s="293">
        <v>429.00000000000006</v>
      </c>
      <c r="I498" s="121">
        <f>VLOOKUP(F498,[1]PTA!$F$7:$M$621,8,0)</f>
        <v>145</v>
      </c>
      <c r="J498" s="122">
        <v>155</v>
      </c>
      <c r="K498" s="178">
        <v>5</v>
      </c>
      <c r="L498" s="124">
        <v>10</v>
      </c>
      <c r="M498" s="125">
        <v>6.4485161290322654E-2</v>
      </c>
    </row>
    <row r="499" spans="2:13" ht="16.5" thickBot="1">
      <c r="B499" s="142" t="s">
        <v>4554</v>
      </c>
      <c r="C499" s="143"/>
      <c r="D499" s="143"/>
      <c r="E499" s="143"/>
      <c r="F499" s="143"/>
      <c r="G499" s="155"/>
      <c r="H499" s="294"/>
      <c r="I499" s="143"/>
      <c r="J499" s="156"/>
      <c r="K499" s="148"/>
      <c r="L499" s="124">
        <v>0</v>
      </c>
      <c r="M499" s="149"/>
    </row>
    <row r="500" spans="2:13" ht="15.75">
      <c r="B500" s="251" t="s">
        <v>4555</v>
      </c>
      <c r="C500" s="193" t="s">
        <v>702</v>
      </c>
      <c r="D500" s="117" t="s">
        <v>3604</v>
      </c>
      <c r="E500" s="118">
        <v>84679900</v>
      </c>
      <c r="F500" s="216" t="s">
        <v>4556</v>
      </c>
      <c r="G500" s="252" t="s">
        <v>4557</v>
      </c>
      <c r="H500" s="293">
        <v>3710</v>
      </c>
      <c r="I500" s="121">
        <f>VLOOKUP(F500,[1]PTA!$F$7:$M$621,8,0)</f>
        <v>1550</v>
      </c>
      <c r="J500" s="122">
        <v>1645</v>
      </c>
      <c r="K500" s="151">
        <v>2</v>
      </c>
      <c r="L500" s="124">
        <v>95</v>
      </c>
      <c r="M500" s="125">
        <v>5.7797933130699135E-2</v>
      </c>
    </row>
    <row r="501" spans="2:13" ht="15.75">
      <c r="B501" s="253" t="s">
        <v>4555</v>
      </c>
      <c r="C501" s="196" t="s">
        <v>702</v>
      </c>
      <c r="D501" s="128" t="s">
        <v>3604</v>
      </c>
      <c r="E501" s="118" t="s">
        <v>4558</v>
      </c>
      <c r="F501" s="216" t="s">
        <v>4559</v>
      </c>
      <c r="G501" s="254" t="s">
        <v>4560</v>
      </c>
      <c r="H501" s="295">
        <v>750</v>
      </c>
      <c r="I501" s="121">
        <f>VLOOKUP(F501,[1]PTA!$F$7:$M$621,8,0)</f>
        <v>300</v>
      </c>
      <c r="J501" s="255">
        <v>300</v>
      </c>
      <c r="K501" s="234">
        <v>2</v>
      </c>
      <c r="L501" s="124">
        <v>0</v>
      </c>
      <c r="M501" s="235"/>
    </row>
    <row r="502" spans="2:13" ht="15.75">
      <c r="B502" s="253" t="s">
        <v>4555</v>
      </c>
      <c r="C502" s="196" t="s">
        <v>702</v>
      </c>
      <c r="D502" s="128" t="s">
        <v>3604</v>
      </c>
      <c r="E502" s="118" t="s">
        <v>4558</v>
      </c>
      <c r="F502" s="216" t="s">
        <v>4561</v>
      </c>
      <c r="G502" s="254" t="s">
        <v>4562</v>
      </c>
      <c r="H502" s="295">
        <v>450</v>
      </c>
      <c r="I502" s="121">
        <f>VLOOKUP(F502,[1]PTA!$F$7:$M$621,8,0)</f>
        <v>180</v>
      </c>
      <c r="J502" s="255">
        <v>180</v>
      </c>
      <c r="K502" s="234">
        <v>2</v>
      </c>
      <c r="L502" s="124">
        <v>0</v>
      </c>
      <c r="M502" s="235"/>
    </row>
    <row r="503" spans="2:13" ht="30.75">
      <c r="B503" s="253" t="s">
        <v>4555</v>
      </c>
      <c r="C503" s="196" t="s">
        <v>702</v>
      </c>
      <c r="D503" s="128" t="s">
        <v>3604</v>
      </c>
      <c r="E503" s="129">
        <v>82023100</v>
      </c>
      <c r="F503" s="161" t="s">
        <v>4563</v>
      </c>
      <c r="G503" s="254" t="s">
        <v>4564</v>
      </c>
      <c r="H503" s="293">
        <v>1529.0000000000002</v>
      </c>
      <c r="I503" s="121">
        <f>VLOOKUP(F503,[1]PTA!$F$7:$M$621,8,0)</f>
        <v>565</v>
      </c>
      <c r="J503" s="122">
        <v>600</v>
      </c>
      <c r="K503" s="153">
        <v>2</v>
      </c>
      <c r="L503" s="124">
        <v>35</v>
      </c>
      <c r="M503" s="125">
        <v>5.8335500000000026E-2</v>
      </c>
    </row>
    <row r="504" spans="2:13" ht="30">
      <c r="B504" s="253" t="s">
        <v>4555</v>
      </c>
      <c r="C504" s="196" t="s">
        <v>702</v>
      </c>
      <c r="D504" s="128" t="s">
        <v>3604</v>
      </c>
      <c r="E504" s="129">
        <v>82023100</v>
      </c>
      <c r="F504" s="169" t="s">
        <v>4565</v>
      </c>
      <c r="G504" s="166" t="s">
        <v>4566</v>
      </c>
      <c r="H504" s="293">
        <v>1529.0000000000002</v>
      </c>
      <c r="I504" s="121">
        <f>VLOOKUP(F504,[1]PTA!$F$7:$M$621,8,0)</f>
        <v>565</v>
      </c>
      <c r="J504" s="122">
        <v>600</v>
      </c>
      <c r="K504" s="153">
        <v>2</v>
      </c>
      <c r="L504" s="124">
        <v>35</v>
      </c>
      <c r="M504" s="125">
        <v>5.8335500000000026E-2</v>
      </c>
    </row>
    <row r="505" spans="2:13" ht="15.75">
      <c r="B505" s="253" t="s">
        <v>4555</v>
      </c>
      <c r="C505" s="196" t="s">
        <v>702</v>
      </c>
      <c r="D505" s="128" t="s">
        <v>3604</v>
      </c>
      <c r="E505" s="129">
        <v>84679900</v>
      </c>
      <c r="F505" s="166" t="s">
        <v>4567</v>
      </c>
      <c r="G505" s="166" t="s">
        <v>4568</v>
      </c>
      <c r="H505" s="293">
        <v>979.00000000000011</v>
      </c>
      <c r="I505" s="121">
        <f>VLOOKUP(F505,[1]PTA!$F$7:$M$621,8,0)</f>
        <v>410</v>
      </c>
      <c r="J505" s="122">
        <v>435</v>
      </c>
      <c r="K505" s="153">
        <v>2</v>
      </c>
      <c r="L505" s="124">
        <v>25</v>
      </c>
      <c r="M505" s="125">
        <v>5.7482758620689647E-2</v>
      </c>
    </row>
    <row r="506" spans="2:13" ht="31.5" thickBot="1">
      <c r="B506" s="256" t="s">
        <v>4555</v>
      </c>
      <c r="C506" s="199" t="s">
        <v>702</v>
      </c>
      <c r="D506" s="177" t="s">
        <v>3604</v>
      </c>
      <c r="E506" s="138">
        <v>82023100</v>
      </c>
      <c r="F506" s="257" t="s">
        <v>4569</v>
      </c>
      <c r="G506" s="165" t="s">
        <v>4570</v>
      </c>
      <c r="H506" s="293">
        <v>759.00000000000011</v>
      </c>
      <c r="I506" s="121">
        <f>VLOOKUP(F506,[1]PTA!$F$7:$M$621,8,0)</f>
        <v>315</v>
      </c>
      <c r="J506" s="122">
        <v>335</v>
      </c>
      <c r="K506" s="178">
        <v>2</v>
      </c>
      <c r="L506" s="124">
        <v>20</v>
      </c>
      <c r="M506" s="125">
        <v>5.9701492537313432E-2</v>
      </c>
    </row>
    <row r="507" spans="2:13" ht="16.5" thickBot="1">
      <c r="B507" s="142" t="s">
        <v>4571</v>
      </c>
      <c r="C507" s="143"/>
      <c r="D507" s="143"/>
      <c r="E507" s="143"/>
      <c r="F507" s="143"/>
      <c r="G507" s="155"/>
      <c r="H507" s="294"/>
      <c r="I507" s="143"/>
      <c r="J507" s="156"/>
      <c r="K507" s="148"/>
      <c r="L507" s="124">
        <v>0</v>
      </c>
      <c r="M507" s="149"/>
    </row>
    <row r="508" spans="2:13" ht="15.75">
      <c r="B508" s="171" t="s">
        <v>4572</v>
      </c>
      <c r="C508" s="193" t="s">
        <v>702</v>
      </c>
      <c r="D508" s="193"/>
      <c r="E508" s="118">
        <v>73181500</v>
      </c>
      <c r="F508" s="158" t="s">
        <v>4573</v>
      </c>
      <c r="G508" s="231" t="s">
        <v>4574</v>
      </c>
      <c r="H508" s="293">
        <v>4719</v>
      </c>
      <c r="I508" s="121">
        <f>VLOOKUP(F508,[1]PTA!$F$7:$M$621,8,0)</f>
        <v>1900</v>
      </c>
      <c r="J508" s="122">
        <v>2015</v>
      </c>
      <c r="K508" s="151">
        <v>5</v>
      </c>
      <c r="L508" s="124">
        <v>115</v>
      </c>
      <c r="M508" s="125">
        <v>5.7032258064516166E-2</v>
      </c>
    </row>
    <row r="509" spans="2:13" ht="15.75">
      <c r="B509" s="167" t="s">
        <v>4572</v>
      </c>
      <c r="C509" s="196" t="s">
        <v>702</v>
      </c>
      <c r="D509" s="196"/>
      <c r="E509" s="129">
        <v>73181500</v>
      </c>
      <c r="F509" s="232" t="s">
        <v>4575</v>
      </c>
      <c r="G509" s="163" t="s">
        <v>4576</v>
      </c>
      <c r="H509" s="293">
        <v>5819.0000000000009</v>
      </c>
      <c r="I509" s="121">
        <f>VLOOKUP(F509,[1]PTA!$F$7:$M$621,8,0)</f>
        <v>2290</v>
      </c>
      <c r="J509" s="122">
        <v>2425</v>
      </c>
      <c r="K509" s="153">
        <v>5</v>
      </c>
      <c r="L509" s="124">
        <v>135</v>
      </c>
      <c r="M509" s="125">
        <v>5.5702061855670053E-2</v>
      </c>
    </row>
    <row r="510" spans="2:13" ht="15.75">
      <c r="B510" s="167" t="s">
        <v>4572</v>
      </c>
      <c r="C510" s="196" t="s">
        <v>702</v>
      </c>
      <c r="D510" s="196"/>
      <c r="E510" s="129">
        <v>73181500</v>
      </c>
      <c r="F510" s="232" t="s">
        <v>4577</v>
      </c>
      <c r="G510" s="163" t="s">
        <v>4578</v>
      </c>
      <c r="H510" s="293">
        <v>6479.0000000000009</v>
      </c>
      <c r="I510" s="121">
        <f>VLOOKUP(F510,[1]PTA!$F$7:$M$621,8,0)</f>
        <v>2565</v>
      </c>
      <c r="J510" s="122">
        <v>2720</v>
      </c>
      <c r="K510" s="153">
        <v>5</v>
      </c>
      <c r="L510" s="124">
        <v>155</v>
      </c>
      <c r="M510" s="125">
        <v>5.6950588235294135E-2</v>
      </c>
    </row>
    <row r="511" spans="2:13" ht="15.75">
      <c r="B511" s="167" t="s">
        <v>4572</v>
      </c>
      <c r="C511" s="196" t="s">
        <v>702</v>
      </c>
      <c r="D511" s="196"/>
      <c r="E511" s="129">
        <v>90173029</v>
      </c>
      <c r="F511" s="232" t="s">
        <v>4579</v>
      </c>
      <c r="G511" s="163" t="s">
        <v>4580</v>
      </c>
      <c r="H511" s="293">
        <v>8430</v>
      </c>
      <c r="I511" s="121">
        <f>VLOOKUP(F511,[1]PTA!$F$7:$M$621,8,0)</f>
        <v>2650</v>
      </c>
      <c r="J511" s="122">
        <v>2810</v>
      </c>
      <c r="K511" s="153">
        <v>5</v>
      </c>
      <c r="L511" s="124">
        <v>160</v>
      </c>
      <c r="M511" s="125">
        <v>5.6955124555160185E-2</v>
      </c>
    </row>
    <row r="512" spans="2:13" ht="15.75">
      <c r="B512" s="167" t="s">
        <v>4572</v>
      </c>
      <c r="C512" s="196" t="s">
        <v>702</v>
      </c>
      <c r="D512" s="196"/>
      <c r="E512" s="129">
        <v>90173029</v>
      </c>
      <c r="F512" s="159" t="s">
        <v>4581</v>
      </c>
      <c r="G512" s="160" t="s">
        <v>4582</v>
      </c>
      <c r="H512" s="293">
        <v>6490</v>
      </c>
      <c r="I512" s="121">
        <f>VLOOKUP(F512,[1]PTA!$F$7:$M$621,8,0)</f>
        <v>2850</v>
      </c>
      <c r="J512" s="122">
        <v>2995</v>
      </c>
      <c r="K512" s="153">
        <v>5</v>
      </c>
      <c r="L512" s="124">
        <v>145</v>
      </c>
      <c r="M512" s="125">
        <v>5.0877192982456076E-2</v>
      </c>
    </row>
    <row r="513" spans="2:13" ht="15.75">
      <c r="B513" s="167" t="s">
        <v>4572</v>
      </c>
      <c r="C513" s="196" t="s">
        <v>702</v>
      </c>
      <c r="D513" s="196"/>
      <c r="E513" s="129">
        <v>73181500</v>
      </c>
      <c r="F513" s="232" t="s">
        <v>4583</v>
      </c>
      <c r="G513" s="163" t="s">
        <v>4584</v>
      </c>
      <c r="H513" s="293">
        <v>6327.2000000000007</v>
      </c>
      <c r="I513" s="121">
        <f>VLOOKUP(F513,[1]PTA!$F$7:$M$621,8,0)</f>
        <v>2550</v>
      </c>
      <c r="J513" s="122">
        <v>2700</v>
      </c>
      <c r="K513" s="153">
        <v>5</v>
      </c>
      <c r="L513" s="124">
        <v>150</v>
      </c>
      <c r="M513" s="125">
        <v>5.557037037037036E-2</v>
      </c>
    </row>
    <row r="514" spans="2:13" ht="15.75">
      <c r="B514" s="167" t="s">
        <v>4572</v>
      </c>
      <c r="C514" s="196" t="s">
        <v>702</v>
      </c>
      <c r="D514" s="196"/>
      <c r="E514" s="129">
        <v>73181500</v>
      </c>
      <c r="F514" s="232" t="s">
        <v>4585</v>
      </c>
      <c r="G514" s="163" t="s">
        <v>4586</v>
      </c>
      <c r="H514" s="293">
        <v>6479.0000000000009</v>
      </c>
      <c r="I514" s="121">
        <f>VLOOKUP(F514,[1]PTA!$F$7:$M$621,8,0)</f>
        <v>2575</v>
      </c>
      <c r="J514" s="122">
        <v>2730</v>
      </c>
      <c r="K514" s="153">
        <v>5</v>
      </c>
      <c r="L514" s="124">
        <v>155</v>
      </c>
      <c r="M514" s="125">
        <v>5.6792747252747189E-2</v>
      </c>
    </row>
    <row r="515" spans="2:13" ht="15.75">
      <c r="B515" s="167" t="s">
        <v>4572</v>
      </c>
      <c r="C515" s="196" t="s">
        <v>702</v>
      </c>
      <c r="D515" s="196"/>
      <c r="E515" s="129">
        <v>73181500</v>
      </c>
      <c r="F515" s="232" t="s">
        <v>4587</v>
      </c>
      <c r="G515" s="163" t="s">
        <v>4588</v>
      </c>
      <c r="H515" s="293">
        <v>6809.0000000000009</v>
      </c>
      <c r="I515" s="121">
        <f>VLOOKUP(F515,[1]PTA!$F$7:$M$621,8,0)</f>
        <v>2720</v>
      </c>
      <c r="J515" s="122">
        <v>2885</v>
      </c>
      <c r="K515" s="153">
        <v>5</v>
      </c>
      <c r="L515" s="124">
        <v>165</v>
      </c>
      <c r="M515" s="125">
        <v>5.7205476603119608E-2</v>
      </c>
    </row>
    <row r="516" spans="2:13" ht="15.75">
      <c r="B516" s="167" t="s">
        <v>4572</v>
      </c>
      <c r="C516" s="196" t="s">
        <v>702</v>
      </c>
      <c r="D516" s="196"/>
      <c r="E516" s="129">
        <v>84672900</v>
      </c>
      <c r="F516" s="232" t="s">
        <v>4589</v>
      </c>
      <c r="G516" s="163" t="s">
        <v>4590</v>
      </c>
      <c r="H516" s="293">
        <v>6369.0000000000009</v>
      </c>
      <c r="I516" s="121">
        <f>VLOOKUP(F516,[1]PTA!$F$7:$M$621,8,0)</f>
        <v>2530</v>
      </c>
      <c r="J516" s="122">
        <v>2685</v>
      </c>
      <c r="K516" s="153">
        <v>5</v>
      </c>
      <c r="L516" s="124">
        <v>155</v>
      </c>
      <c r="M516" s="125">
        <v>5.7756201117318502E-2</v>
      </c>
    </row>
    <row r="517" spans="2:13" ht="15.75">
      <c r="B517" s="167" t="s">
        <v>4572</v>
      </c>
      <c r="C517" s="196" t="s">
        <v>702</v>
      </c>
      <c r="D517" s="196"/>
      <c r="E517" s="129">
        <v>84672900</v>
      </c>
      <c r="F517" s="232" t="s">
        <v>4591</v>
      </c>
      <c r="G517" s="163" t="s">
        <v>4592</v>
      </c>
      <c r="H517" s="293">
        <v>6589.0000000000009</v>
      </c>
      <c r="I517" s="121">
        <f>VLOOKUP(F517,[1]PTA!$F$7:$M$621,8,0)</f>
        <v>2625</v>
      </c>
      <c r="J517" s="122">
        <v>2785</v>
      </c>
      <c r="K517" s="153">
        <v>5</v>
      </c>
      <c r="L517" s="124">
        <v>160</v>
      </c>
      <c r="M517" s="125">
        <v>5.740754039497311E-2</v>
      </c>
    </row>
    <row r="518" spans="2:13" ht="30">
      <c r="B518" s="167" t="s">
        <v>4572</v>
      </c>
      <c r="C518" s="196" t="s">
        <v>702</v>
      </c>
      <c r="D518" s="196"/>
      <c r="E518" s="129">
        <v>90173029</v>
      </c>
      <c r="F518" s="232" t="s">
        <v>4593</v>
      </c>
      <c r="G518" s="163" t="s">
        <v>4594</v>
      </c>
      <c r="H518" s="293">
        <v>1199</v>
      </c>
      <c r="I518" s="121">
        <f>VLOOKUP(F518,[1]PTA!$F$7:$M$621,8,0)</f>
        <v>475</v>
      </c>
      <c r="J518" s="122">
        <v>505</v>
      </c>
      <c r="K518" s="153">
        <v>2</v>
      </c>
      <c r="L518" s="124">
        <v>30</v>
      </c>
      <c r="M518" s="125">
        <v>5.9414455445544558E-2</v>
      </c>
    </row>
    <row r="519" spans="2:13" ht="30">
      <c r="B519" s="167" t="s">
        <v>4572</v>
      </c>
      <c r="C519" s="196" t="s">
        <v>702</v>
      </c>
      <c r="D519" s="196"/>
      <c r="E519" s="129">
        <v>73182990</v>
      </c>
      <c r="F519" s="232" t="s">
        <v>4595</v>
      </c>
      <c r="G519" s="163" t="s">
        <v>4596</v>
      </c>
      <c r="H519" s="293">
        <v>1749.0000000000002</v>
      </c>
      <c r="I519" s="121">
        <f>VLOOKUP(F519,[1]PTA!$F$7:$M$621,8,0)</f>
        <v>675</v>
      </c>
      <c r="J519" s="122">
        <v>715</v>
      </c>
      <c r="K519" s="153">
        <v>2</v>
      </c>
      <c r="L519" s="124">
        <v>40</v>
      </c>
      <c r="M519" s="125">
        <v>5.5900419580419559E-2</v>
      </c>
    </row>
    <row r="520" spans="2:13" ht="30.75" thickBot="1">
      <c r="B520" s="175" t="s">
        <v>4572</v>
      </c>
      <c r="C520" s="199" t="s">
        <v>702</v>
      </c>
      <c r="D520" s="199"/>
      <c r="E520" s="138">
        <v>73182990</v>
      </c>
      <c r="F520" s="258" t="s">
        <v>4597</v>
      </c>
      <c r="G520" s="259" t="s">
        <v>4598</v>
      </c>
      <c r="H520" s="293">
        <v>2079</v>
      </c>
      <c r="I520" s="121">
        <f>VLOOKUP(F520,[1]PTA!$F$7:$M$621,8,0)</f>
        <v>800</v>
      </c>
      <c r="J520" s="122">
        <v>850</v>
      </c>
      <c r="K520" s="178">
        <v>2</v>
      </c>
      <c r="L520" s="124">
        <v>50</v>
      </c>
      <c r="M520" s="125">
        <v>5.8811764705882362E-2</v>
      </c>
    </row>
    <row r="521" spans="2:13" ht="16.5" thickBot="1">
      <c r="B521" s="142" t="s">
        <v>4599</v>
      </c>
      <c r="C521" s="143"/>
      <c r="D521" s="143"/>
      <c r="E521" s="218"/>
      <c r="F521" s="218"/>
      <c r="G521" s="155"/>
      <c r="H521" s="294"/>
      <c r="I521" s="143"/>
      <c r="J521" s="156"/>
      <c r="K521" s="148"/>
      <c r="L521" s="124">
        <v>0</v>
      </c>
      <c r="M521" s="149"/>
    </row>
    <row r="522" spans="2:13" ht="15.75">
      <c r="B522" s="171" t="s">
        <v>4600</v>
      </c>
      <c r="C522" s="229" t="s">
        <v>702</v>
      </c>
      <c r="D522" s="229"/>
      <c r="E522" s="118">
        <v>82053000</v>
      </c>
      <c r="F522" s="215" t="s">
        <v>4601</v>
      </c>
      <c r="G522" s="158" t="s">
        <v>4602</v>
      </c>
      <c r="H522" s="293">
        <v>6369.0000000000009</v>
      </c>
      <c r="I522" s="121">
        <f>VLOOKUP(F522,[1]PTA!$F$7:$M$621,8,0)</f>
        <v>2550</v>
      </c>
      <c r="J522" s="122">
        <v>2700</v>
      </c>
      <c r="K522" s="151">
        <v>2</v>
      </c>
      <c r="L522" s="124">
        <v>150</v>
      </c>
      <c r="M522" s="125">
        <v>5.5540222222222199E-2</v>
      </c>
    </row>
    <row r="523" spans="2:13" ht="15.75">
      <c r="B523" s="167" t="s">
        <v>4600</v>
      </c>
      <c r="C523" s="179" t="s">
        <v>702</v>
      </c>
      <c r="D523" s="128" t="s">
        <v>3604</v>
      </c>
      <c r="E523" s="129">
        <v>82082000</v>
      </c>
      <c r="F523" s="159" t="s">
        <v>4603</v>
      </c>
      <c r="G523" s="189" t="s">
        <v>4604</v>
      </c>
      <c r="H523" s="293">
        <v>4499</v>
      </c>
      <c r="I523" s="121">
        <f>VLOOKUP(F523,[1]PTA!$F$7:$M$621,8,0)</f>
        <v>1785</v>
      </c>
      <c r="J523" s="122">
        <v>1895</v>
      </c>
      <c r="K523" s="153">
        <v>5</v>
      </c>
      <c r="L523" s="124">
        <v>110</v>
      </c>
      <c r="M523" s="125">
        <v>5.8094300791556738E-2</v>
      </c>
    </row>
    <row r="524" spans="2:13" ht="15.75">
      <c r="B524" s="167" t="s">
        <v>4600</v>
      </c>
      <c r="C524" s="179" t="s">
        <v>702</v>
      </c>
      <c r="D524" s="128" t="s">
        <v>3604</v>
      </c>
      <c r="E524" s="129">
        <v>84663010</v>
      </c>
      <c r="F524" s="159" t="s">
        <v>4605</v>
      </c>
      <c r="G524" s="160" t="s">
        <v>4606</v>
      </c>
      <c r="H524" s="293">
        <v>429.00000000000006</v>
      </c>
      <c r="I524" s="121">
        <f>VLOOKUP(F524,[1]PTA!$F$7:$M$621,8,0)</f>
        <v>175</v>
      </c>
      <c r="J524" s="122">
        <v>185</v>
      </c>
      <c r="K524" s="153">
        <v>5</v>
      </c>
      <c r="L524" s="124">
        <v>10</v>
      </c>
      <c r="M524" s="125">
        <v>5.4021621621621621E-2</v>
      </c>
    </row>
    <row r="525" spans="2:13" ht="15.75">
      <c r="B525" s="167" t="s">
        <v>4600</v>
      </c>
      <c r="C525" s="179" t="s">
        <v>702</v>
      </c>
      <c r="D525" s="179"/>
      <c r="E525" s="129">
        <v>82055990</v>
      </c>
      <c r="F525" s="232" t="s">
        <v>4607</v>
      </c>
      <c r="G525" s="163" t="s">
        <v>4608</v>
      </c>
      <c r="H525" s="293">
        <v>1309</v>
      </c>
      <c r="I525" s="121">
        <f>VLOOKUP(F525,[1]PTA!$F$7:$M$621,8,0)</f>
        <v>510</v>
      </c>
      <c r="J525" s="122">
        <v>540</v>
      </c>
      <c r="K525" s="153">
        <v>5</v>
      </c>
      <c r="L525" s="124">
        <v>30</v>
      </c>
      <c r="M525" s="125">
        <v>5.5600555555555521E-2</v>
      </c>
    </row>
    <row r="526" spans="2:13" ht="16.5" thickBot="1">
      <c r="B526" s="167" t="s">
        <v>4600</v>
      </c>
      <c r="C526" s="179" t="s">
        <v>702</v>
      </c>
      <c r="D526" s="179"/>
      <c r="E526" s="129">
        <v>82022000</v>
      </c>
      <c r="F526" s="159" t="s">
        <v>4609</v>
      </c>
      <c r="G526" s="160" t="s">
        <v>4610</v>
      </c>
      <c r="H526" s="293">
        <v>5709.0000000000009</v>
      </c>
      <c r="I526" s="121">
        <f>VLOOKUP(F526,[1]PTA!$F$7:$M$621,8,0)</f>
        <v>2285</v>
      </c>
      <c r="J526" s="122">
        <v>2425</v>
      </c>
      <c r="K526" s="153">
        <v>2</v>
      </c>
      <c r="L526" s="124">
        <v>140</v>
      </c>
      <c r="M526" s="125">
        <v>5.7743999999999976E-2</v>
      </c>
    </row>
    <row r="527" spans="2:13" ht="16.5" thickBot="1">
      <c r="B527" s="142" t="s">
        <v>4611</v>
      </c>
      <c r="C527" s="143"/>
      <c r="D527" s="143"/>
      <c r="E527" s="143"/>
      <c r="F527" s="143"/>
      <c r="G527" s="155"/>
      <c r="H527" s="294"/>
      <c r="I527" s="143"/>
      <c r="J527" s="156"/>
      <c r="K527" s="148"/>
      <c r="L527" s="124">
        <v>0</v>
      </c>
      <c r="M527" s="149"/>
    </row>
    <row r="528" spans="2:13" ht="15.75">
      <c r="B528" s="171" t="s">
        <v>4612</v>
      </c>
      <c r="C528" s="229" t="s">
        <v>702</v>
      </c>
      <c r="D528" s="229"/>
      <c r="E528" s="118">
        <v>84672900</v>
      </c>
      <c r="F528" s="215" t="s">
        <v>4613</v>
      </c>
      <c r="G528" s="158" t="s">
        <v>4614</v>
      </c>
      <c r="H528" s="293">
        <v>2090</v>
      </c>
      <c r="I528" s="121">
        <f>VLOOKUP(F528,[1]PTA!$F$7:$M$621,8,0)</f>
        <v>535</v>
      </c>
      <c r="J528" s="122">
        <v>575</v>
      </c>
      <c r="K528" s="151">
        <v>50</v>
      </c>
      <c r="L528" s="124">
        <v>40</v>
      </c>
      <c r="M528" s="125">
        <v>6.9579826086956412E-2</v>
      </c>
    </row>
    <row r="529" spans="2:13" ht="15.75">
      <c r="B529" s="167" t="s">
        <v>4612</v>
      </c>
      <c r="C529" s="179" t="s">
        <v>702</v>
      </c>
      <c r="D529" s="179"/>
      <c r="E529" s="129">
        <v>84672900</v>
      </c>
      <c r="F529" s="159" t="s">
        <v>4615</v>
      </c>
      <c r="G529" s="160" t="s">
        <v>4616</v>
      </c>
      <c r="H529" s="293">
        <v>3751.0000000000005</v>
      </c>
      <c r="I529" s="121">
        <f>VLOOKUP(F529,[1]PTA!$F$7:$M$621,8,0)</f>
        <v>860</v>
      </c>
      <c r="J529" s="122">
        <v>890</v>
      </c>
      <c r="K529" s="153">
        <v>50</v>
      </c>
      <c r="L529" s="124">
        <v>30</v>
      </c>
      <c r="M529" s="125">
        <v>3.3666292134831424E-2</v>
      </c>
    </row>
    <row r="530" spans="2:13" ht="15.75">
      <c r="B530" s="167" t="s">
        <v>4612</v>
      </c>
      <c r="C530" s="179" t="s">
        <v>702</v>
      </c>
      <c r="D530" s="179"/>
      <c r="E530" s="129">
        <v>84672900</v>
      </c>
      <c r="F530" s="159" t="s">
        <v>4617</v>
      </c>
      <c r="G530" s="160" t="s">
        <v>4618</v>
      </c>
      <c r="H530" s="293">
        <v>5236</v>
      </c>
      <c r="I530" s="121">
        <f>VLOOKUP(F530,[1]PTA!$F$7:$M$621,8,0)</f>
        <v>1800</v>
      </c>
      <c r="J530" s="122">
        <v>1800</v>
      </c>
      <c r="K530" s="153">
        <v>20</v>
      </c>
      <c r="L530" s="124">
        <v>0</v>
      </c>
      <c r="M530" s="125">
        <v>0</v>
      </c>
    </row>
    <row r="531" spans="2:13" ht="15.75">
      <c r="B531" s="167" t="s">
        <v>4612</v>
      </c>
      <c r="C531" s="179" t="s">
        <v>702</v>
      </c>
      <c r="D531" s="179"/>
      <c r="E531" s="129">
        <v>84672900</v>
      </c>
      <c r="F531" s="159" t="s">
        <v>4619</v>
      </c>
      <c r="G531" s="160" t="s">
        <v>4620</v>
      </c>
      <c r="H531" s="293">
        <v>5379</v>
      </c>
      <c r="I531" s="121">
        <f>VLOOKUP(F531,[1]PTA!$F$7:$M$621,8,0)</f>
        <v>2000</v>
      </c>
      <c r="J531" s="122">
        <v>2100</v>
      </c>
      <c r="K531" s="153">
        <v>5</v>
      </c>
      <c r="L531" s="124">
        <v>100</v>
      </c>
      <c r="M531" s="125">
        <v>4.7662857142857187E-2</v>
      </c>
    </row>
    <row r="532" spans="2:13" ht="15.75">
      <c r="B532" s="167" t="s">
        <v>4612</v>
      </c>
      <c r="C532" s="179" t="s">
        <v>702</v>
      </c>
      <c r="D532" s="179"/>
      <c r="E532" s="129">
        <v>84672900</v>
      </c>
      <c r="F532" s="159" t="s">
        <v>4621</v>
      </c>
      <c r="G532" s="160" t="s">
        <v>4622</v>
      </c>
      <c r="H532" s="293">
        <v>8569</v>
      </c>
      <c r="I532" s="121">
        <f>VLOOKUP(F532,[1]PTA!$F$7:$M$621,8,0)</f>
        <v>3170</v>
      </c>
      <c r="J532" s="122">
        <v>3250</v>
      </c>
      <c r="K532" s="153">
        <v>5</v>
      </c>
      <c r="L532" s="124">
        <v>80</v>
      </c>
      <c r="M532" s="125">
        <v>2.4617384615384603E-2</v>
      </c>
    </row>
    <row r="533" spans="2:13" ht="15.75">
      <c r="B533" s="167" t="s">
        <v>4612</v>
      </c>
      <c r="C533" s="179" t="s">
        <v>702</v>
      </c>
      <c r="D533" s="179"/>
      <c r="E533" s="129">
        <v>73181600</v>
      </c>
      <c r="F533" s="159" t="s">
        <v>4623</v>
      </c>
      <c r="G533" s="160" t="s">
        <v>4624</v>
      </c>
      <c r="H533" s="293">
        <v>770.00000000000011</v>
      </c>
      <c r="I533" s="121">
        <f>VLOOKUP(F533,[1]PTA!$F$7:$M$621,8,0)</f>
        <v>285</v>
      </c>
      <c r="J533" s="122">
        <v>300</v>
      </c>
      <c r="K533" s="153">
        <v>10</v>
      </c>
      <c r="L533" s="124">
        <v>15</v>
      </c>
      <c r="M533" s="125">
        <v>5.0024999999999979E-2</v>
      </c>
    </row>
    <row r="534" spans="2:13" ht="15.75">
      <c r="B534" s="167" t="s">
        <v>4612</v>
      </c>
      <c r="C534" s="179" t="s">
        <v>702</v>
      </c>
      <c r="D534" s="179"/>
      <c r="E534" s="129">
        <v>73181600</v>
      </c>
      <c r="F534" s="159" t="s">
        <v>4625</v>
      </c>
      <c r="G534" s="160" t="s">
        <v>4626</v>
      </c>
      <c r="H534" s="293">
        <v>979.00000000000011</v>
      </c>
      <c r="I534" s="121">
        <f>VLOOKUP(F534,[1]PTA!$F$7:$M$621,8,0)</f>
        <v>360</v>
      </c>
      <c r="J534" s="122">
        <v>380</v>
      </c>
      <c r="K534" s="153">
        <v>10</v>
      </c>
      <c r="L534" s="124">
        <v>20</v>
      </c>
      <c r="M534" s="125">
        <v>5.2644999999999921E-2</v>
      </c>
    </row>
    <row r="535" spans="2:13" ht="15.75">
      <c r="B535" s="167" t="s">
        <v>4612</v>
      </c>
      <c r="C535" s="179" t="s">
        <v>702</v>
      </c>
      <c r="D535" s="179"/>
      <c r="E535" s="129">
        <v>73181600</v>
      </c>
      <c r="F535" s="159" t="s">
        <v>4627</v>
      </c>
      <c r="G535" s="160" t="s">
        <v>4628</v>
      </c>
      <c r="H535" s="293">
        <v>1639.0000000000002</v>
      </c>
      <c r="I535" s="121">
        <f>VLOOKUP(F535,[1]PTA!$F$7:$M$621,8,0)</f>
        <v>580</v>
      </c>
      <c r="J535" s="122">
        <v>615</v>
      </c>
      <c r="K535" s="153">
        <v>10</v>
      </c>
      <c r="L535" s="124">
        <v>35</v>
      </c>
      <c r="M535" s="125">
        <v>5.6897560975609697E-2</v>
      </c>
    </row>
    <row r="536" spans="2:13" ht="15.75">
      <c r="B536" s="167" t="s">
        <v>4612</v>
      </c>
      <c r="C536" s="179" t="s">
        <v>702</v>
      </c>
      <c r="D536" s="179"/>
      <c r="E536" s="129">
        <v>73181600</v>
      </c>
      <c r="F536" s="159" t="s">
        <v>4629</v>
      </c>
      <c r="G536" s="160" t="s">
        <v>4630</v>
      </c>
      <c r="H536" s="293">
        <v>3179.0000000000005</v>
      </c>
      <c r="I536" s="121">
        <f>VLOOKUP(F536,[1]PTA!$F$7:$M$621,8,0)</f>
        <v>1170</v>
      </c>
      <c r="J536" s="122">
        <v>1225</v>
      </c>
      <c r="K536" s="153">
        <v>10</v>
      </c>
      <c r="L536" s="124">
        <v>55</v>
      </c>
      <c r="M536" s="125">
        <v>4.4883102040816344E-2</v>
      </c>
    </row>
    <row r="537" spans="2:13" ht="15.75">
      <c r="B537" s="167" t="s">
        <v>4612</v>
      </c>
      <c r="C537" s="179" t="s">
        <v>702</v>
      </c>
      <c r="D537" s="179"/>
      <c r="E537" s="129">
        <v>73181600</v>
      </c>
      <c r="F537" s="159" t="s">
        <v>4631</v>
      </c>
      <c r="G537" s="160" t="s">
        <v>4632</v>
      </c>
      <c r="H537" s="293">
        <v>2821.5000000000005</v>
      </c>
      <c r="I537" s="121">
        <f>VLOOKUP(F537,[1]PTA!$F$7:$M$621,8,0)</f>
        <v>980</v>
      </c>
      <c r="J537" s="122">
        <v>1050</v>
      </c>
      <c r="K537" s="153">
        <v>10</v>
      </c>
      <c r="L537" s="124">
        <v>70</v>
      </c>
      <c r="M537" s="125">
        <v>6.668742857142855E-2</v>
      </c>
    </row>
    <row r="538" spans="2:13" ht="15.75">
      <c r="B538" s="167" t="s">
        <v>4612</v>
      </c>
      <c r="C538" s="179" t="s">
        <v>702</v>
      </c>
      <c r="D538" s="179"/>
      <c r="E538" s="129">
        <v>73181600</v>
      </c>
      <c r="F538" s="159" t="s">
        <v>4633</v>
      </c>
      <c r="G538" s="160" t="s">
        <v>4634</v>
      </c>
      <c r="H538" s="293">
        <v>4499</v>
      </c>
      <c r="I538" s="121">
        <f>VLOOKUP(F538,[1]PTA!$F$7:$M$621,8,0)</f>
        <v>1670</v>
      </c>
      <c r="J538" s="122">
        <v>1770</v>
      </c>
      <c r="K538" s="153">
        <v>10</v>
      </c>
      <c r="L538" s="124">
        <v>100</v>
      </c>
      <c r="M538" s="125">
        <v>5.6498079096045227E-2</v>
      </c>
    </row>
    <row r="539" spans="2:13" ht="15.75">
      <c r="B539" s="167" t="s">
        <v>4612</v>
      </c>
      <c r="C539" s="179" t="s">
        <v>702</v>
      </c>
      <c r="D539" s="179"/>
      <c r="E539" s="129">
        <v>73181600</v>
      </c>
      <c r="F539" s="159" t="s">
        <v>4635</v>
      </c>
      <c r="G539" s="160" t="s">
        <v>4636</v>
      </c>
      <c r="H539" s="293">
        <v>420</v>
      </c>
      <c r="I539" s="121">
        <f>VLOOKUP(F539,[1]PTA!$F$7:$M$621,8,0)</f>
        <v>170</v>
      </c>
      <c r="J539" s="122">
        <v>178</v>
      </c>
      <c r="K539" s="153">
        <v>10</v>
      </c>
      <c r="L539" s="124">
        <v>8</v>
      </c>
      <c r="M539" s="125">
        <v>4.705882352941182E-2</v>
      </c>
    </row>
    <row r="540" spans="2:13" ht="15.75">
      <c r="B540" s="167" t="s">
        <v>4612</v>
      </c>
      <c r="C540" s="179" t="s">
        <v>702</v>
      </c>
      <c r="D540" s="179"/>
      <c r="E540" s="129">
        <v>73181600</v>
      </c>
      <c r="F540" s="159" t="s">
        <v>4637</v>
      </c>
      <c r="G540" s="160" t="s">
        <v>4638</v>
      </c>
      <c r="H540" s="293">
        <v>803.00000000000011</v>
      </c>
      <c r="I540" s="121">
        <f>VLOOKUP(F540,[1]PTA!$F$7:$M$621,8,0)</f>
        <v>295</v>
      </c>
      <c r="J540" s="122">
        <v>310</v>
      </c>
      <c r="K540" s="153">
        <v>10</v>
      </c>
      <c r="L540" s="124">
        <v>15</v>
      </c>
      <c r="M540" s="125">
        <v>4.8366451612903275E-2</v>
      </c>
    </row>
    <row r="541" spans="2:13" ht="15.75">
      <c r="B541" s="167" t="s">
        <v>4612</v>
      </c>
      <c r="C541" s="179" t="s">
        <v>702</v>
      </c>
      <c r="D541" s="179"/>
      <c r="E541" s="129">
        <v>73181600</v>
      </c>
      <c r="F541" s="159" t="s">
        <v>4639</v>
      </c>
      <c r="G541" s="160" t="s">
        <v>4640</v>
      </c>
      <c r="H541" s="293">
        <v>1309</v>
      </c>
      <c r="I541" s="121">
        <f>VLOOKUP(F541,[1]PTA!$F$7:$M$621,8,0)</f>
        <v>475</v>
      </c>
      <c r="J541" s="122">
        <v>505</v>
      </c>
      <c r="K541" s="153">
        <v>10</v>
      </c>
      <c r="L541" s="124">
        <v>30</v>
      </c>
      <c r="M541" s="125">
        <v>5.9373465346534704E-2</v>
      </c>
    </row>
    <row r="542" spans="2:13" ht="15.75">
      <c r="B542" s="167" t="s">
        <v>4612</v>
      </c>
      <c r="C542" s="179" t="s">
        <v>702</v>
      </c>
      <c r="D542" s="179"/>
      <c r="E542" s="129">
        <v>73181600</v>
      </c>
      <c r="F542" s="159" t="s">
        <v>4641</v>
      </c>
      <c r="G542" s="160" t="s">
        <v>4642</v>
      </c>
      <c r="H542" s="293">
        <v>2519</v>
      </c>
      <c r="I542" s="121">
        <f>VLOOKUP(F542,[1]PTA!$F$7:$M$621,8,0)</f>
        <v>910</v>
      </c>
      <c r="J542" s="122">
        <v>960</v>
      </c>
      <c r="K542" s="153">
        <v>10</v>
      </c>
      <c r="L542" s="124">
        <v>50</v>
      </c>
      <c r="M542" s="125">
        <v>5.2058958333333294E-2</v>
      </c>
    </row>
    <row r="543" spans="2:13" ht="15.75">
      <c r="B543" s="167" t="s">
        <v>4612</v>
      </c>
      <c r="C543" s="179" t="s">
        <v>702</v>
      </c>
      <c r="D543" s="179"/>
      <c r="E543" s="129">
        <v>73181600</v>
      </c>
      <c r="F543" s="159" t="s">
        <v>4643</v>
      </c>
      <c r="G543" s="160" t="s">
        <v>4644</v>
      </c>
      <c r="H543" s="293">
        <v>2409</v>
      </c>
      <c r="I543" s="121">
        <f>VLOOKUP(F543,[1]PTA!$F$7:$M$621,8,0)</f>
        <v>870</v>
      </c>
      <c r="J543" s="122">
        <v>925</v>
      </c>
      <c r="K543" s="153">
        <v>10</v>
      </c>
      <c r="L543" s="124">
        <v>55</v>
      </c>
      <c r="M543" s="125">
        <v>5.9446486486486427E-2</v>
      </c>
    </row>
    <row r="544" spans="2:13" ht="16.5" thickBot="1">
      <c r="B544" s="175" t="s">
        <v>4612</v>
      </c>
      <c r="C544" s="243" t="s">
        <v>702</v>
      </c>
      <c r="D544" s="243"/>
      <c r="E544" s="138">
        <v>73181600</v>
      </c>
      <c r="F544" s="164" t="s">
        <v>4645</v>
      </c>
      <c r="G544" s="165" t="s">
        <v>4646</v>
      </c>
      <c r="H544" s="293">
        <v>4169</v>
      </c>
      <c r="I544" s="121">
        <f>VLOOKUP(F544,[1]PTA!$F$7:$M$621,8,0)</f>
        <v>1520</v>
      </c>
      <c r="J544" s="122">
        <v>1610</v>
      </c>
      <c r="K544" s="178">
        <v>10</v>
      </c>
      <c r="L544" s="124">
        <v>90</v>
      </c>
      <c r="M544" s="125">
        <v>5.587478260869564E-2</v>
      </c>
    </row>
    <row r="545" spans="2:13" ht="16.5" thickBot="1">
      <c r="B545" s="260" t="s">
        <v>4647</v>
      </c>
      <c r="C545" s="261"/>
      <c r="D545" s="261"/>
      <c r="E545" s="261"/>
      <c r="F545" s="261"/>
      <c r="G545" s="262"/>
      <c r="H545" s="301"/>
      <c r="I545" s="263"/>
      <c r="J545" s="264"/>
      <c r="K545" s="265"/>
      <c r="L545" s="124">
        <v>0</v>
      </c>
      <c r="M545" s="266"/>
    </row>
    <row r="546" spans="2:13" ht="15.75">
      <c r="B546" s="267"/>
      <c r="C546" s="268"/>
      <c r="D546" s="268"/>
      <c r="E546" s="268"/>
      <c r="F546" s="267"/>
      <c r="G546" s="269"/>
      <c r="H546" s="302"/>
      <c r="I546" s="270"/>
      <c r="J546" s="271"/>
      <c r="K546" s="272"/>
      <c r="L546" s="64"/>
      <c r="M546" s="273"/>
    </row>
    <row r="547" spans="2:13" ht="15.75">
      <c r="B547" s="267"/>
      <c r="C547" s="268"/>
      <c r="D547" s="268"/>
      <c r="E547" s="268"/>
      <c r="F547" s="267"/>
      <c r="G547" s="269"/>
      <c r="H547" s="302"/>
      <c r="I547" s="270"/>
      <c r="J547" s="271"/>
      <c r="K547" s="272"/>
      <c r="L547" s="64"/>
      <c r="M547" s="273"/>
    </row>
    <row r="548" spans="2:13" ht="15.75">
      <c r="B548" s="267"/>
      <c r="C548" s="268"/>
      <c r="D548" s="268"/>
      <c r="E548" s="268"/>
      <c r="F548" s="267"/>
      <c r="G548" s="269"/>
      <c r="H548" s="302"/>
      <c r="I548" s="270"/>
      <c r="J548" s="271"/>
      <c r="K548" s="272"/>
      <c r="L548" s="64"/>
      <c r="M548" s="273"/>
    </row>
    <row r="549" spans="2:13" ht="15.75">
      <c r="B549" s="267"/>
      <c r="C549" s="268"/>
      <c r="D549" s="268"/>
      <c r="E549" s="268"/>
      <c r="F549" s="267"/>
      <c r="G549" s="269"/>
      <c r="H549" s="302"/>
      <c r="I549" s="270"/>
      <c r="J549" s="271"/>
      <c r="K549" s="272"/>
      <c r="L549" s="64"/>
      <c r="M549" s="273"/>
    </row>
    <row r="550" spans="2:13" ht="15.75">
      <c r="B550" s="267"/>
      <c r="C550" s="268"/>
      <c r="D550" s="268"/>
      <c r="E550" s="268"/>
      <c r="F550" s="267"/>
      <c r="G550" s="269"/>
      <c r="H550" s="302"/>
      <c r="I550" s="270"/>
      <c r="J550" s="271"/>
      <c r="K550" s="272"/>
      <c r="L550" s="64"/>
      <c r="M550" s="273"/>
    </row>
  </sheetData>
  <autoFilter ref="A5:O466"/>
  <mergeCells count="1">
    <mergeCell ref="B3:F3"/>
  </mergeCells>
  <hyperlinks>
    <hyperlink ref="G458" r:id="rId1" tooltip="19PC METAL DRILL BIT HSS-G SET | DEWALT" display="https://me.dewalt.global/product/DT5923-QZ/19pc-metal-drill-bit-hss-g-set"/>
    <hyperlink ref="G479" r:id="rId2" display="https://me.dewalt.global/product/DT7226-QZ/torsion-pozi-50mm-pz2-x5"/>
  </hyperlinks>
  <pageMargins left="0.5" right="0.25" top="0.5" bottom="0.5" header="0.3" footer="0.3"/>
  <pageSetup paperSize="9" scale="42" fitToHeight="6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99"/>
  <sheetViews>
    <sheetView showGridLines="0" topLeftCell="E52" zoomScaleNormal="100" workbookViewId="0">
      <selection activeCell="N73" sqref="N73"/>
    </sheetView>
  </sheetViews>
  <sheetFormatPr defaultColWidth="8.7109375" defaultRowHeight="15"/>
  <cols>
    <col min="1" max="1" width="9.140625" style="39" bestFit="1" customWidth="1"/>
    <col min="2" max="2" width="15.28515625" style="39" bestFit="1" customWidth="1"/>
    <col min="3" max="3" width="35.140625" style="39" bestFit="1" customWidth="1"/>
    <col min="4" max="4" width="25.7109375" style="39" customWidth="1"/>
    <col min="5" max="5" width="49.85546875" style="39" bestFit="1" customWidth="1"/>
    <col min="6" max="6" width="15.85546875" style="39" bestFit="1" customWidth="1"/>
    <col min="7" max="7" width="12.5703125" style="39" customWidth="1"/>
    <col min="8" max="8" width="58.7109375" style="40" customWidth="1"/>
    <col min="9" max="9" width="11.5703125" style="39" bestFit="1" customWidth="1"/>
    <col min="10" max="10" width="11.5703125" style="39" customWidth="1"/>
    <col min="11" max="11" width="15.7109375" style="303" bestFit="1" customWidth="1"/>
    <col min="12" max="12" width="8.7109375" style="39"/>
    <col min="13" max="13" width="14" style="39" bestFit="1" customWidth="1"/>
    <col min="14" max="16384" width="8.7109375" style="39"/>
  </cols>
  <sheetData>
    <row r="1" spans="1:14" ht="21">
      <c r="A1" s="38" t="s">
        <v>3602</v>
      </c>
    </row>
    <row r="2" spans="1:14">
      <c r="A2" s="39" t="str">
        <f>OHP!B2</f>
        <v>Price List W.E.F 1st April 2023</v>
      </c>
    </row>
    <row r="3" spans="1:14" ht="33" customHeight="1">
      <c r="A3" s="27" t="s">
        <v>697</v>
      </c>
      <c r="B3" s="27" t="s">
        <v>0</v>
      </c>
      <c r="C3" s="27" t="s">
        <v>698</v>
      </c>
      <c r="D3" s="27" t="s">
        <v>699</v>
      </c>
      <c r="E3" s="27" t="s">
        <v>4687</v>
      </c>
      <c r="F3" s="27" t="s">
        <v>700</v>
      </c>
      <c r="G3" s="30" t="s">
        <v>4688</v>
      </c>
      <c r="H3" s="36" t="s">
        <v>4</v>
      </c>
      <c r="I3" s="28" t="s">
        <v>701</v>
      </c>
      <c r="J3" s="28"/>
      <c r="K3" s="304" t="s">
        <v>4689</v>
      </c>
      <c r="L3" s="39" t="s">
        <v>5113</v>
      </c>
      <c r="M3" s="39" t="s">
        <v>5115</v>
      </c>
      <c r="N3" s="39" t="s">
        <v>5116</v>
      </c>
    </row>
    <row r="4" spans="1:14">
      <c r="A4" s="41">
        <v>1</v>
      </c>
      <c r="B4" s="41" t="s">
        <v>702</v>
      </c>
      <c r="C4" s="41" t="s">
        <v>703</v>
      </c>
      <c r="D4" s="41" t="s">
        <v>704</v>
      </c>
      <c r="E4" s="41" t="s">
        <v>706</v>
      </c>
      <c r="F4" s="41" t="s">
        <v>705</v>
      </c>
      <c r="G4" s="41"/>
      <c r="H4" s="42" t="s">
        <v>706</v>
      </c>
      <c r="I4" s="32">
        <v>2</v>
      </c>
      <c r="J4" s="32"/>
      <c r="K4" s="305">
        <v>6265</v>
      </c>
      <c r="L4" s="277">
        <v>0.3</v>
      </c>
      <c r="M4" s="39">
        <f>K4*30%</f>
        <v>1879.5</v>
      </c>
      <c r="N4" s="39">
        <f>SUM(K4-M4)</f>
        <v>4385.5</v>
      </c>
    </row>
    <row r="5" spans="1:14">
      <c r="A5" s="41">
        <v>2</v>
      </c>
      <c r="B5" s="41" t="s">
        <v>702</v>
      </c>
      <c r="C5" s="41" t="s">
        <v>703</v>
      </c>
      <c r="D5" s="41" t="s">
        <v>704</v>
      </c>
      <c r="E5" s="41" t="s">
        <v>708</v>
      </c>
      <c r="F5" s="41" t="s">
        <v>707</v>
      </c>
      <c r="G5" s="41"/>
      <c r="H5" s="42" t="s">
        <v>708</v>
      </c>
      <c r="I5" s="32">
        <v>2</v>
      </c>
      <c r="J5" s="32"/>
      <c r="K5" s="305">
        <v>6040</v>
      </c>
      <c r="L5" s="277">
        <v>0.3</v>
      </c>
      <c r="M5" s="39">
        <f t="shared" ref="M5:M67" si="0">K5*30%</f>
        <v>1812</v>
      </c>
      <c r="N5" s="39">
        <f t="shared" ref="N5:N67" si="1">SUM(K5-M5)</f>
        <v>4228</v>
      </c>
    </row>
    <row r="6" spans="1:14">
      <c r="A6" s="41">
        <v>3</v>
      </c>
      <c r="B6" s="41" t="s">
        <v>702</v>
      </c>
      <c r="C6" s="41" t="s">
        <v>703</v>
      </c>
      <c r="D6" s="41" t="s">
        <v>704</v>
      </c>
      <c r="E6" s="41" t="s">
        <v>710</v>
      </c>
      <c r="F6" s="41" t="s">
        <v>709</v>
      </c>
      <c r="G6" s="41"/>
      <c r="H6" s="42" t="s">
        <v>710</v>
      </c>
      <c r="I6" s="32">
        <v>2</v>
      </c>
      <c r="J6" s="32"/>
      <c r="K6" s="305">
        <v>6840</v>
      </c>
      <c r="L6" s="277">
        <v>0.3</v>
      </c>
      <c r="M6" s="39">
        <f t="shared" si="0"/>
        <v>2052</v>
      </c>
      <c r="N6" s="39">
        <f t="shared" si="1"/>
        <v>4788</v>
      </c>
    </row>
    <row r="7" spans="1:14">
      <c r="A7" s="41">
        <v>4</v>
      </c>
      <c r="B7" s="41" t="s">
        <v>702</v>
      </c>
      <c r="C7" s="41" t="s">
        <v>703</v>
      </c>
      <c r="D7" s="41" t="s">
        <v>704</v>
      </c>
      <c r="E7" s="41" t="s">
        <v>712</v>
      </c>
      <c r="F7" s="41" t="s">
        <v>711</v>
      </c>
      <c r="G7" s="41"/>
      <c r="H7" s="42" t="s">
        <v>712</v>
      </c>
      <c r="I7" s="32">
        <v>2</v>
      </c>
      <c r="J7" s="32"/>
      <c r="K7" s="305">
        <v>13449</v>
      </c>
      <c r="L7" s="277">
        <v>0.3</v>
      </c>
      <c r="M7" s="39">
        <f t="shared" si="0"/>
        <v>4034.7</v>
      </c>
      <c r="N7" s="39">
        <f t="shared" si="1"/>
        <v>9414.2999999999993</v>
      </c>
    </row>
    <row r="8" spans="1:14">
      <c r="A8" s="41">
        <v>5</v>
      </c>
      <c r="B8" s="41" t="s">
        <v>702</v>
      </c>
      <c r="C8" s="41" t="s">
        <v>703</v>
      </c>
      <c r="D8" s="41" t="s">
        <v>704</v>
      </c>
      <c r="E8" s="41" t="s">
        <v>4690</v>
      </c>
      <c r="F8" s="41" t="s">
        <v>713</v>
      </c>
      <c r="G8" s="41"/>
      <c r="H8" s="42" t="s">
        <v>714</v>
      </c>
      <c r="I8" s="32">
        <v>5</v>
      </c>
      <c r="J8" s="32"/>
      <c r="K8" s="305">
        <v>964</v>
      </c>
      <c r="L8" s="277">
        <v>0.3</v>
      </c>
      <c r="M8" s="39">
        <f t="shared" si="0"/>
        <v>289.2</v>
      </c>
      <c r="N8" s="39">
        <f t="shared" si="1"/>
        <v>674.8</v>
      </c>
    </row>
    <row r="9" spans="1:14">
      <c r="A9" s="41">
        <v>6</v>
      </c>
      <c r="B9" s="41" t="s">
        <v>702</v>
      </c>
      <c r="C9" s="41" t="s">
        <v>703</v>
      </c>
      <c r="D9" s="41" t="s">
        <v>704</v>
      </c>
      <c r="E9" s="41" t="s">
        <v>4691</v>
      </c>
      <c r="F9" s="41" t="s">
        <v>715</v>
      </c>
      <c r="G9" s="41"/>
      <c r="H9" s="42" t="s">
        <v>716</v>
      </c>
      <c r="I9" s="32">
        <v>3</v>
      </c>
      <c r="J9" s="32"/>
      <c r="K9" s="305">
        <v>1191</v>
      </c>
      <c r="L9" s="277">
        <v>0.3</v>
      </c>
      <c r="M9" s="39">
        <f t="shared" si="0"/>
        <v>357.3</v>
      </c>
      <c r="N9" s="39">
        <f t="shared" si="1"/>
        <v>833.7</v>
      </c>
    </row>
    <row r="10" spans="1:14">
      <c r="A10" s="41">
        <v>7</v>
      </c>
      <c r="B10" s="41" t="s">
        <v>702</v>
      </c>
      <c r="C10" s="41" t="s">
        <v>703</v>
      </c>
      <c r="D10" s="41" t="s">
        <v>704</v>
      </c>
      <c r="E10" s="41" t="s">
        <v>4692</v>
      </c>
      <c r="F10" s="41" t="s">
        <v>717</v>
      </c>
      <c r="G10" s="41"/>
      <c r="H10" s="42" t="s">
        <v>718</v>
      </c>
      <c r="I10" s="32">
        <v>3</v>
      </c>
      <c r="J10" s="32"/>
      <c r="K10" s="305">
        <v>3054</v>
      </c>
      <c r="L10" s="277">
        <v>0.3</v>
      </c>
      <c r="M10" s="39">
        <f t="shared" si="0"/>
        <v>916.19999999999993</v>
      </c>
      <c r="N10" s="39">
        <f t="shared" si="1"/>
        <v>2137.8000000000002</v>
      </c>
    </row>
    <row r="11" spans="1:14">
      <c r="A11" s="41">
        <v>8</v>
      </c>
      <c r="B11" s="41" t="s">
        <v>702</v>
      </c>
      <c r="C11" s="41" t="s">
        <v>703</v>
      </c>
      <c r="D11" s="41" t="s">
        <v>704</v>
      </c>
      <c r="E11" s="41" t="s">
        <v>720</v>
      </c>
      <c r="F11" s="41" t="s">
        <v>719</v>
      </c>
      <c r="G11" s="41"/>
      <c r="H11" s="43" t="s">
        <v>720</v>
      </c>
      <c r="I11" s="32">
        <v>4</v>
      </c>
      <c r="J11" s="32"/>
      <c r="K11" s="305">
        <v>4647</v>
      </c>
      <c r="L11" s="277">
        <v>0.3</v>
      </c>
      <c r="M11" s="39">
        <f t="shared" si="0"/>
        <v>1394.1</v>
      </c>
      <c r="N11" s="39">
        <f t="shared" si="1"/>
        <v>3252.9</v>
      </c>
    </row>
    <row r="12" spans="1:14">
      <c r="A12" s="41">
        <v>9</v>
      </c>
      <c r="B12" s="41" t="s">
        <v>702</v>
      </c>
      <c r="C12" s="41" t="s">
        <v>703</v>
      </c>
      <c r="D12" s="41" t="s">
        <v>704</v>
      </c>
      <c r="E12" s="41" t="s">
        <v>722</v>
      </c>
      <c r="F12" s="41" t="s">
        <v>721</v>
      </c>
      <c r="G12" s="41"/>
      <c r="H12" s="42" t="s">
        <v>722</v>
      </c>
      <c r="I12" s="32">
        <v>4</v>
      </c>
      <c r="J12" s="32"/>
      <c r="K12" s="305">
        <v>5625</v>
      </c>
      <c r="L12" s="277">
        <v>0.3</v>
      </c>
      <c r="M12" s="39">
        <f t="shared" si="0"/>
        <v>1687.5</v>
      </c>
      <c r="N12" s="39">
        <f t="shared" si="1"/>
        <v>3937.5</v>
      </c>
    </row>
    <row r="13" spans="1:14">
      <c r="A13" s="41">
        <v>10</v>
      </c>
      <c r="B13" s="41" t="s">
        <v>702</v>
      </c>
      <c r="C13" s="41" t="s">
        <v>703</v>
      </c>
      <c r="D13" s="41" t="s">
        <v>704</v>
      </c>
      <c r="E13" s="41" t="s">
        <v>724</v>
      </c>
      <c r="F13" s="41" t="s">
        <v>723</v>
      </c>
      <c r="G13" s="41"/>
      <c r="H13" s="42" t="s">
        <v>724</v>
      </c>
      <c r="I13" s="32">
        <v>2</v>
      </c>
      <c r="J13" s="32"/>
      <c r="K13" s="305">
        <v>3913</v>
      </c>
      <c r="L13" s="277">
        <v>0.3</v>
      </c>
      <c r="M13" s="39">
        <f t="shared" si="0"/>
        <v>1173.8999999999999</v>
      </c>
      <c r="N13" s="39">
        <f t="shared" si="1"/>
        <v>2739.1000000000004</v>
      </c>
    </row>
    <row r="14" spans="1:14">
      <c r="A14" s="41">
        <v>11</v>
      </c>
      <c r="B14" s="41" t="s">
        <v>702</v>
      </c>
      <c r="C14" s="41" t="s">
        <v>703</v>
      </c>
      <c r="D14" s="41" t="s">
        <v>704</v>
      </c>
      <c r="E14" s="41" t="s">
        <v>726</v>
      </c>
      <c r="F14" s="41" t="s">
        <v>725</v>
      </c>
      <c r="G14" s="41"/>
      <c r="H14" s="43" t="s">
        <v>726</v>
      </c>
      <c r="I14" s="32">
        <v>2</v>
      </c>
      <c r="J14" s="32"/>
      <c r="K14" s="305">
        <v>4647</v>
      </c>
      <c r="L14" s="277">
        <v>0.3</v>
      </c>
      <c r="M14" s="39">
        <f t="shared" si="0"/>
        <v>1394.1</v>
      </c>
      <c r="N14" s="39">
        <f t="shared" si="1"/>
        <v>3252.9</v>
      </c>
    </row>
    <row r="15" spans="1:14">
      <c r="A15" s="41">
        <v>12</v>
      </c>
      <c r="B15" s="41" t="s">
        <v>702</v>
      </c>
      <c r="C15" s="41" t="s">
        <v>703</v>
      </c>
      <c r="D15" s="41" t="s">
        <v>704</v>
      </c>
      <c r="E15" s="41" t="s">
        <v>728</v>
      </c>
      <c r="F15" s="41" t="s">
        <v>727</v>
      </c>
      <c r="G15" s="41"/>
      <c r="H15" s="43" t="s">
        <v>728</v>
      </c>
      <c r="I15" s="32">
        <v>4</v>
      </c>
      <c r="J15" s="32"/>
      <c r="K15" s="305">
        <v>4647</v>
      </c>
      <c r="L15" s="277">
        <v>0.3</v>
      </c>
      <c r="M15" s="39">
        <f t="shared" si="0"/>
        <v>1394.1</v>
      </c>
      <c r="N15" s="39">
        <f t="shared" si="1"/>
        <v>3252.9</v>
      </c>
    </row>
    <row r="16" spans="1:14">
      <c r="A16" s="41">
        <v>13</v>
      </c>
      <c r="B16" s="41" t="s">
        <v>702</v>
      </c>
      <c r="C16" s="41" t="s">
        <v>703</v>
      </c>
      <c r="D16" s="41" t="s">
        <v>704</v>
      </c>
      <c r="E16" s="41" t="s">
        <v>730</v>
      </c>
      <c r="F16" s="41" t="s">
        <v>729</v>
      </c>
      <c r="G16" s="41"/>
      <c r="H16" s="43" t="s">
        <v>730</v>
      </c>
      <c r="I16" s="32">
        <v>4</v>
      </c>
      <c r="J16" s="32"/>
      <c r="K16" s="305">
        <v>5135</v>
      </c>
      <c r="L16" s="277">
        <v>0.3</v>
      </c>
      <c r="M16" s="39">
        <f t="shared" si="0"/>
        <v>1540.5</v>
      </c>
      <c r="N16" s="39">
        <f t="shared" si="1"/>
        <v>3594.5</v>
      </c>
    </row>
    <row r="17" spans="1:14">
      <c r="A17" s="41">
        <v>14</v>
      </c>
      <c r="B17" s="41" t="s">
        <v>702</v>
      </c>
      <c r="C17" s="41" t="s">
        <v>703</v>
      </c>
      <c r="D17" s="41" t="s">
        <v>704</v>
      </c>
      <c r="E17" s="41" t="s">
        <v>732</v>
      </c>
      <c r="F17" s="41" t="s">
        <v>731</v>
      </c>
      <c r="G17" s="41"/>
      <c r="H17" s="43" t="s">
        <v>732</v>
      </c>
      <c r="I17" s="32">
        <v>4</v>
      </c>
      <c r="J17" s="32"/>
      <c r="K17" s="305">
        <v>4280</v>
      </c>
      <c r="L17" s="277">
        <v>0.3</v>
      </c>
      <c r="M17" s="39">
        <f t="shared" si="0"/>
        <v>1284</v>
      </c>
      <c r="N17" s="39">
        <f t="shared" si="1"/>
        <v>2996</v>
      </c>
    </row>
    <row r="18" spans="1:14">
      <c r="A18" s="41">
        <v>15</v>
      </c>
      <c r="B18" s="41" t="s">
        <v>702</v>
      </c>
      <c r="C18" s="41" t="s">
        <v>703</v>
      </c>
      <c r="D18" s="41" t="s">
        <v>704</v>
      </c>
      <c r="E18" s="41" t="s">
        <v>734</v>
      </c>
      <c r="F18" s="41" t="s">
        <v>733</v>
      </c>
      <c r="G18" s="41"/>
      <c r="H18" s="43" t="s">
        <v>734</v>
      </c>
      <c r="I18" s="32">
        <v>2</v>
      </c>
      <c r="J18" s="32"/>
      <c r="K18" s="305">
        <v>2874</v>
      </c>
      <c r="L18" s="277">
        <v>0.3</v>
      </c>
      <c r="M18" s="39">
        <f t="shared" si="0"/>
        <v>862.19999999999993</v>
      </c>
      <c r="N18" s="39">
        <f t="shared" si="1"/>
        <v>2011.8000000000002</v>
      </c>
    </row>
    <row r="19" spans="1:14">
      <c r="A19" s="41">
        <v>16</v>
      </c>
      <c r="B19" s="41" t="s">
        <v>702</v>
      </c>
      <c r="C19" s="41" t="s">
        <v>703</v>
      </c>
      <c r="D19" s="41" t="s">
        <v>704</v>
      </c>
      <c r="E19" s="41" t="s">
        <v>736</v>
      </c>
      <c r="F19" s="41" t="s">
        <v>735</v>
      </c>
      <c r="G19" s="41"/>
      <c r="H19" s="42" t="s">
        <v>736</v>
      </c>
      <c r="I19" s="32">
        <v>2</v>
      </c>
      <c r="J19" s="32"/>
      <c r="K19" s="305">
        <v>7825</v>
      </c>
      <c r="L19" s="277">
        <v>0.3</v>
      </c>
      <c r="M19" s="39">
        <f t="shared" si="0"/>
        <v>2347.5</v>
      </c>
      <c r="N19" s="39">
        <f t="shared" si="1"/>
        <v>5477.5</v>
      </c>
    </row>
    <row r="20" spans="1:14">
      <c r="A20" s="41">
        <v>17</v>
      </c>
      <c r="B20" s="41" t="s">
        <v>702</v>
      </c>
      <c r="C20" s="41" t="s">
        <v>703</v>
      </c>
      <c r="D20" s="41" t="s">
        <v>704</v>
      </c>
      <c r="E20" s="41" t="s">
        <v>738</v>
      </c>
      <c r="F20" s="41" t="s">
        <v>737</v>
      </c>
      <c r="G20" s="41"/>
      <c r="H20" s="43" t="s">
        <v>738</v>
      </c>
      <c r="I20" s="32">
        <v>1</v>
      </c>
      <c r="J20" s="32"/>
      <c r="K20" s="305">
        <v>16504</v>
      </c>
      <c r="L20" s="277">
        <v>0.3</v>
      </c>
      <c r="M20" s="39">
        <f t="shared" si="0"/>
        <v>4951.2</v>
      </c>
      <c r="N20" s="39">
        <f t="shared" si="1"/>
        <v>11552.8</v>
      </c>
    </row>
    <row r="21" spans="1:14">
      <c r="A21" s="41">
        <v>18</v>
      </c>
      <c r="B21" s="41" t="s">
        <v>702</v>
      </c>
      <c r="C21" s="41" t="s">
        <v>703</v>
      </c>
      <c r="D21" s="41" t="s">
        <v>704</v>
      </c>
      <c r="E21" s="41" t="s">
        <v>740</v>
      </c>
      <c r="F21" s="41" t="s">
        <v>739</v>
      </c>
      <c r="G21" s="41"/>
      <c r="H21" s="43" t="s">
        <v>740</v>
      </c>
      <c r="I21" s="32">
        <v>1</v>
      </c>
      <c r="J21" s="32"/>
      <c r="K21" s="305">
        <v>6603</v>
      </c>
      <c r="L21" s="277">
        <v>0.3</v>
      </c>
      <c r="M21" s="39">
        <f t="shared" si="0"/>
        <v>1980.8999999999999</v>
      </c>
      <c r="N21" s="39">
        <f t="shared" si="1"/>
        <v>4622.1000000000004</v>
      </c>
    </row>
    <row r="22" spans="1:14">
      <c r="A22" s="41">
        <v>19</v>
      </c>
      <c r="B22" s="41" t="s">
        <v>702</v>
      </c>
      <c r="C22" s="41" t="s">
        <v>703</v>
      </c>
      <c r="D22" s="41" t="s">
        <v>704</v>
      </c>
      <c r="E22" s="41" t="s">
        <v>4693</v>
      </c>
      <c r="F22" s="41" t="s">
        <v>741</v>
      </c>
      <c r="G22" s="41"/>
      <c r="H22" s="42" t="s">
        <v>742</v>
      </c>
      <c r="I22" s="32">
        <v>5</v>
      </c>
      <c r="J22" s="32"/>
      <c r="K22" s="305">
        <v>2383</v>
      </c>
      <c r="L22" s="277">
        <v>0.3</v>
      </c>
      <c r="M22" s="39">
        <f t="shared" si="0"/>
        <v>714.9</v>
      </c>
      <c r="N22" s="39">
        <f t="shared" si="1"/>
        <v>1668.1</v>
      </c>
    </row>
    <row r="23" spans="1:14">
      <c r="A23" s="41">
        <v>20</v>
      </c>
      <c r="B23" s="41" t="s">
        <v>702</v>
      </c>
      <c r="C23" s="41" t="s">
        <v>743</v>
      </c>
      <c r="D23" s="41" t="s">
        <v>744</v>
      </c>
      <c r="E23" s="41" t="s">
        <v>746</v>
      </c>
      <c r="F23" s="41" t="s">
        <v>745</v>
      </c>
      <c r="G23" s="41"/>
      <c r="H23" s="43" t="s">
        <v>746</v>
      </c>
      <c r="I23" s="32">
        <v>1</v>
      </c>
      <c r="J23" s="32"/>
      <c r="K23" s="305">
        <v>91063</v>
      </c>
      <c r="L23" s="277">
        <v>0.3</v>
      </c>
      <c r="M23" s="39">
        <f t="shared" si="0"/>
        <v>27318.899999999998</v>
      </c>
      <c r="N23" s="39">
        <f t="shared" si="1"/>
        <v>63744.100000000006</v>
      </c>
    </row>
    <row r="24" spans="1:14">
      <c r="A24" s="41">
        <v>21</v>
      </c>
      <c r="B24" s="41" t="s">
        <v>702</v>
      </c>
      <c r="C24" s="41" t="s">
        <v>743</v>
      </c>
      <c r="D24" s="41" t="s">
        <v>744</v>
      </c>
      <c r="E24" s="41" t="s">
        <v>746</v>
      </c>
      <c r="F24" s="41" t="s">
        <v>747</v>
      </c>
      <c r="G24" s="41"/>
      <c r="H24" s="43" t="s">
        <v>748</v>
      </c>
      <c r="I24" s="32">
        <v>1</v>
      </c>
      <c r="J24" s="32"/>
      <c r="K24" s="305">
        <v>23891</v>
      </c>
      <c r="L24" s="277">
        <v>0.3</v>
      </c>
      <c r="M24" s="39">
        <f t="shared" si="0"/>
        <v>7167.3</v>
      </c>
      <c r="N24" s="39">
        <f t="shared" si="1"/>
        <v>16723.7</v>
      </c>
    </row>
    <row r="25" spans="1:14">
      <c r="A25" s="41">
        <v>22</v>
      </c>
      <c r="B25" s="41" t="s">
        <v>702</v>
      </c>
      <c r="C25" s="41" t="s">
        <v>743</v>
      </c>
      <c r="D25" s="41" t="s">
        <v>749</v>
      </c>
      <c r="E25" s="41" t="s">
        <v>4694</v>
      </c>
      <c r="F25" s="41" t="s">
        <v>750</v>
      </c>
      <c r="G25" s="41"/>
      <c r="H25" s="43" t="s">
        <v>751</v>
      </c>
      <c r="I25" s="32">
        <v>2</v>
      </c>
      <c r="J25" s="32"/>
      <c r="K25" s="305">
        <v>17975</v>
      </c>
      <c r="L25" s="277">
        <v>0.3</v>
      </c>
      <c r="M25" s="39">
        <f t="shared" si="0"/>
        <v>5392.5</v>
      </c>
      <c r="N25" s="39">
        <f t="shared" si="1"/>
        <v>12582.5</v>
      </c>
    </row>
    <row r="26" spans="1:14">
      <c r="A26" s="41">
        <v>23</v>
      </c>
      <c r="B26" s="41" t="s">
        <v>702</v>
      </c>
      <c r="C26" s="41" t="s">
        <v>743</v>
      </c>
      <c r="D26" s="41" t="s">
        <v>749</v>
      </c>
      <c r="E26" s="41" t="s">
        <v>4695</v>
      </c>
      <c r="F26" s="41" t="s">
        <v>752</v>
      </c>
      <c r="G26" s="41"/>
      <c r="H26" s="43" t="s">
        <v>753</v>
      </c>
      <c r="I26" s="32">
        <v>2</v>
      </c>
      <c r="J26" s="32"/>
      <c r="K26" s="305">
        <v>9073</v>
      </c>
      <c r="L26" s="277">
        <v>0.3</v>
      </c>
      <c r="M26" s="39">
        <f t="shared" si="0"/>
        <v>2721.9</v>
      </c>
      <c r="N26" s="39">
        <f t="shared" si="1"/>
        <v>6351.1</v>
      </c>
    </row>
    <row r="27" spans="1:14">
      <c r="A27" s="41">
        <v>24</v>
      </c>
      <c r="B27" s="41" t="s">
        <v>702</v>
      </c>
      <c r="C27" s="41" t="s">
        <v>743</v>
      </c>
      <c r="D27" s="41" t="s">
        <v>749</v>
      </c>
      <c r="E27" s="41" t="s">
        <v>4696</v>
      </c>
      <c r="F27" s="41" t="s">
        <v>754</v>
      </c>
      <c r="H27" s="43" t="s">
        <v>755</v>
      </c>
      <c r="I27" s="32">
        <v>1</v>
      </c>
      <c r="J27" s="32"/>
      <c r="K27" s="305">
        <v>4639</v>
      </c>
      <c r="L27" s="277">
        <v>0.3</v>
      </c>
      <c r="M27" s="39">
        <f t="shared" si="0"/>
        <v>1391.7</v>
      </c>
      <c r="N27" s="39">
        <f t="shared" si="1"/>
        <v>3247.3</v>
      </c>
    </row>
    <row r="28" spans="1:14">
      <c r="A28" s="41">
        <v>25</v>
      </c>
      <c r="B28" s="41" t="s">
        <v>702</v>
      </c>
      <c r="C28" s="41" t="s">
        <v>743</v>
      </c>
      <c r="D28" s="41" t="s">
        <v>749</v>
      </c>
      <c r="E28" s="41" t="s">
        <v>757</v>
      </c>
      <c r="F28" s="41" t="s">
        <v>756</v>
      </c>
      <c r="G28" s="41"/>
      <c r="H28" s="43" t="s">
        <v>757</v>
      </c>
      <c r="I28" s="32">
        <v>6</v>
      </c>
      <c r="J28" s="32"/>
      <c r="K28" s="305">
        <v>3378</v>
      </c>
      <c r="L28" s="277">
        <v>0.3</v>
      </c>
      <c r="M28" s="39">
        <f t="shared" si="0"/>
        <v>1013.4</v>
      </c>
      <c r="N28" s="39">
        <f t="shared" si="1"/>
        <v>2364.6</v>
      </c>
    </row>
    <row r="29" spans="1:14">
      <c r="A29" s="41">
        <v>26</v>
      </c>
      <c r="B29" s="41" t="s">
        <v>702</v>
      </c>
      <c r="C29" s="41" t="s">
        <v>743</v>
      </c>
      <c r="D29" s="41" t="s">
        <v>758</v>
      </c>
      <c r="E29" s="41" t="s">
        <v>4697</v>
      </c>
      <c r="F29" s="41" t="s">
        <v>759</v>
      </c>
      <c r="G29" s="41"/>
      <c r="H29" s="43" t="s">
        <v>760</v>
      </c>
      <c r="I29" s="32">
        <v>3</v>
      </c>
      <c r="J29" s="32"/>
      <c r="K29" s="305">
        <v>14246</v>
      </c>
      <c r="L29" s="277">
        <v>0.3</v>
      </c>
      <c r="M29" s="39">
        <f t="shared" si="0"/>
        <v>4273.8</v>
      </c>
      <c r="N29" s="39">
        <f t="shared" si="1"/>
        <v>9972.2000000000007</v>
      </c>
    </row>
    <row r="30" spans="1:14">
      <c r="A30" s="41">
        <v>27</v>
      </c>
      <c r="B30" s="41" t="s">
        <v>702</v>
      </c>
      <c r="C30" s="41" t="s">
        <v>743</v>
      </c>
      <c r="D30" s="41" t="s">
        <v>758</v>
      </c>
      <c r="E30" s="41" t="s">
        <v>4697</v>
      </c>
      <c r="F30" s="41" t="s">
        <v>761</v>
      </c>
      <c r="G30" s="41"/>
      <c r="H30" s="43" t="s">
        <v>4698</v>
      </c>
      <c r="I30" s="32">
        <v>2</v>
      </c>
      <c r="J30" s="32"/>
      <c r="K30" s="305">
        <v>20987</v>
      </c>
      <c r="L30" s="277">
        <v>0.3</v>
      </c>
      <c r="M30" s="39">
        <f t="shared" si="0"/>
        <v>6296.0999999999995</v>
      </c>
      <c r="N30" s="39">
        <f t="shared" si="1"/>
        <v>14690.900000000001</v>
      </c>
    </row>
    <row r="31" spans="1:14">
      <c r="A31" s="41">
        <v>28</v>
      </c>
      <c r="B31" s="41" t="s">
        <v>702</v>
      </c>
      <c r="C31" s="41" t="s">
        <v>743</v>
      </c>
      <c r="D31" s="41" t="s">
        <v>758</v>
      </c>
      <c r="E31" s="41" t="s">
        <v>763</v>
      </c>
      <c r="F31" s="41" t="s">
        <v>762</v>
      </c>
      <c r="G31" s="41"/>
      <c r="H31" s="43" t="s">
        <v>4699</v>
      </c>
      <c r="I31" s="32">
        <v>1</v>
      </c>
      <c r="J31" s="32"/>
      <c r="K31" s="305">
        <v>36447</v>
      </c>
      <c r="L31" s="277">
        <v>0.3</v>
      </c>
      <c r="M31" s="39">
        <f t="shared" si="0"/>
        <v>10934.1</v>
      </c>
      <c r="N31" s="39">
        <f t="shared" si="1"/>
        <v>25512.9</v>
      </c>
    </row>
    <row r="32" spans="1:14">
      <c r="A32" s="41">
        <v>29</v>
      </c>
      <c r="B32" s="41" t="s">
        <v>702</v>
      </c>
      <c r="C32" s="41" t="s">
        <v>743</v>
      </c>
      <c r="D32" s="41" t="s">
        <v>758</v>
      </c>
      <c r="E32" s="41" t="s">
        <v>4700</v>
      </c>
      <c r="F32" s="41" t="s">
        <v>764</v>
      </c>
      <c r="G32" s="41"/>
      <c r="H32" s="43" t="s">
        <v>765</v>
      </c>
      <c r="I32" s="32">
        <v>1</v>
      </c>
      <c r="J32" s="32"/>
      <c r="K32" s="305">
        <v>25211</v>
      </c>
      <c r="L32" s="277">
        <v>0.3</v>
      </c>
      <c r="M32" s="39">
        <f t="shared" si="0"/>
        <v>7563.2999999999993</v>
      </c>
      <c r="N32" s="39">
        <f t="shared" si="1"/>
        <v>17647.7</v>
      </c>
    </row>
    <row r="33" spans="1:14">
      <c r="A33" s="41">
        <v>30</v>
      </c>
      <c r="B33" s="41" t="s">
        <v>702</v>
      </c>
      <c r="C33" s="41" t="s">
        <v>743</v>
      </c>
      <c r="D33" s="41" t="s">
        <v>758</v>
      </c>
      <c r="E33" s="41" t="s">
        <v>767</v>
      </c>
      <c r="F33" s="41" t="s">
        <v>766</v>
      </c>
      <c r="G33" s="41"/>
      <c r="H33" s="43" t="s">
        <v>767</v>
      </c>
      <c r="I33" s="32">
        <v>2</v>
      </c>
      <c r="J33" s="32"/>
      <c r="K33" s="305">
        <v>35422</v>
      </c>
      <c r="L33" s="277">
        <v>0.3</v>
      </c>
      <c r="M33" s="39">
        <f t="shared" si="0"/>
        <v>10626.6</v>
      </c>
      <c r="N33" s="39">
        <f t="shared" si="1"/>
        <v>24795.4</v>
      </c>
    </row>
    <row r="34" spans="1:14">
      <c r="A34" s="41">
        <v>31</v>
      </c>
      <c r="B34" s="41" t="s">
        <v>702</v>
      </c>
      <c r="C34" s="41" t="s">
        <v>743</v>
      </c>
      <c r="D34" s="41" t="s">
        <v>758</v>
      </c>
      <c r="E34" s="41" t="s">
        <v>4701</v>
      </c>
      <c r="F34" s="41" t="s">
        <v>768</v>
      </c>
      <c r="G34" s="41"/>
      <c r="H34" s="43" t="s">
        <v>769</v>
      </c>
      <c r="I34" s="32">
        <v>2</v>
      </c>
      <c r="J34" s="32"/>
      <c r="K34" s="305">
        <v>52838</v>
      </c>
      <c r="L34" s="277">
        <v>0.3</v>
      </c>
      <c r="M34" s="39">
        <f t="shared" si="0"/>
        <v>15851.4</v>
      </c>
      <c r="N34" s="39">
        <f t="shared" si="1"/>
        <v>36986.6</v>
      </c>
    </row>
    <row r="35" spans="1:14">
      <c r="A35" s="41">
        <v>32</v>
      </c>
      <c r="B35" s="41" t="s">
        <v>702</v>
      </c>
      <c r="C35" s="41" t="s">
        <v>743</v>
      </c>
      <c r="D35" s="41" t="s">
        <v>758</v>
      </c>
      <c r="E35" s="41" t="s">
        <v>4701</v>
      </c>
      <c r="F35" s="41" t="s">
        <v>770</v>
      </c>
      <c r="G35" s="41"/>
      <c r="H35" s="43" t="s">
        <v>771</v>
      </c>
      <c r="I35" s="32">
        <v>2</v>
      </c>
      <c r="J35" s="32"/>
      <c r="K35" s="305">
        <v>70065</v>
      </c>
      <c r="L35" s="277">
        <v>0.3</v>
      </c>
      <c r="M35" s="39">
        <f t="shared" si="0"/>
        <v>21019.5</v>
      </c>
      <c r="N35" s="39">
        <f t="shared" si="1"/>
        <v>49045.5</v>
      </c>
    </row>
    <row r="36" spans="1:14" ht="30">
      <c r="A36" s="41">
        <v>33</v>
      </c>
      <c r="B36" s="41" t="s">
        <v>702</v>
      </c>
      <c r="C36" s="41" t="s">
        <v>743</v>
      </c>
      <c r="D36" s="41" t="s">
        <v>772</v>
      </c>
      <c r="E36" s="41" t="s">
        <v>4702</v>
      </c>
      <c r="F36" s="41" t="s">
        <v>773</v>
      </c>
      <c r="G36" s="41"/>
      <c r="H36" s="43" t="s">
        <v>774</v>
      </c>
      <c r="I36" s="32">
        <v>1</v>
      </c>
      <c r="J36" s="32"/>
      <c r="K36" s="305">
        <v>10994</v>
      </c>
      <c r="L36" s="277">
        <v>0.3</v>
      </c>
      <c r="M36" s="39">
        <f t="shared" si="0"/>
        <v>3298.2</v>
      </c>
      <c r="N36" s="39">
        <f t="shared" si="1"/>
        <v>7695.8</v>
      </c>
    </row>
    <row r="37" spans="1:14" ht="30">
      <c r="A37" s="41">
        <v>34</v>
      </c>
      <c r="B37" s="41" t="s">
        <v>702</v>
      </c>
      <c r="C37" s="41" t="s">
        <v>743</v>
      </c>
      <c r="D37" s="41" t="s">
        <v>772</v>
      </c>
      <c r="E37" s="41" t="s">
        <v>4702</v>
      </c>
      <c r="F37" s="41" t="s">
        <v>775</v>
      </c>
      <c r="G37" s="41"/>
      <c r="H37" s="43" t="s">
        <v>776</v>
      </c>
      <c r="I37" s="32">
        <v>1</v>
      </c>
      <c r="J37" s="32"/>
      <c r="K37" s="305">
        <v>12241</v>
      </c>
      <c r="L37" s="277">
        <v>0.3</v>
      </c>
      <c r="M37" s="39">
        <f t="shared" si="0"/>
        <v>3672.2999999999997</v>
      </c>
      <c r="N37" s="39">
        <f t="shared" si="1"/>
        <v>8568.7000000000007</v>
      </c>
    </row>
    <row r="38" spans="1:14">
      <c r="A38" s="41">
        <v>35</v>
      </c>
      <c r="B38" s="41" t="s">
        <v>702</v>
      </c>
      <c r="C38" s="41" t="s">
        <v>743</v>
      </c>
      <c r="D38" s="41" t="s">
        <v>772</v>
      </c>
      <c r="E38" s="41" t="s">
        <v>778</v>
      </c>
      <c r="F38" s="41" t="s">
        <v>777</v>
      </c>
      <c r="G38" s="41"/>
      <c r="H38" s="43" t="s">
        <v>778</v>
      </c>
      <c r="I38" s="32">
        <v>1</v>
      </c>
      <c r="J38" s="32"/>
      <c r="K38" s="305">
        <v>7033</v>
      </c>
      <c r="L38" s="277">
        <v>0.3</v>
      </c>
      <c r="M38" s="39">
        <f t="shared" si="0"/>
        <v>2109.9</v>
      </c>
      <c r="N38" s="39">
        <f t="shared" si="1"/>
        <v>4923.1000000000004</v>
      </c>
    </row>
    <row r="39" spans="1:14">
      <c r="A39" s="41">
        <v>36</v>
      </c>
      <c r="B39" s="41" t="s">
        <v>702</v>
      </c>
      <c r="C39" s="41" t="s">
        <v>743</v>
      </c>
      <c r="D39" s="41" t="s">
        <v>772</v>
      </c>
      <c r="E39" s="41" t="s">
        <v>4703</v>
      </c>
      <c r="F39" s="41" t="s">
        <v>779</v>
      </c>
      <c r="G39" s="41"/>
      <c r="H39" s="43" t="s">
        <v>780</v>
      </c>
      <c r="I39" s="32">
        <v>1</v>
      </c>
      <c r="J39" s="32"/>
      <c r="K39" s="305">
        <v>7169</v>
      </c>
      <c r="L39" s="277">
        <v>0.3</v>
      </c>
      <c r="M39" s="39">
        <f t="shared" si="0"/>
        <v>2150.6999999999998</v>
      </c>
      <c r="N39" s="39">
        <f t="shared" si="1"/>
        <v>5018.3</v>
      </c>
    </row>
    <row r="40" spans="1:14">
      <c r="A40" s="41">
        <v>37</v>
      </c>
      <c r="B40" s="41" t="s">
        <v>702</v>
      </c>
      <c r="C40" s="41" t="s">
        <v>743</v>
      </c>
      <c r="D40" s="41" t="s">
        <v>772</v>
      </c>
      <c r="E40" s="41" t="s">
        <v>782</v>
      </c>
      <c r="F40" s="41" t="s">
        <v>781</v>
      </c>
      <c r="G40" s="41"/>
      <c r="H40" s="43" t="s">
        <v>782</v>
      </c>
      <c r="I40" s="32">
        <v>1</v>
      </c>
      <c r="J40" s="32"/>
      <c r="K40" s="305">
        <v>4111</v>
      </c>
      <c r="L40" s="277">
        <v>0.3</v>
      </c>
      <c r="M40" s="39">
        <f t="shared" si="0"/>
        <v>1233.3</v>
      </c>
      <c r="N40" s="39">
        <f t="shared" si="1"/>
        <v>2877.7</v>
      </c>
    </row>
    <row r="41" spans="1:14">
      <c r="A41" s="41">
        <v>38</v>
      </c>
      <c r="B41" s="41" t="s">
        <v>702</v>
      </c>
      <c r="C41" s="41" t="s">
        <v>783</v>
      </c>
      <c r="D41" s="41" t="s">
        <v>784</v>
      </c>
      <c r="E41" s="41" t="s">
        <v>4704</v>
      </c>
      <c r="F41" s="41" t="s">
        <v>785</v>
      </c>
      <c r="G41" s="41"/>
      <c r="H41" s="43" t="s">
        <v>786</v>
      </c>
      <c r="I41" s="32">
        <v>4</v>
      </c>
      <c r="J41" s="32"/>
      <c r="K41" s="305">
        <v>2131</v>
      </c>
      <c r="L41" s="277">
        <v>0.3</v>
      </c>
      <c r="M41" s="39">
        <f t="shared" si="0"/>
        <v>639.29999999999995</v>
      </c>
      <c r="N41" s="39">
        <f t="shared" si="1"/>
        <v>1491.7</v>
      </c>
    </row>
    <row r="42" spans="1:14">
      <c r="A42" s="41">
        <v>39</v>
      </c>
      <c r="B42" s="41" t="s">
        <v>702</v>
      </c>
      <c r="C42" s="41" t="s">
        <v>783</v>
      </c>
      <c r="D42" s="41" t="s">
        <v>784</v>
      </c>
      <c r="E42" s="41" t="s">
        <v>4705</v>
      </c>
      <c r="F42" s="41" t="s">
        <v>787</v>
      </c>
      <c r="G42" s="41"/>
      <c r="H42" s="43" t="s">
        <v>788</v>
      </c>
      <c r="I42" s="32">
        <v>6</v>
      </c>
      <c r="J42" s="32"/>
      <c r="K42" s="305">
        <v>1969</v>
      </c>
      <c r="L42" s="277">
        <v>0.3</v>
      </c>
      <c r="M42" s="39">
        <f t="shared" si="0"/>
        <v>590.69999999999993</v>
      </c>
      <c r="N42" s="39">
        <f t="shared" si="1"/>
        <v>1378.3000000000002</v>
      </c>
    </row>
    <row r="43" spans="1:14">
      <c r="A43" s="41">
        <v>40</v>
      </c>
      <c r="B43" s="41" t="s">
        <v>702</v>
      </c>
      <c r="C43" s="41" t="s">
        <v>783</v>
      </c>
      <c r="D43" s="41" t="s">
        <v>784</v>
      </c>
      <c r="E43" s="41" t="s">
        <v>4706</v>
      </c>
      <c r="F43" s="41" t="s">
        <v>789</v>
      </c>
      <c r="G43" s="41"/>
      <c r="H43" s="43" t="s">
        <v>790</v>
      </c>
      <c r="I43" s="32">
        <v>6</v>
      </c>
      <c r="J43" s="32"/>
      <c r="K43" s="305">
        <v>1911</v>
      </c>
      <c r="L43" s="277">
        <v>0.3</v>
      </c>
      <c r="M43" s="39">
        <f t="shared" si="0"/>
        <v>573.29999999999995</v>
      </c>
      <c r="N43" s="39">
        <f t="shared" si="1"/>
        <v>1337.7</v>
      </c>
    </row>
    <row r="44" spans="1:14">
      <c r="A44" s="41">
        <v>41</v>
      </c>
      <c r="B44" s="41" t="s">
        <v>702</v>
      </c>
      <c r="C44" s="41" t="s">
        <v>783</v>
      </c>
      <c r="D44" s="41" t="s">
        <v>784</v>
      </c>
      <c r="E44" s="41" t="s">
        <v>4707</v>
      </c>
      <c r="F44" s="41" t="s">
        <v>791</v>
      </c>
      <c r="G44" s="41"/>
      <c r="H44" s="43" t="s">
        <v>792</v>
      </c>
      <c r="I44" s="32">
        <v>6</v>
      </c>
      <c r="J44" s="32"/>
      <c r="K44" s="305">
        <v>1578</v>
      </c>
      <c r="L44" s="277">
        <v>0.3</v>
      </c>
      <c r="M44" s="39">
        <f t="shared" si="0"/>
        <v>473.4</v>
      </c>
      <c r="N44" s="39">
        <f t="shared" si="1"/>
        <v>1104.5999999999999</v>
      </c>
    </row>
    <row r="45" spans="1:14">
      <c r="A45" s="41">
        <v>42</v>
      </c>
      <c r="B45" s="41" t="s">
        <v>702</v>
      </c>
      <c r="C45" s="41" t="s">
        <v>783</v>
      </c>
      <c r="D45" s="41" t="s">
        <v>784</v>
      </c>
      <c r="E45" s="41" t="s">
        <v>4708</v>
      </c>
      <c r="F45" s="41" t="s">
        <v>793</v>
      </c>
      <c r="G45" s="41"/>
      <c r="H45" s="43" t="s">
        <v>794</v>
      </c>
      <c r="I45" s="32">
        <v>6</v>
      </c>
      <c r="J45" s="32"/>
      <c r="K45" s="305">
        <v>1308</v>
      </c>
      <c r="L45" s="277">
        <v>0.3</v>
      </c>
      <c r="M45" s="39">
        <f t="shared" si="0"/>
        <v>392.4</v>
      </c>
      <c r="N45" s="39">
        <f t="shared" si="1"/>
        <v>915.6</v>
      </c>
    </row>
    <row r="46" spans="1:14">
      <c r="A46" s="41">
        <v>43</v>
      </c>
      <c r="B46" s="41" t="s">
        <v>702</v>
      </c>
      <c r="C46" s="41" t="s">
        <v>783</v>
      </c>
      <c r="D46" s="41" t="s">
        <v>784</v>
      </c>
      <c r="E46" s="41" t="s">
        <v>4709</v>
      </c>
      <c r="F46" s="41" t="s">
        <v>795</v>
      </c>
      <c r="G46" s="41"/>
      <c r="H46" s="43" t="s">
        <v>796</v>
      </c>
      <c r="I46" s="32">
        <v>6</v>
      </c>
      <c r="J46" s="32"/>
      <c r="K46" s="305">
        <v>1055</v>
      </c>
      <c r="L46" s="277">
        <v>0.3</v>
      </c>
      <c r="M46" s="39">
        <f t="shared" si="0"/>
        <v>316.5</v>
      </c>
      <c r="N46" s="39">
        <f t="shared" si="1"/>
        <v>738.5</v>
      </c>
    </row>
    <row r="47" spans="1:14">
      <c r="A47" s="41">
        <v>44</v>
      </c>
      <c r="B47" s="41" t="s">
        <v>702</v>
      </c>
      <c r="C47" s="41" t="s">
        <v>783</v>
      </c>
      <c r="D47" s="41" t="s">
        <v>784</v>
      </c>
      <c r="E47" s="41" t="s">
        <v>4710</v>
      </c>
      <c r="F47" s="41" t="s">
        <v>797</v>
      </c>
      <c r="G47" s="41"/>
      <c r="H47" s="43" t="s">
        <v>798</v>
      </c>
      <c r="I47" s="32">
        <v>6</v>
      </c>
      <c r="J47" s="32"/>
      <c r="K47" s="305">
        <v>888</v>
      </c>
      <c r="L47" s="277">
        <v>0.3</v>
      </c>
      <c r="M47" s="39">
        <f t="shared" si="0"/>
        <v>266.39999999999998</v>
      </c>
      <c r="N47" s="39">
        <f t="shared" si="1"/>
        <v>621.6</v>
      </c>
    </row>
    <row r="48" spans="1:14">
      <c r="A48" s="41">
        <v>45</v>
      </c>
      <c r="B48" s="41" t="s">
        <v>702</v>
      </c>
      <c r="C48" s="41" t="s">
        <v>783</v>
      </c>
      <c r="D48" s="41" t="s">
        <v>784</v>
      </c>
      <c r="E48" s="41" t="s">
        <v>4711</v>
      </c>
      <c r="F48" s="41" t="s">
        <v>799</v>
      </c>
      <c r="G48" s="41"/>
      <c r="H48" s="43" t="s">
        <v>800</v>
      </c>
      <c r="I48" s="32">
        <v>10</v>
      </c>
      <c r="J48" s="32"/>
      <c r="K48" s="305">
        <v>279</v>
      </c>
      <c r="L48" s="277">
        <v>0.3</v>
      </c>
      <c r="M48" s="39">
        <f t="shared" si="0"/>
        <v>83.7</v>
      </c>
      <c r="N48" s="39">
        <f t="shared" si="1"/>
        <v>195.3</v>
      </c>
    </row>
    <row r="49" spans="1:14">
      <c r="A49" s="41">
        <v>46</v>
      </c>
      <c r="B49" s="41" t="s">
        <v>702</v>
      </c>
      <c r="C49" s="41" t="s">
        <v>783</v>
      </c>
      <c r="D49" s="41" t="s">
        <v>784</v>
      </c>
      <c r="E49" s="41" t="s">
        <v>4711</v>
      </c>
      <c r="F49" s="41" t="s">
        <v>801</v>
      </c>
      <c r="G49" s="41"/>
      <c r="H49" s="43" t="s">
        <v>802</v>
      </c>
      <c r="I49" s="32">
        <v>2</v>
      </c>
      <c r="J49" s="32"/>
      <c r="K49" s="305">
        <v>1641</v>
      </c>
      <c r="L49" s="277">
        <v>0.3</v>
      </c>
      <c r="M49" s="39">
        <f t="shared" si="0"/>
        <v>492.29999999999995</v>
      </c>
      <c r="N49" s="39">
        <f t="shared" si="1"/>
        <v>1148.7</v>
      </c>
    </row>
    <row r="50" spans="1:14">
      <c r="A50" s="41">
        <v>47</v>
      </c>
      <c r="B50" s="41" t="s">
        <v>702</v>
      </c>
      <c r="C50" s="41" t="s">
        <v>783</v>
      </c>
      <c r="D50" s="41" t="s">
        <v>784</v>
      </c>
      <c r="E50" s="41" t="s">
        <v>4712</v>
      </c>
      <c r="F50" s="41" t="s">
        <v>803</v>
      </c>
      <c r="G50" s="41"/>
      <c r="H50" s="43" t="s">
        <v>804</v>
      </c>
      <c r="I50" s="32">
        <v>4</v>
      </c>
      <c r="J50" s="32"/>
      <c r="K50" s="305">
        <v>216</v>
      </c>
      <c r="L50" s="277">
        <v>0.3</v>
      </c>
      <c r="M50" s="39">
        <f t="shared" si="0"/>
        <v>64.8</v>
      </c>
      <c r="N50" s="39">
        <f t="shared" si="1"/>
        <v>151.19999999999999</v>
      </c>
    </row>
    <row r="51" spans="1:14">
      <c r="A51" s="41">
        <v>48</v>
      </c>
      <c r="B51" s="41" t="s">
        <v>702</v>
      </c>
      <c r="C51" s="41" t="s">
        <v>783</v>
      </c>
      <c r="D51" s="41" t="s">
        <v>784</v>
      </c>
      <c r="E51" s="41" t="s">
        <v>4712</v>
      </c>
      <c r="F51" s="41" t="s">
        <v>805</v>
      </c>
      <c r="G51" s="41"/>
      <c r="H51" s="43" t="s">
        <v>806</v>
      </c>
      <c r="I51" s="32">
        <v>4</v>
      </c>
      <c r="J51" s="32"/>
      <c r="K51" s="305">
        <v>1110</v>
      </c>
      <c r="L51" s="277">
        <v>0.3</v>
      </c>
      <c r="M51" s="39">
        <f t="shared" si="0"/>
        <v>333</v>
      </c>
      <c r="N51" s="39">
        <f t="shared" si="1"/>
        <v>777</v>
      </c>
    </row>
    <row r="52" spans="1:14">
      <c r="A52" s="41">
        <v>49</v>
      </c>
      <c r="B52" s="41" t="s">
        <v>702</v>
      </c>
      <c r="C52" s="41" t="s">
        <v>783</v>
      </c>
      <c r="D52" s="41" t="s">
        <v>784</v>
      </c>
      <c r="E52" s="41" t="s">
        <v>4713</v>
      </c>
      <c r="F52" s="41" t="s">
        <v>807</v>
      </c>
      <c r="G52" s="41"/>
      <c r="H52" s="43" t="s">
        <v>4714</v>
      </c>
      <c r="I52" s="32">
        <v>6</v>
      </c>
      <c r="J52" s="32"/>
      <c r="K52" s="305">
        <v>1313</v>
      </c>
      <c r="L52" s="277">
        <v>0.3</v>
      </c>
      <c r="M52" s="39">
        <f t="shared" si="0"/>
        <v>393.9</v>
      </c>
      <c r="N52" s="39">
        <f t="shared" si="1"/>
        <v>919.1</v>
      </c>
    </row>
    <row r="53" spans="1:14">
      <c r="A53" s="41">
        <v>50</v>
      </c>
      <c r="B53" s="41" t="s">
        <v>702</v>
      </c>
      <c r="C53" s="41" t="s">
        <v>783</v>
      </c>
      <c r="D53" s="41" t="s">
        <v>784</v>
      </c>
      <c r="E53" s="41" t="s">
        <v>4713</v>
      </c>
      <c r="F53" s="41" t="s">
        <v>808</v>
      </c>
      <c r="G53" s="41"/>
      <c r="H53" s="43" t="s">
        <v>4715</v>
      </c>
      <c r="I53" s="32">
        <v>6</v>
      </c>
      <c r="J53" s="32"/>
      <c r="K53" s="305">
        <v>1561</v>
      </c>
      <c r="L53" s="277">
        <v>0.3</v>
      </c>
      <c r="M53" s="39">
        <f t="shared" si="0"/>
        <v>468.29999999999995</v>
      </c>
      <c r="N53" s="39">
        <f t="shared" si="1"/>
        <v>1092.7</v>
      </c>
    </row>
    <row r="54" spans="1:14">
      <c r="A54" s="41">
        <v>51</v>
      </c>
      <c r="B54" s="41" t="s">
        <v>702</v>
      </c>
      <c r="C54" s="41" t="s">
        <v>783</v>
      </c>
      <c r="D54" s="41" t="s">
        <v>784</v>
      </c>
      <c r="E54" s="41" t="s">
        <v>4716</v>
      </c>
      <c r="F54" s="41" t="s">
        <v>809</v>
      </c>
      <c r="G54" s="41"/>
      <c r="H54" s="43" t="s">
        <v>4717</v>
      </c>
      <c r="I54" s="32">
        <v>6</v>
      </c>
      <c r="J54" s="32"/>
      <c r="K54" s="305">
        <v>599</v>
      </c>
      <c r="L54" s="277">
        <v>0.3</v>
      </c>
      <c r="M54" s="39">
        <f t="shared" si="0"/>
        <v>179.7</v>
      </c>
      <c r="N54" s="39">
        <f t="shared" si="1"/>
        <v>419.3</v>
      </c>
    </row>
    <row r="55" spans="1:14">
      <c r="A55" s="41">
        <v>52</v>
      </c>
      <c r="B55" s="41" t="s">
        <v>702</v>
      </c>
      <c r="C55" s="41" t="s">
        <v>783</v>
      </c>
      <c r="D55" s="41" t="s">
        <v>784</v>
      </c>
      <c r="E55" s="41" t="s">
        <v>4716</v>
      </c>
      <c r="F55" s="41" t="s">
        <v>810</v>
      </c>
      <c r="G55" s="41"/>
      <c r="H55" s="43" t="s">
        <v>4718</v>
      </c>
      <c r="I55" s="32">
        <v>4</v>
      </c>
      <c r="J55" s="32"/>
      <c r="K55" s="305">
        <v>710</v>
      </c>
      <c r="L55" s="277">
        <v>0.3</v>
      </c>
      <c r="M55" s="39">
        <f t="shared" si="0"/>
        <v>213</v>
      </c>
      <c r="N55" s="39">
        <f t="shared" si="1"/>
        <v>497</v>
      </c>
    </row>
    <row r="56" spans="1:14">
      <c r="A56" s="41">
        <v>53</v>
      </c>
      <c r="B56" s="41" t="s">
        <v>702</v>
      </c>
      <c r="C56" s="41" t="s">
        <v>783</v>
      </c>
      <c r="D56" s="41" t="s">
        <v>784</v>
      </c>
      <c r="E56" s="41" t="s">
        <v>4719</v>
      </c>
      <c r="F56" s="41" t="s">
        <v>811</v>
      </c>
      <c r="G56" s="41"/>
      <c r="H56" s="43" t="s">
        <v>4720</v>
      </c>
      <c r="I56" s="32">
        <v>10</v>
      </c>
      <c r="J56" s="32"/>
      <c r="K56" s="305">
        <v>78</v>
      </c>
      <c r="L56" s="277">
        <v>0.3</v>
      </c>
      <c r="M56" s="39">
        <f t="shared" si="0"/>
        <v>23.4</v>
      </c>
      <c r="N56" s="39">
        <f t="shared" si="1"/>
        <v>54.6</v>
      </c>
    </row>
    <row r="57" spans="1:14">
      <c r="A57" s="41">
        <v>54</v>
      </c>
      <c r="B57" s="41" t="s">
        <v>702</v>
      </c>
      <c r="C57" s="41" t="s">
        <v>783</v>
      </c>
      <c r="D57" s="41" t="s">
        <v>784</v>
      </c>
      <c r="E57" s="41" t="s">
        <v>4719</v>
      </c>
      <c r="F57" s="41" t="s">
        <v>812</v>
      </c>
      <c r="G57" s="41"/>
      <c r="H57" s="43" t="s">
        <v>813</v>
      </c>
      <c r="I57" s="32">
        <v>6</v>
      </c>
      <c r="J57" s="32"/>
      <c r="K57" s="305">
        <v>299</v>
      </c>
      <c r="L57" s="277">
        <v>0.3</v>
      </c>
      <c r="M57" s="39">
        <f t="shared" si="0"/>
        <v>89.7</v>
      </c>
      <c r="N57" s="39">
        <f t="shared" si="1"/>
        <v>209.3</v>
      </c>
    </row>
    <row r="58" spans="1:14">
      <c r="A58" s="41">
        <v>55</v>
      </c>
      <c r="B58" s="41" t="s">
        <v>702</v>
      </c>
      <c r="C58" s="41" t="s">
        <v>783</v>
      </c>
      <c r="D58" s="41" t="s">
        <v>814</v>
      </c>
      <c r="E58" s="41" t="s">
        <v>814</v>
      </c>
      <c r="F58" s="41" t="s">
        <v>815</v>
      </c>
      <c r="G58" s="41"/>
      <c r="H58" s="43" t="s">
        <v>816</v>
      </c>
      <c r="I58" s="32">
        <v>6</v>
      </c>
      <c r="J58" s="32"/>
      <c r="K58" s="305">
        <v>1242</v>
      </c>
      <c r="L58" s="277">
        <v>0.3</v>
      </c>
      <c r="M58" s="39">
        <f t="shared" si="0"/>
        <v>372.59999999999997</v>
      </c>
      <c r="N58" s="39">
        <f t="shared" si="1"/>
        <v>869.40000000000009</v>
      </c>
    </row>
    <row r="59" spans="1:14">
      <c r="A59" s="41">
        <v>56</v>
      </c>
      <c r="B59" s="41" t="s">
        <v>702</v>
      </c>
      <c r="C59" s="41" t="s">
        <v>783</v>
      </c>
      <c r="D59" s="41" t="s">
        <v>814</v>
      </c>
      <c r="E59" s="41" t="s">
        <v>818</v>
      </c>
      <c r="F59" s="41" t="s">
        <v>817</v>
      </c>
      <c r="G59" s="41"/>
      <c r="H59" s="43" t="s">
        <v>4721</v>
      </c>
      <c r="I59" s="32">
        <v>6</v>
      </c>
      <c r="J59" s="32"/>
      <c r="K59" s="305">
        <v>663</v>
      </c>
      <c r="L59" s="277">
        <v>0.3</v>
      </c>
      <c r="M59" s="39">
        <f t="shared" si="0"/>
        <v>198.9</v>
      </c>
      <c r="N59" s="39">
        <f t="shared" si="1"/>
        <v>464.1</v>
      </c>
    </row>
    <row r="60" spans="1:14">
      <c r="A60" s="41">
        <v>57</v>
      </c>
      <c r="B60" s="41" t="s">
        <v>702</v>
      </c>
      <c r="C60" s="41" t="s">
        <v>783</v>
      </c>
      <c r="D60" s="41" t="s">
        <v>819</v>
      </c>
      <c r="E60" s="41" t="s">
        <v>821</v>
      </c>
      <c r="F60" s="41" t="s">
        <v>820</v>
      </c>
      <c r="G60" s="41"/>
      <c r="H60" s="43" t="s">
        <v>821</v>
      </c>
      <c r="I60" s="32">
        <v>30</v>
      </c>
      <c r="J60" s="32"/>
      <c r="K60" s="305">
        <v>534</v>
      </c>
      <c r="L60" s="277">
        <v>0.3</v>
      </c>
      <c r="M60" s="39">
        <f t="shared" si="0"/>
        <v>160.19999999999999</v>
      </c>
      <c r="N60" s="39">
        <f t="shared" si="1"/>
        <v>373.8</v>
      </c>
    </row>
    <row r="61" spans="1:14">
      <c r="A61" s="41">
        <v>58</v>
      </c>
      <c r="B61" s="41" t="s">
        <v>702</v>
      </c>
      <c r="C61" s="41" t="s">
        <v>783</v>
      </c>
      <c r="D61" s="41" t="s">
        <v>822</v>
      </c>
      <c r="E61" s="41" t="s">
        <v>4722</v>
      </c>
      <c r="F61" s="41" t="s">
        <v>823</v>
      </c>
      <c r="G61" s="41"/>
      <c r="H61" s="43" t="s">
        <v>824</v>
      </c>
      <c r="I61" s="32">
        <v>4</v>
      </c>
      <c r="J61" s="32"/>
      <c r="K61" s="305">
        <v>2106</v>
      </c>
      <c r="L61" s="277">
        <v>0.3</v>
      </c>
      <c r="M61" s="39">
        <f t="shared" si="0"/>
        <v>631.79999999999995</v>
      </c>
      <c r="N61" s="39">
        <f t="shared" si="1"/>
        <v>1474.2</v>
      </c>
    </row>
    <row r="62" spans="1:14">
      <c r="A62" s="41">
        <v>59</v>
      </c>
      <c r="B62" s="41" t="s">
        <v>702</v>
      </c>
      <c r="C62" s="41" t="s">
        <v>825</v>
      </c>
      <c r="D62" s="41" t="s">
        <v>826</v>
      </c>
      <c r="E62" s="41" t="s">
        <v>828</v>
      </c>
      <c r="F62" s="41" t="s">
        <v>827</v>
      </c>
      <c r="G62" s="41"/>
      <c r="H62" s="43" t="s">
        <v>828</v>
      </c>
      <c r="I62" s="32">
        <v>4</v>
      </c>
      <c r="J62" s="32"/>
      <c r="K62" s="305">
        <v>2004</v>
      </c>
      <c r="L62" s="277">
        <v>0.3</v>
      </c>
      <c r="M62" s="39">
        <f t="shared" si="0"/>
        <v>601.19999999999993</v>
      </c>
      <c r="N62" s="39">
        <f t="shared" si="1"/>
        <v>1402.8000000000002</v>
      </c>
    </row>
    <row r="63" spans="1:14">
      <c r="A63" s="41">
        <v>60</v>
      </c>
      <c r="B63" s="41" t="s">
        <v>702</v>
      </c>
      <c r="C63" s="41" t="s">
        <v>829</v>
      </c>
      <c r="D63" s="41" t="s">
        <v>830</v>
      </c>
      <c r="E63" s="41" t="s">
        <v>4723</v>
      </c>
      <c r="F63" s="41" t="s">
        <v>831</v>
      </c>
      <c r="G63" s="41"/>
      <c r="H63" s="43" t="s">
        <v>832</v>
      </c>
      <c r="I63" s="32">
        <v>4</v>
      </c>
      <c r="J63" s="32"/>
      <c r="K63" s="305">
        <v>2768</v>
      </c>
      <c r="L63" s="277">
        <v>0.3</v>
      </c>
      <c r="M63" s="39">
        <f t="shared" si="0"/>
        <v>830.4</v>
      </c>
      <c r="N63" s="39">
        <f t="shared" si="1"/>
        <v>1937.6</v>
      </c>
    </row>
    <row r="64" spans="1:14">
      <c r="A64" s="41">
        <v>61</v>
      </c>
      <c r="B64" s="41" t="s">
        <v>702</v>
      </c>
      <c r="C64" s="41" t="s">
        <v>833</v>
      </c>
      <c r="D64" s="41" t="s">
        <v>834</v>
      </c>
      <c r="E64" s="41" t="s">
        <v>4724</v>
      </c>
      <c r="F64" s="41" t="s">
        <v>835</v>
      </c>
      <c r="G64" s="41"/>
      <c r="H64" s="43" t="s">
        <v>836</v>
      </c>
      <c r="I64" s="32">
        <v>2</v>
      </c>
      <c r="J64" s="32"/>
      <c r="K64" s="305">
        <v>2586</v>
      </c>
      <c r="L64" s="277">
        <v>0.3</v>
      </c>
      <c r="M64" s="39">
        <f t="shared" si="0"/>
        <v>775.8</v>
      </c>
      <c r="N64" s="39">
        <f t="shared" si="1"/>
        <v>1810.2</v>
      </c>
    </row>
    <row r="65" spans="1:14">
      <c r="A65" s="41">
        <v>62</v>
      </c>
      <c r="B65" s="41" t="s">
        <v>702</v>
      </c>
      <c r="C65" s="41" t="s">
        <v>833</v>
      </c>
      <c r="D65" s="41" t="s">
        <v>834</v>
      </c>
      <c r="E65" s="41" t="s">
        <v>4724</v>
      </c>
      <c r="F65" s="41" t="s">
        <v>837</v>
      </c>
      <c r="G65" s="41"/>
      <c r="H65" s="43" t="s">
        <v>838</v>
      </c>
      <c r="I65" s="32">
        <v>2</v>
      </c>
      <c r="J65" s="32"/>
      <c r="K65" s="305">
        <v>2412</v>
      </c>
      <c r="L65" s="277">
        <v>0.3</v>
      </c>
      <c r="M65" s="39">
        <f t="shared" si="0"/>
        <v>723.6</v>
      </c>
      <c r="N65" s="39">
        <f t="shared" si="1"/>
        <v>1688.4</v>
      </c>
    </row>
    <row r="66" spans="1:14">
      <c r="A66" s="41">
        <v>63</v>
      </c>
      <c r="B66" s="41" t="s">
        <v>702</v>
      </c>
      <c r="C66" s="41" t="s">
        <v>833</v>
      </c>
      <c r="D66" s="41" t="s">
        <v>834</v>
      </c>
      <c r="E66" s="41" t="s">
        <v>4725</v>
      </c>
      <c r="F66" s="41" t="s">
        <v>839</v>
      </c>
      <c r="G66" s="41"/>
      <c r="H66" s="43" t="s">
        <v>4726</v>
      </c>
      <c r="I66" s="32">
        <v>2</v>
      </c>
      <c r="J66" s="32"/>
      <c r="K66" s="305">
        <v>6313</v>
      </c>
      <c r="L66" s="277">
        <v>0.3</v>
      </c>
      <c r="M66" s="39">
        <f t="shared" si="0"/>
        <v>1893.8999999999999</v>
      </c>
      <c r="N66" s="39">
        <f t="shared" si="1"/>
        <v>4419.1000000000004</v>
      </c>
    </row>
    <row r="67" spans="1:14">
      <c r="A67" s="41">
        <v>64</v>
      </c>
      <c r="B67" s="41" t="s">
        <v>702</v>
      </c>
      <c r="C67" s="41" t="s">
        <v>833</v>
      </c>
      <c r="D67" s="41" t="s">
        <v>834</v>
      </c>
      <c r="E67" s="41" t="s">
        <v>4727</v>
      </c>
      <c r="F67" s="41" t="s">
        <v>840</v>
      </c>
      <c r="G67" s="41"/>
      <c r="H67" s="43" t="s">
        <v>841</v>
      </c>
      <c r="I67" s="32">
        <v>2</v>
      </c>
      <c r="J67" s="32"/>
      <c r="K67" s="305">
        <v>4859</v>
      </c>
      <c r="L67" s="277">
        <v>0.3</v>
      </c>
      <c r="M67" s="39">
        <f t="shared" si="0"/>
        <v>1457.7</v>
      </c>
      <c r="N67" s="39">
        <f t="shared" si="1"/>
        <v>3401.3</v>
      </c>
    </row>
    <row r="68" spans="1:14">
      <c r="A68" s="41">
        <v>65</v>
      </c>
      <c r="B68" s="41" t="s">
        <v>702</v>
      </c>
      <c r="C68" s="41" t="s">
        <v>833</v>
      </c>
      <c r="D68" s="41" t="s">
        <v>834</v>
      </c>
      <c r="E68" s="41" t="s">
        <v>4727</v>
      </c>
      <c r="F68" s="41" t="s">
        <v>842</v>
      </c>
      <c r="G68" s="41"/>
      <c r="H68" s="43" t="s">
        <v>843</v>
      </c>
      <c r="I68" s="32">
        <v>2</v>
      </c>
      <c r="J68" s="32"/>
      <c r="K68" s="305">
        <v>4954</v>
      </c>
      <c r="L68" s="277">
        <v>0.3</v>
      </c>
      <c r="M68" s="39">
        <f t="shared" ref="M68:M99" si="2">K68*30%</f>
        <v>1486.2</v>
      </c>
      <c r="N68" s="39">
        <f t="shared" ref="N68:N99" si="3">SUM(K68-M68)</f>
        <v>3467.8</v>
      </c>
    </row>
    <row r="69" spans="1:14">
      <c r="A69" s="41">
        <v>66</v>
      </c>
      <c r="B69" s="41" t="s">
        <v>702</v>
      </c>
      <c r="C69" s="41" t="s">
        <v>833</v>
      </c>
      <c r="D69" s="41" t="s">
        <v>834</v>
      </c>
      <c r="E69" s="41" t="s">
        <v>4728</v>
      </c>
      <c r="F69" s="41" t="s">
        <v>844</v>
      </c>
      <c r="G69" s="41"/>
      <c r="H69" s="43" t="s">
        <v>845</v>
      </c>
      <c r="I69" s="32">
        <v>2</v>
      </c>
      <c r="J69" s="32"/>
      <c r="K69" s="305">
        <v>2616</v>
      </c>
      <c r="L69" s="277">
        <v>0.3</v>
      </c>
      <c r="M69" s="39">
        <f t="shared" si="2"/>
        <v>784.8</v>
      </c>
      <c r="N69" s="39">
        <f t="shared" si="3"/>
        <v>1831.2</v>
      </c>
    </row>
    <row r="70" spans="1:14">
      <c r="A70" s="41">
        <v>67</v>
      </c>
      <c r="B70" s="41" t="s">
        <v>702</v>
      </c>
      <c r="C70" s="41" t="s">
        <v>833</v>
      </c>
      <c r="D70" s="41" t="s">
        <v>834</v>
      </c>
      <c r="E70" s="41" t="s">
        <v>4729</v>
      </c>
      <c r="F70" s="41" t="s">
        <v>846</v>
      </c>
      <c r="G70" s="41"/>
      <c r="H70" s="43" t="s">
        <v>847</v>
      </c>
      <c r="I70" s="32">
        <v>2</v>
      </c>
      <c r="J70" s="32"/>
      <c r="K70" s="305">
        <v>2771</v>
      </c>
      <c r="L70" s="277">
        <v>0.3</v>
      </c>
      <c r="M70" s="39">
        <f t="shared" si="2"/>
        <v>831.3</v>
      </c>
      <c r="N70" s="39">
        <f t="shared" si="3"/>
        <v>1939.7</v>
      </c>
    </row>
    <row r="71" spans="1:14">
      <c r="A71" s="41">
        <v>68</v>
      </c>
      <c r="B71" s="41" t="s">
        <v>702</v>
      </c>
      <c r="C71" s="41" t="s">
        <v>833</v>
      </c>
      <c r="D71" s="41" t="s">
        <v>834</v>
      </c>
      <c r="E71" s="41" t="s">
        <v>3176</v>
      </c>
      <c r="F71" s="41" t="s">
        <v>848</v>
      </c>
      <c r="G71" s="41"/>
      <c r="H71" s="43" t="s">
        <v>4730</v>
      </c>
      <c r="I71" s="32">
        <v>2</v>
      </c>
      <c r="J71" s="32"/>
      <c r="K71" s="305">
        <v>3427</v>
      </c>
      <c r="L71" s="277">
        <v>0.3</v>
      </c>
      <c r="M71" s="39">
        <f t="shared" si="2"/>
        <v>1028.0999999999999</v>
      </c>
      <c r="N71" s="39">
        <f t="shared" si="3"/>
        <v>2398.9</v>
      </c>
    </row>
    <row r="72" spans="1:14">
      <c r="A72" s="41">
        <v>69</v>
      </c>
      <c r="B72" s="41" t="s">
        <v>702</v>
      </c>
      <c r="C72" s="41" t="s">
        <v>833</v>
      </c>
      <c r="D72" s="41" t="s">
        <v>834</v>
      </c>
      <c r="E72" s="41" t="s">
        <v>4731</v>
      </c>
      <c r="F72" s="41" t="s">
        <v>849</v>
      </c>
      <c r="G72" s="41"/>
      <c r="H72" s="43" t="s">
        <v>850</v>
      </c>
      <c r="I72" s="32">
        <v>2</v>
      </c>
      <c r="J72" s="32"/>
      <c r="K72" s="305">
        <v>3079</v>
      </c>
      <c r="L72" s="277">
        <v>0.3</v>
      </c>
      <c r="M72" s="39">
        <f t="shared" si="2"/>
        <v>923.69999999999993</v>
      </c>
      <c r="N72" s="39">
        <f t="shared" si="3"/>
        <v>2155.3000000000002</v>
      </c>
    </row>
    <row r="73" spans="1:14">
      <c r="A73" s="41">
        <v>70</v>
      </c>
      <c r="B73" s="41" t="s">
        <v>702</v>
      </c>
      <c r="C73" s="41" t="s">
        <v>833</v>
      </c>
      <c r="D73" s="41" t="s">
        <v>851</v>
      </c>
      <c r="E73" s="41" t="s">
        <v>853</v>
      </c>
      <c r="F73" s="41" t="s">
        <v>852</v>
      </c>
      <c r="G73" s="41"/>
      <c r="H73" s="43" t="s">
        <v>4732</v>
      </c>
      <c r="I73" s="32">
        <v>4</v>
      </c>
      <c r="J73" s="32"/>
      <c r="K73" s="305">
        <v>489</v>
      </c>
      <c r="L73" s="277">
        <v>0.3</v>
      </c>
      <c r="M73" s="39">
        <f t="shared" si="2"/>
        <v>146.69999999999999</v>
      </c>
      <c r="N73" s="39">
        <f t="shared" si="3"/>
        <v>342.3</v>
      </c>
    </row>
    <row r="74" spans="1:14">
      <c r="A74" s="41">
        <v>71</v>
      </c>
      <c r="B74" s="41" t="s">
        <v>702</v>
      </c>
      <c r="C74" s="41" t="s">
        <v>833</v>
      </c>
      <c r="D74" s="41" t="s">
        <v>851</v>
      </c>
      <c r="E74" s="41" t="s">
        <v>4733</v>
      </c>
      <c r="F74" s="41" t="s">
        <v>854</v>
      </c>
      <c r="G74" s="41"/>
      <c r="H74" s="43" t="s">
        <v>855</v>
      </c>
      <c r="I74" s="32">
        <v>2</v>
      </c>
      <c r="J74" s="32"/>
      <c r="K74" s="305">
        <v>2656</v>
      </c>
      <c r="L74" s="277">
        <v>0.3</v>
      </c>
      <c r="M74" s="39">
        <f t="shared" si="2"/>
        <v>796.8</v>
      </c>
      <c r="N74" s="39">
        <f t="shared" si="3"/>
        <v>1859.2</v>
      </c>
    </row>
    <row r="75" spans="1:14">
      <c r="A75" s="41">
        <v>72</v>
      </c>
      <c r="B75" s="41" t="s">
        <v>702</v>
      </c>
      <c r="C75" s="41" t="s">
        <v>833</v>
      </c>
      <c r="D75" s="41" t="s">
        <v>851</v>
      </c>
      <c r="E75" s="41" t="s">
        <v>857</v>
      </c>
      <c r="F75" s="41" t="s">
        <v>856</v>
      </c>
      <c r="G75" s="41"/>
      <c r="H75" s="43" t="s">
        <v>857</v>
      </c>
      <c r="I75" s="32">
        <v>2</v>
      </c>
      <c r="J75" s="32"/>
      <c r="K75" s="305">
        <v>3538</v>
      </c>
      <c r="L75" s="277">
        <v>0.3</v>
      </c>
      <c r="M75" s="39">
        <f t="shared" si="2"/>
        <v>1061.3999999999999</v>
      </c>
      <c r="N75" s="39">
        <f t="shared" si="3"/>
        <v>2476.6000000000004</v>
      </c>
    </row>
    <row r="76" spans="1:14">
      <c r="A76" s="41">
        <v>73</v>
      </c>
      <c r="B76" s="41" t="s">
        <v>702</v>
      </c>
      <c r="C76" s="41" t="s">
        <v>833</v>
      </c>
      <c r="D76" s="41" t="s">
        <v>858</v>
      </c>
      <c r="E76" s="41" t="s">
        <v>860</v>
      </c>
      <c r="F76" s="41" t="s">
        <v>859</v>
      </c>
      <c r="G76" s="41"/>
      <c r="H76" s="43" t="s">
        <v>860</v>
      </c>
      <c r="I76" s="32">
        <v>6</v>
      </c>
      <c r="J76" s="32"/>
      <c r="K76" s="305">
        <v>543</v>
      </c>
      <c r="L76" s="277">
        <v>0.3</v>
      </c>
      <c r="M76" s="39">
        <f t="shared" si="2"/>
        <v>162.9</v>
      </c>
      <c r="N76" s="39">
        <f t="shared" si="3"/>
        <v>380.1</v>
      </c>
    </row>
    <row r="77" spans="1:14">
      <c r="A77" s="41">
        <v>74</v>
      </c>
      <c r="B77" s="41" t="s">
        <v>702</v>
      </c>
      <c r="C77" s="41" t="s">
        <v>833</v>
      </c>
      <c r="D77" s="41" t="s">
        <v>861</v>
      </c>
      <c r="E77" s="41" t="s">
        <v>4734</v>
      </c>
      <c r="F77" s="41" t="s">
        <v>862</v>
      </c>
      <c r="G77" s="41"/>
      <c r="H77" s="43" t="s">
        <v>863</v>
      </c>
      <c r="I77" s="32">
        <v>4</v>
      </c>
      <c r="J77" s="32"/>
      <c r="K77" s="305">
        <v>1234</v>
      </c>
      <c r="L77" s="277">
        <v>0.3</v>
      </c>
      <c r="M77" s="39">
        <f t="shared" si="2"/>
        <v>370.2</v>
      </c>
      <c r="N77" s="39">
        <f t="shared" si="3"/>
        <v>863.8</v>
      </c>
    </row>
    <row r="78" spans="1:14">
      <c r="A78" s="41">
        <v>75</v>
      </c>
      <c r="B78" s="41" t="s">
        <v>702</v>
      </c>
      <c r="C78" s="41" t="s">
        <v>833</v>
      </c>
      <c r="D78" s="41" t="s">
        <v>861</v>
      </c>
      <c r="E78" s="41" t="s">
        <v>4734</v>
      </c>
      <c r="F78" s="41" t="s">
        <v>864</v>
      </c>
      <c r="G78" s="41"/>
      <c r="H78" s="43" t="s">
        <v>865</v>
      </c>
      <c r="I78" s="32">
        <v>4</v>
      </c>
      <c r="J78" s="32"/>
      <c r="K78" s="305">
        <v>1279</v>
      </c>
      <c r="L78" s="277">
        <v>0.3</v>
      </c>
      <c r="M78" s="39">
        <f t="shared" si="2"/>
        <v>383.7</v>
      </c>
      <c r="N78" s="39">
        <f t="shared" si="3"/>
        <v>895.3</v>
      </c>
    </row>
    <row r="79" spans="1:14">
      <c r="A79" s="41">
        <v>76</v>
      </c>
      <c r="B79" s="41" t="s">
        <v>702</v>
      </c>
      <c r="C79" s="41" t="s">
        <v>833</v>
      </c>
      <c r="D79" s="41" t="s">
        <v>861</v>
      </c>
      <c r="E79" s="41" t="s">
        <v>4735</v>
      </c>
      <c r="F79" s="41" t="s">
        <v>866</v>
      </c>
      <c r="G79" s="41"/>
      <c r="H79" s="43" t="s">
        <v>867</v>
      </c>
      <c r="I79" s="32">
        <v>2</v>
      </c>
      <c r="J79" s="32"/>
      <c r="K79" s="305">
        <v>1489</v>
      </c>
      <c r="L79" s="277">
        <v>0.3</v>
      </c>
      <c r="M79" s="39">
        <f t="shared" si="2"/>
        <v>446.7</v>
      </c>
      <c r="N79" s="39">
        <f t="shared" si="3"/>
        <v>1042.3</v>
      </c>
    </row>
    <row r="80" spans="1:14">
      <c r="A80" s="41">
        <v>77</v>
      </c>
      <c r="B80" s="41" t="s">
        <v>702</v>
      </c>
      <c r="C80" s="41" t="s">
        <v>833</v>
      </c>
      <c r="D80" s="41" t="s">
        <v>861</v>
      </c>
      <c r="E80" s="41" t="s">
        <v>4736</v>
      </c>
      <c r="F80" s="41" t="s">
        <v>868</v>
      </c>
      <c r="G80" s="41"/>
      <c r="H80" s="43" t="s">
        <v>869</v>
      </c>
      <c r="I80" s="32">
        <v>2</v>
      </c>
      <c r="J80" s="32"/>
      <c r="K80" s="305">
        <v>1689</v>
      </c>
      <c r="L80" s="277">
        <v>0.3</v>
      </c>
      <c r="M80" s="39">
        <f t="shared" si="2"/>
        <v>506.7</v>
      </c>
      <c r="N80" s="39">
        <f t="shared" si="3"/>
        <v>1182.3</v>
      </c>
    </row>
    <row r="81" spans="1:14">
      <c r="A81" s="41">
        <v>78</v>
      </c>
      <c r="B81" s="41" t="s">
        <v>702</v>
      </c>
      <c r="C81" s="41" t="s">
        <v>833</v>
      </c>
      <c r="D81" s="41" t="s">
        <v>861</v>
      </c>
      <c r="E81" s="41" t="s">
        <v>4737</v>
      </c>
      <c r="F81" s="41" t="s">
        <v>870</v>
      </c>
      <c r="G81" s="41"/>
      <c r="H81" s="43" t="s">
        <v>871</v>
      </c>
      <c r="I81" s="32">
        <v>4</v>
      </c>
      <c r="J81" s="32"/>
      <c r="K81" s="305">
        <v>2302</v>
      </c>
      <c r="L81" s="277">
        <v>0.3</v>
      </c>
      <c r="M81" s="39">
        <f t="shared" si="2"/>
        <v>690.6</v>
      </c>
      <c r="N81" s="39">
        <f t="shared" si="3"/>
        <v>1611.4</v>
      </c>
    </row>
    <row r="82" spans="1:14">
      <c r="A82" s="41">
        <v>79</v>
      </c>
      <c r="B82" s="41" t="s">
        <v>702</v>
      </c>
      <c r="C82" s="41" t="s">
        <v>833</v>
      </c>
      <c r="D82" s="41" t="s">
        <v>861</v>
      </c>
      <c r="E82" s="41" t="s">
        <v>4737</v>
      </c>
      <c r="F82" s="41" t="s">
        <v>872</v>
      </c>
      <c r="G82" s="41"/>
      <c r="H82" s="43" t="s">
        <v>873</v>
      </c>
      <c r="I82" s="32">
        <v>4</v>
      </c>
      <c r="J82" s="32"/>
      <c r="K82" s="305">
        <v>2882</v>
      </c>
      <c r="L82" s="277">
        <v>0.3</v>
      </c>
      <c r="M82" s="39">
        <f t="shared" si="2"/>
        <v>864.6</v>
      </c>
      <c r="N82" s="39">
        <f t="shared" si="3"/>
        <v>2017.4</v>
      </c>
    </row>
    <row r="83" spans="1:14">
      <c r="A83" s="41">
        <v>80</v>
      </c>
      <c r="B83" s="41" t="s">
        <v>702</v>
      </c>
      <c r="C83" s="41" t="s">
        <v>874</v>
      </c>
      <c r="D83" s="41" t="s">
        <v>875</v>
      </c>
      <c r="E83" s="41" t="s">
        <v>4738</v>
      </c>
      <c r="F83" s="41" t="s">
        <v>876</v>
      </c>
      <c r="G83" s="41"/>
      <c r="H83" s="43" t="s">
        <v>877</v>
      </c>
      <c r="I83" s="32">
        <v>6</v>
      </c>
      <c r="J83" s="32"/>
      <c r="K83" s="305">
        <v>1072</v>
      </c>
      <c r="L83" s="277">
        <v>0.3</v>
      </c>
      <c r="M83" s="39">
        <f t="shared" si="2"/>
        <v>321.59999999999997</v>
      </c>
      <c r="N83" s="39">
        <f t="shared" si="3"/>
        <v>750.40000000000009</v>
      </c>
    </row>
    <row r="84" spans="1:14">
      <c r="A84" s="41">
        <v>81</v>
      </c>
      <c r="B84" s="41" t="s">
        <v>702</v>
      </c>
      <c r="C84" s="41" t="s">
        <v>874</v>
      </c>
      <c r="D84" s="41" t="s">
        <v>878</v>
      </c>
      <c r="E84" s="41" t="s">
        <v>4739</v>
      </c>
      <c r="F84" s="41" t="s">
        <v>879</v>
      </c>
      <c r="G84" s="41"/>
      <c r="H84" s="43" t="s">
        <v>880</v>
      </c>
      <c r="I84" s="32">
        <v>3</v>
      </c>
      <c r="J84" s="32"/>
      <c r="K84" s="305">
        <v>1016</v>
      </c>
      <c r="L84" s="277">
        <v>0.3</v>
      </c>
      <c r="M84" s="39">
        <f t="shared" si="2"/>
        <v>304.8</v>
      </c>
      <c r="N84" s="39">
        <f t="shared" si="3"/>
        <v>711.2</v>
      </c>
    </row>
    <row r="85" spans="1:14">
      <c r="A85" s="41">
        <v>82</v>
      </c>
      <c r="B85" s="41" t="s">
        <v>702</v>
      </c>
      <c r="C85" s="41" t="s">
        <v>874</v>
      </c>
      <c r="D85" s="41" t="s">
        <v>878</v>
      </c>
      <c r="E85" s="41" t="s">
        <v>4739</v>
      </c>
      <c r="F85" s="41" t="s">
        <v>881</v>
      </c>
      <c r="G85" s="41"/>
      <c r="H85" s="43" t="s">
        <v>882</v>
      </c>
      <c r="I85" s="32">
        <v>4</v>
      </c>
      <c r="J85" s="32"/>
      <c r="K85" s="305">
        <v>2059</v>
      </c>
      <c r="L85" s="277">
        <v>0.3</v>
      </c>
      <c r="M85" s="39">
        <f t="shared" si="2"/>
        <v>617.69999999999993</v>
      </c>
      <c r="N85" s="39">
        <f t="shared" si="3"/>
        <v>1441.3000000000002</v>
      </c>
    </row>
    <row r="86" spans="1:14">
      <c r="A86" s="41">
        <v>83</v>
      </c>
      <c r="B86" s="41" t="s">
        <v>702</v>
      </c>
      <c r="C86" s="41" t="s">
        <v>874</v>
      </c>
      <c r="D86" s="41" t="s">
        <v>883</v>
      </c>
      <c r="E86" s="41" t="s">
        <v>4740</v>
      </c>
      <c r="F86" s="41" t="s">
        <v>884</v>
      </c>
      <c r="G86" s="41"/>
      <c r="H86" s="43" t="s">
        <v>885</v>
      </c>
      <c r="I86" s="32">
        <v>4</v>
      </c>
      <c r="J86" s="32"/>
      <c r="K86" s="305">
        <v>2145</v>
      </c>
      <c r="L86" s="277">
        <v>0.3</v>
      </c>
      <c r="M86" s="39">
        <f t="shared" si="2"/>
        <v>643.5</v>
      </c>
      <c r="N86" s="39">
        <f t="shared" si="3"/>
        <v>1501.5</v>
      </c>
    </row>
    <row r="87" spans="1:14">
      <c r="A87" s="41">
        <v>84</v>
      </c>
      <c r="B87" s="41" t="s">
        <v>702</v>
      </c>
      <c r="C87" s="41" t="s">
        <v>874</v>
      </c>
      <c r="D87" s="41" t="s">
        <v>883</v>
      </c>
      <c r="E87" s="41" t="s">
        <v>4741</v>
      </c>
      <c r="F87" s="41" t="s">
        <v>886</v>
      </c>
      <c r="G87" s="41"/>
      <c r="H87" s="43" t="s">
        <v>887</v>
      </c>
      <c r="I87" s="32">
        <v>3</v>
      </c>
      <c r="J87" s="32"/>
      <c r="K87" s="305">
        <v>2298</v>
      </c>
      <c r="L87" s="277">
        <v>0.3</v>
      </c>
      <c r="M87" s="39">
        <f t="shared" si="2"/>
        <v>689.4</v>
      </c>
      <c r="N87" s="39">
        <f t="shared" si="3"/>
        <v>1608.6</v>
      </c>
    </row>
    <row r="88" spans="1:14">
      <c r="A88" s="41">
        <v>85</v>
      </c>
      <c r="B88" s="41" t="s">
        <v>702</v>
      </c>
      <c r="C88" s="41" t="s">
        <v>874</v>
      </c>
      <c r="D88" s="41" t="s">
        <v>883</v>
      </c>
      <c r="E88" s="41" t="s">
        <v>4742</v>
      </c>
      <c r="F88" s="41" t="s">
        <v>888</v>
      </c>
      <c r="G88" s="41"/>
      <c r="H88" s="43" t="s">
        <v>889</v>
      </c>
      <c r="I88" s="32">
        <v>2</v>
      </c>
      <c r="J88" s="32"/>
      <c r="K88" s="305">
        <v>4702</v>
      </c>
      <c r="L88" s="277">
        <v>0.3</v>
      </c>
      <c r="M88" s="39">
        <f t="shared" si="2"/>
        <v>1410.6</v>
      </c>
      <c r="N88" s="39">
        <f t="shared" si="3"/>
        <v>3291.4</v>
      </c>
    </row>
    <row r="89" spans="1:14">
      <c r="A89" s="41">
        <v>86</v>
      </c>
      <c r="B89" s="41" t="s">
        <v>702</v>
      </c>
      <c r="C89" s="41" t="s">
        <v>874</v>
      </c>
      <c r="D89" s="41" t="s">
        <v>883</v>
      </c>
      <c r="E89" s="41" t="s">
        <v>4742</v>
      </c>
      <c r="F89" s="41" t="s">
        <v>890</v>
      </c>
      <c r="G89" s="41"/>
      <c r="H89" s="43" t="s">
        <v>891</v>
      </c>
      <c r="I89" s="32">
        <v>2</v>
      </c>
      <c r="J89" s="32"/>
      <c r="K89" s="305">
        <v>6122</v>
      </c>
      <c r="L89" s="277">
        <v>0.3</v>
      </c>
      <c r="M89" s="39">
        <f t="shared" si="2"/>
        <v>1836.6</v>
      </c>
      <c r="N89" s="39">
        <f t="shared" si="3"/>
        <v>4285.3999999999996</v>
      </c>
    </row>
    <row r="90" spans="1:14">
      <c r="A90" s="41">
        <v>87</v>
      </c>
      <c r="B90" s="41" t="s">
        <v>702</v>
      </c>
      <c r="C90" s="41" t="s">
        <v>874</v>
      </c>
      <c r="D90" s="41" t="s">
        <v>883</v>
      </c>
      <c r="E90" s="41" t="s">
        <v>4742</v>
      </c>
      <c r="F90" s="41" t="s">
        <v>892</v>
      </c>
      <c r="G90" s="41"/>
      <c r="H90" s="43" t="s">
        <v>893</v>
      </c>
      <c r="I90" s="32">
        <v>2</v>
      </c>
      <c r="J90" s="32"/>
      <c r="K90" s="305">
        <v>8120</v>
      </c>
      <c r="L90" s="277">
        <v>0.3</v>
      </c>
      <c r="M90" s="39">
        <f t="shared" si="2"/>
        <v>2436</v>
      </c>
      <c r="N90" s="39">
        <f t="shared" si="3"/>
        <v>5684</v>
      </c>
    </row>
    <row r="91" spans="1:14">
      <c r="A91" s="41">
        <v>88</v>
      </c>
      <c r="B91" s="41" t="s">
        <v>702</v>
      </c>
      <c r="C91" s="41" t="s">
        <v>894</v>
      </c>
      <c r="D91" s="41" t="s">
        <v>895</v>
      </c>
      <c r="E91" s="41" t="s">
        <v>4743</v>
      </c>
      <c r="F91" s="41" t="s">
        <v>896</v>
      </c>
      <c r="G91" s="41"/>
      <c r="H91" s="43" t="s">
        <v>4744</v>
      </c>
      <c r="I91" s="32">
        <v>4</v>
      </c>
      <c r="J91" s="32"/>
      <c r="K91" s="305">
        <v>1231</v>
      </c>
      <c r="L91" s="277">
        <v>0.3</v>
      </c>
      <c r="M91" s="39">
        <f t="shared" si="2"/>
        <v>369.3</v>
      </c>
      <c r="N91" s="39">
        <f t="shared" si="3"/>
        <v>861.7</v>
      </c>
    </row>
    <row r="92" spans="1:14">
      <c r="A92" s="41">
        <v>89</v>
      </c>
      <c r="B92" s="41" t="s">
        <v>702</v>
      </c>
      <c r="C92" s="41" t="s">
        <v>894</v>
      </c>
      <c r="D92" s="41" t="s">
        <v>895</v>
      </c>
      <c r="E92" s="41" t="s">
        <v>4745</v>
      </c>
      <c r="F92" s="41" t="s">
        <v>897</v>
      </c>
      <c r="G92" s="41"/>
      <c r="H92" s="43" t="s">
        <v>4746</v>
      </c>
      <c r="I92" s="32">
        <v>4</v>
      </c>
      <c r="J92" s="32"/>
      <c r="K92" s="305">
        <v>1829</v>
      </c>
      <c r="L92" s="277">
        <v>0.3</v>
      </c>
      <c r="M92" s="39">
        <f t="shared" si="2"/>
        <v>548.69999999999993</v>
      </c>
      <c r="N92" s="39">
        <f t="shared" si="3"/>
        <v>1280.3000000000002</v>
      </c>
    </row>
    <row r="93" spans="1:14">
      <c r="A93" s="41">
        <v>90</v>
      </c>
      <c r="B93" s="41" t="s">
        <v>702</v>
      </c>
      <c r="C93" s="41" t="s">
        <v>894</v>
      </c>
      <c r="D93" s="41" t="s">
        <v>895</v>
      </c>
      <c r="E93" s="41" t="s">
        <v>4747</v>
      </c>
      <c r="F93" s="41" t="s">
        <v>898</v>
      </c>
      <c r="G93" s="41"/>
      <c r="H93" s="43" t="s">
        <v>899</v>
      </c>
      <c r="I93" s="32">
        <v>4</v>
      </c>
      <c r="J93" s="32"/>
      <c r="K93" s="305">
        <v>1442</v>
      </c>
      <c r="L93" s="277">
        <v>0.3</v>
      </c>
      <c r="M93" s="39">
        <f t="shared" si="2"/>
        <v>432.59999999999997</v>
      </c>
      <c r="N93" s="39">
        <f t="shared" si="3"/>
        <v>1009.4000000000001</v>
      </c>
    </row>
    <row r="94" spans="1:14">
      <c r="A94" s="41">
        <v>91</v>
      </c>
      <c r="B94" s="41" t="s">
        <v>702</v>
      </c>
      <c r="C94" s="41" t="s">
        <v>894</v>
      </c>
      <c r="D94" s="41" t="s">
        <v>900</v>
      </c>
      <c r="E94" s="41" t="s">
        <v>902</v>
      </c>
      <c r="F94" s="41" t="s">
        <v>901</v>
      </c>
      <c r="G94" s="41"/>
      <c r="H94" s="43" t="s">
        <v>902</v>
      </c>
      <c r="I94" s="32">
        <v>6</v>
      </c>
      <c r="J94" s="32"/>
      <c r="K94" s="305">
        <v>1357</v>
      </c>
      <c r="L94" s="277">
        <v>0.3</v>
      </c>
      <c r="M94" s="39">
        <f t="shared" si="2"/>
        <v>407.09999999999997</v>
      </c>
      <c r="N94" s="39">
        <f t="shared" si="3"/>
        <v>949.90000000000009</v>
      </c>
    </row>
    <row r="95" spans="1:14">
      <c r="A95" s="41">
        <v>92</v>
      </c>
      <c r="B95" s="41" t="s">
        <v>702</v>
      </c>
      <c r="C95" s="41" t="s">
        <v>903</v>
      </c>
      <c r="D95" s="41" t="s">
        <v>904</v>
      </c>
      <c r="E95" s="41" t="s">
        <v>4748</v>
      </c>
      <c r="F95" s="41" t="s">
        <v>905</v>
      </c>
      <c r="G95" s="41"/>
      <c r="H95" s="43" t="s">
        <v>906</v>
      </c>
      <c r="I95" s="32">
        <v>4</v>
      </c>
      <c r="J95" s="32"/>
      <c r="K95" s="305">
        <v>5157</v>
      </c>
      <c r="L95" s="277">
        <v>0.3</v>
      </c>
      <c r="M95" s="39">
        <f t="shared" si="2"/>
        <v>1547.1</v>
      </c>
      <c r="N95" s="39">
        <f t="shared" si="3"/>
        <v>3609.9</v>
      </c>
    </row>
    <row r="96" spans="1:14">
      <c r="A96" s="41">
        <v>93</v>
      </c>
      <c r="B96" s="41" t="s">
        <v>702</v>
      </c>
      <c r="C96" s="41" t="s">
        <v>903</v>
      </c>
      <c r="D96" s="41" t="s">
        <v>904</v>
      </c>
      <c r="E96" s="41" t="s">
        <v>4749</v>
      </c>
      <c r="F96" s="41" t="s">
        <v>907</v>
      </c>
      <c r="G96" s="41"/>
      <c r="H96" s="43" t="s">
        <v>908</v>
      </c>
      <c r="I96" s="32">
        <v>8</v>
      </c>
      <c r="J96" s="32"/>
      <c r="K96" s="305">
        <v>5388</v>
      </c>
      <c r="L96" s="277">
        <v>0.3</v>
      </c>
      <c r="M96" s="39">
        <f t="shared" si="2"/>
        <v>1616.3999999999999</v>
      </c>
      <c r="N96" s="39">
        <f t="shared" si="3"/>
        <v>3771.6000000000004</v>
      </c>
    </row>
    <row r="97" spans="1:14">
      <c r="A97" s="41">
        <v>94</v>
      </c>
      <c r="B97" s="41" t="s">
        <v>702</v>
      </c>
      <c r="C97" s="41" t="s">
        <v>903</v>
      </c>
      <c r="D97" s="41" t="s">
        <v>904</v>
      </c>
      <c r="E97" s="41" t="s">
        <v>4749</v>
      </c>
      <c r="F97" s="41" t="s">
        <v>909</v>
      </c>
      <c r="G97" s="41"/>
      <c r="H97" s="43" t="s">
        <v>910</v>
      </c>
      <c r="I97" s="32">
        <v>2</v>
      </c>
      <c r="J97" s="32"/>
      <c r="K97" s="305">
        <v>9900</v>
      </c>
      <c r="L97" s="277">
        <v>0.3</v>
      </c>
      <c r="M97" s="39">
        <f t="shared" si="2"/>
        <v>2970</v>
      </c>
      <c r="N97" s="39">
        <f t="shared" si="3"/>
        <v>6930</v>
      </c>
    </row>
    <row r="98" spans="1:14">
      <c r="A98" s="41">
        <v>95</v>
      </c>
      <c r="B98" s="41" t="s">
        <v>702</v>
      </c>
      <c r="C98" s="41" t="s">
        <v>911</v>
      </c>
      <c r="D98" s="41" t="s">
        <v>912</v>
      </c>
      <c r="E98" s="41" t="s">
        <v>4750</v>
      </c>
      <c r="F98" s="41" t="s">
        <v>913</v>
      </c>
      <c r="G98" s="41"/>
      <c r="H98" s="42" t="s">
        <v>914</v>
      </c>
      <c r="I98" s="32">
        <v>1</v>
      </c>
      <c r="J98" s="32"/>
      <c r="K98" s="305">
        <v>20822</v>
      </c>
      <c r="L98" s="277">
        <v>0.3</v>
      </c>
      <c r="M98" s="39">
        <f t="shared" si="2"/>
        <v>6246.5999999999995</v>
      </c>
      <c r="N98" s="39">
        <f t="shared" si="3"/>
        <v>14575.400000000001</v>
      </c>
    </row>
    <row r="99" spans="1:14">
      <c r="A99" s="41">
        <v>96</v>
      </c>
      <c r="B99" s="41" t="s">
        <v>702</v>
      </c>
      <c r="C99" s="41" t="s">
        <v>915</v>
      </c>
      <c r="D99" s="41" t="s">
        <v>916</v>
      </c>
      <c r="E99" s="41" t="s">
        <v>4751</v>
      </c>
      <c r="F99" s="41" t="s">
        <v>917</v>
      </c>
      <c r="G99" s="41"/>
      <c r="H99" s="43" t="s">
        <v>918</v>
      </c>
      <c r="I99" s="32">
        <v>4</v>
      </c>
      <c r="J99" s="32"/>
      <c r="K99" s="305">
        <v>7147</v>
      </c>
      <c r="L99" s="277">
        <v>0.3</v>
      </c>
      <c r="M99" s="39">
        <f t="shared" si="2"/>
        <v>2144.1</v>
      </c>
      <c r="N99" s="39">
        <f t="shared" si="3"/>
        <v>5002.8999999999996</v>
      </c>
    </row>
    <row r="100" spans="1:14">
      <c r="A100" s="41">
        <v>97</v>
      </c>
      <c r="B100" s="41" t="s">
        <v>702</v>
      </c>
      <c r="C100" s="41" t="s">
        <v>915</v>
      </c>
      <c r="D100" s="41" t="s">
        <v>919</v>
      </c>
      <c r="E100" s="41" t="s">
        <v>4752</v>
      </c>
      <c r="F100" s="41" t="s">
        <v>920</v>
      </c>
      <c r="G100" s="41"/>
      <c r="H100" s="42" t="s">
        <v>921</v>
      </c>
      <c r="I100" s="32">
        <v>4</v>
      </c>
      <c r="J100" s="32"/>
      <c r="K100" s="305">
        <v>4785</v>
      </c>
      <c r="L100" s="277">
        <v>0.3</v>
      </c>
      <c r="M100" s="39">
        <f t="shared" ref="M100:M154" si="4">K100*30%</f>
        <v>1435.5</v>
      </c>
      <c r="N100" s="39">
        <f t="shared" ref="N100:N154" si="5">SUM(K100-M100)</f>
        <v>3349.5</v>
      </c>
    </row>
    <row r="101" spans="1:14">
      <c r="A101" s="41">
        <v>98</v>
      </c>
      <c r="B101" s="41" t="s">
        <v>702</v>
      </c>
      <c r="C101" s="41" t="s">
        <v>915</v>
      </c>
      <c r="D101" s="41" t="s">
        <v>919</v>
      </c>
      <c r="E101" s="41" t="s">
        <v>4753</v>
      </c>
      <c r="F101" s="41" t="s">
        <v>922</v>
      </c>
      <c r="G101" s="41"/>
      <c r="H101" s="43" t="s">
        <v>923</v>
      </c>
      <c r="I101" s="32">
        <v>6</v>
      </c>
      <c r="J101" s="32"/>
      <c r="K101" s="305">
        <v>4108</v>
      </c>
      <c r="L101" s="277">
        <v>0.3</v>
      </c>
      <c r="M101" s="39">
        <f t="shared" si="4"/>
        <v>1232.3999999999999</v>
      </c>
      <c r="N101" s="39">
        <f t="shared" si="5"/>
        <v>2875.6000000000004</v>
      </c>
    </row>
    <row r="102" spans="1:14">
      <c r="A102" s="41">
        <v>99</v>
      </c>
      <c r="B102" s="41" t="s">
        <v>702</v>
      </c>
      <c r="C102" s="41" t="s">
        <v>915</v>
      </c>
      <c r="D102" s="41" t="s">
        <v>916</v>
      </c>
      <c r="E102" s="41" t="s">
        <v>4754</v>
      </c>
      <c r="F102" s="41" t="s">
        <v>924</v>
      </c>
      <c r="G102" s="41"/>
      <c r="H102" s="43" t="s">
        <v>925</v>
      </c>
      <c r="I102" s="32">
        <v>2</v>
      </c>
      <c r="J102" s="32"/>
      <c r="K102" s="305">
        <v>3295</v>
      </c>
      <c r="L102" s="277">
        <v>0.3</v>
      </c>
      <c r="M102" s="39">
        <f t="shared" si="4"/>
        <v>988.5</v>
      </c>
      <c r="N102" s="39">
        <f t="shared" si="5"/>
        <v>2306.5</v>
      </c>
    </row>
    <row r="103" spans="1:14">
      <c r="A103" s="41">
        <v>100</v>
      </c>
      <c r="B103" s="41" t="s">
        <v>702</v>
      </c>
      <c r="C103" s="41" t="s">
        <v>915</v>
      </c>
      <c r="D103" s="41" t="s">
        <v>926</v>
      </c>
      <c r="E103" s="41" t="s">
        <v>4755</v>
      </c>
      <c r="F103" s="41" t="s">
        <v>927</v>
      </c>
      <c r="G103" s="41"/>
      <c r="H103" s="43" t="s">
        <v>928</v>
      </c>
      <c r="I103" s="32">
        <v>2</v>
      </c>
      <c r="J103" s="32"/>
      <c r="K103" s="305">
        <v>3567</v>
      </c>
      <c r="L103" s="277">
        <v>0.3</v>
      </c>
      <c r="M103" s="39">
        <f t="shared" si="4"/>
        <v>1070.0999999999999</v>
      </c>
      <c r="N103" s="39">
        <f t="shared" si="5"/>
        <v>2496.9</v>
      </c>
    </row>
    <row r="104" spans="1:14">
      <c r="A104" s="41">
        <v>101</v>
      </c>
      <c r="B104" s="41" t="s">
        <v>269</v>
      </c>
      <c r="C104" s="41" t="s">
        <v>929</v>
      </c>
      <c r="D104" s="41" t="s">
        <v>912</v>
      </c>
      <c r="E104" s="41" t="s">
        <v>931</v>
      </c>
      <c r="F104" s="41" t="s">
        <v>930</v>
      </c>
      <c r="G104" s="41"/>
      <c r="H104" s="42" t="s">
        <v>931</v>
      </c>
      <c r="I104" s="32">
        <v>1</v>
      </c>
      <c r="J104" s="32"/>
      <c r="K104" s="305">
        <v>26523</v>
      </c>
      <c r="L104" s="277">
        <v>0.3</v>
      </c>
      <c r="M104" s="39">
        <f t="shared" si="4"/>
        <v>7956.9</v>
      </c>
      <c r="N104" s="39">
        <f t="shared" si="5"/>
        <v>18566.099999999999</v>
      </c>
    </row>
    <row r="105" spans="1:14">
      <c r="A105" s="41">
        <v>102</v>
      </c>
      <c r="B105" s="41" t="s">
        <v>269</v>
      </c>
      <c r="C105" s="41" t="s">
        <v>929</v>
      </c>
      <c r="D105" s="41" t="s">
        <v>912</v>
      </c>
      <c r="E105" s="41" t="s">
        <v>933</v>
      </c>
      <c r="F105" s="41" t="s">
        <v>932</v>
      </c>
      <c r="G105" s="41"/>
      <c r="H105" s="43" t="s">
        <v>933</v>
      </c>
      <c r="I105" s="32">
        <v>1</v>
      </c>
      <c r="J105" s="32"/>
      <c r="K105" s="305">
        <v>24084</v>
      </c>
      <c r="L105" s="277">
        <v>0.3</v>
      </c>
      <c r="M105" s="39">
        <f t="shared" si="4"/>
        <v>7225.2</v>
      </c>
      <c r="N105" s="39">
        <f t="shared" si="5"/>
        <v>16858.8</v>
      </c>
    </row>
    <row r="106" spans="1:14">
      <c r="A106" s="41">
        <v>103</v>
      </c>
      <c r="B106" s="41" t="s">
        <v>269</v>
      </c>
      <c r="C106" s="41" t="s">
        <v>929</v>
      </c>
      <c r="D106" s="41" t="s">
        <v>912</v>
      </c>
      <c r="E106" s="41" t="s">
        <v>935</v>
      </c>
      <c r="F106" s="41" t="s">
        <v>934</v>
      </c>
      <c r="G106" s="41"/>
      <c r="H106" s="42" t="s">
        <v>935</v>
      </c>
      <c r="I106" s="32">
        <v>1</v>
      </c>
      <c r="J106" s="32"/>
      <c r="K106" s="305">
        <v>20311</v>
      </c>
      <c r="L106" s="277">
        <v>0.3</v>
      </c>
      <c r="M106" s="39">
        <f t="shared" si="4"/>
        <v>6093.3</v>
      </c>
      <c r="N106" s="39">
        <f t="shared" si="5"/>
        <v>14217.7</v>
      </c>
    </row>
    <row r="107" spans="1:14">
      <c r="A107" s="41">
        <v>104</v>
      </c>
      <c r="B107" s="41" t="s">
        <v>269</v>
      </c>
      <c r="C107" s="41" t="s">
        <v>929</v>
      </c>
      <c r="D107" s="41" t="s">
        <v>912</v>
      </c>
      <c r="E107" s="41" t="s">
        <v>937</v>
      </c>
      <c r="F107" s="41" t="s">
        <v>936</v>
      </c>
      <c r="G107" s="41"/>
      <c r="H107" s="43" t="s">
        <v>937</v>
      </c>
      <c r="I107" s="32">
        <v>1</v>
      </c>
      <c r="J107" s="32"/>
      <c r="K107" s="305">
        <v>21149</v>
      </c>
      <c r="L107" s="277">
        <v>0.3</v>
      </c>
      <c r="M107" s="39">
        <f t="shared" si="4"/>
        <v>6344.7</v>
      </c>
      <c r="N107" s="39">
        <f t="shared" si="5"/>
        <v>14804.3</v>
      </c>
    </row>
    <row r="108" spans="1:14">
      <c r="A108" s="41">
        <v>105</v>
      </c>
      <c r="B108" s="41" t="s">
        <v>269</v>
      </c>
      <c r="C108" s="41" t="s">
        <v>929</v>
      </c>
      <c r="D108" s="41" t="s">
        <v>912</v>
      </c>
      <c r="E108" s="41" t="s">
        <v>939</v>
      </c>
      <c r="F108" s="41" t="s">
        <v>938</v>
      </c>
      <c r="G108" s="41"/>
      <c r="H108" s="43" t="s">
        <v>939</v>
      </c>
      <c r="I108" s="32">
        <v>1</v>
      </c>
      <c r="J108" s="32"/>
      <c r="K108" s="305">
        <v>15823</v>
      </c>
      <c r="L108" s="277">
        <v>0.3</v>
      </c>
      <c r="M108" s="39">
        <f t="shared" si="4"/>
        <v>4746.8999999999996</v>
      </c>
      <c r="N108" s="39">
        <f t="shared" si="5"/>
        <v>11076.1</v>
      </c>
    </row>
    <row r="109" spans="1:14">
      <c r="A109" s="41">
        <v>106</v>
      </c>
      <c r="B109" s="41" t="s">
        <v>269</v>
      </c>
      <c r="C109" s="41" t="s">
        <v>929</v>
      </c>
      <c r="D109" s="41" t="s">
        <v>912</v>
      </c>
      <c r="E109" s="41" t="s">
        <v>941</v>
      </c>
      <c r="F109" s="41" t="s">
        <v>940</v>
      </c>
      <c r="G109" s="41"/>
      <c r="H109" s="42" t="s">
        <v>941</v>
      </c>
      <c r="I109" s="32">
        <v>1</v>
      </c>
      <c r="J109" s="32"/>
      <c r="K109" s="305">
        <v>13223</v>
      </c>
      <c r="L109" s="277">
        <v>0.3</v>
      </c>
      <c r="M109" s="39">
        <f t="shared" si="4"/>
        <v>3966.8999999999996</v>
      </c>
      <c r="N109" s="39">
        <f t="shared" si="5"/>
        <v>9256.1</v>
      </c>
    </row>
    <row r="110" spans="1:14">
      <c r="A110" s="41">
        <v>107</v>
      </c>
      <c r="B110" s="41" t="s">
        <v>269</v>
      </c>
      <c r="C110" s="41" t="s">
        <v>929</v>
      </c>
      <c r="D110" s="41" t="s">
        <v>912</v>
      </c>
      <c r="E110" s="41" t="s">
        <v>943</v>
      </c>
      <c r="F110" s="41" t="s">
        <v>942</v>
      </c>
      <c r="G110" s="41"/>
      <c r="H110" s="43" t="s">
        <v>943</v>
      </c>
      <c r="I110" s="32">
        <v>1</v>
      </c>
      <c r="J110" s="32"/>
      <c r="K110" s="305">
        <v>12259</v>
      </c>
      <c r="L110" s="277">
        <v>0.3</v>
      </c>
      <c r="M110" s="39">
        <f t="shared" si="4"/>
        <v>3677.7</v>
      </c>
      <c r="N110" s="39">
        <f t="shared" si="5"/>
        <v>8581.2999999999993</v>
      </c>
    </row>
    <row r="111" spans="1:14">
      <c r="A111" s="41">
        <v>108</v>
      </c>
      <c r="B111" s="41" t="s">
        <v>269</v>
      </c>
      <c r="C111" s="41" t="s">
        <v>929</v>
      </c>
      <c r="D111" s="41" t="s">
        <v>912</v>
      </c>
      <c r="E111" s="41" t="s">
        <v>945</v>
      </c>
      <c r="F111" s="41" t="s">
        <v>944</v>
      </c>
      <c r="G111" s="41"/>
      <c r="H111" s="43" t="s">
        <v>945</v>
      </c>
      <c r="I111" s="32">
        <v>1</v>
      </c>
      <c r="J111" s="32"/>
      <c r="K111" s="305">
        <v>16511</v>
      </c>
      <c r="L111" s="277">
        <v>0.3</v>
      </c>
      <c r="M111" s="39">
        <f t="shared" si="4"/>
        <v>4953.3</v>
      </c>
      <c r="N111" s="39">
        <f t="shared" si="5"/>
        <v>11557.7</v>
      </c>
    </row>
    <row r="112" spans="1:14">
      <c r="A112" s="41">
        <v>109</v>
      </c>
      <c r="B112" s="41" t="s">
        <v>269</v>
      </c>
      <c r="C112" s="41" t="s">
        <v>929</v>
      </c>
      <c r="D112" s="41" t="s">
        <v>912</v>
      </c>
      <c r="E112" s="41" t="s">
        <v>4756</v>
      </c>
      <c r="F112" s="44" t="s">
        <v>4686</v>
      </c>
      <c r="G112" s="41"/>
      <c r="H112" s="45" t="s">
        <v>4757</v>
      </c>
      <c r="I112" s="32">
        <v>1</v>
      </c>
      <c r="J112" s="32"/>
      <c r="K112" s="305">
        <v>17561</v>
      </c>
      <c r="L112" s="277">
        <v>0.3</v>
      </c>
      <c r="M112" s="39">
        <f t="shared" si="4"/>
        <v>5268.3</v>
      </c>
      <c r="N112" s="39">
        <f t="shared" si="5"/>
        <v>12292.7</v>
      </c>
    </row>
    <row r="113" spans="1:14">
      <c r="A113" s="41">
        <v>110</v>
      </c>
      <c r="B113" s="41" t="s">
        <v>269</v>
      </c>
      <c r="C113" s="41" t="s">
        <v>929</v>
      </c>
      <c r="D113" s="41" t="s">
        <v>946</v>
      </c>
      <c r="E113" s="41" t="s">
        <v>4758</v>
      </c>
      <c r="F113" s="41" t="s">
        <v>947</v>
      </c>
      <c r="G113" s="41"/>
      <c r="H113" s="43" t="s">
        <v>948</v>
      </c>
      <c r="I113" s="32">
        <v>1</v>
      </c>
      <c r="J113" s="32"/>
      <c r="K113" s="305">
        <v>2459</v>
      </c>
      <c r="L113" s="277">
        <v>0.3</v>
      </c>
      <c r="M113" s="39">
        <f t="shared" si="4"/>
        <v>737.69999999999993</v>
      </c>
      <c r="N113" s="39">
        <f t="shared" si="5"/>
        <v>1721.3000000000002</v>
      </c>
    </row>
    <row r="114" spans="1:14">
      <c r="A114" s="41">
        <v>111</v>
      </c>
      <c r="B114" s="41" t="s">
        <v>269</v>
      </c>
      <c r="C114" s="41" t="s">
        <v>929</v>
      </c>
      <c r="D114" s="41" t="s">
        <v>946</v>
      </c>
      <c r="E114" s="41" t="s">
        <v>4759</v>
      </c>
      <c r="F114" s="41" t="s">
        <v>949</v>
      </c>
      <c r="G114" s="41"/>
      <c r="H114" s="43" t="s">
        <v>950</v>
      </c>
      <c r="I114" s="32">
        <v>1</v>
      </c>
      <c r="J114" s="32"/>
      <c r="K114" s="305">
        <v>2791</v>
      </c>
      <c r="L114" s="277">
        <v>0.3</v>
      </c>
      <c r="M114" s="39">
        <f t="shared" si="4"/>
        <v>837.3</v>
      </c>
      <c r="N114" s="39">
        <f t="shared" si="5"/>
        <v>1953.7</v>
      </c>
    </row>
    <row r="115" spans="1:14">
      <c r="A115" s="41">
        <v>112</v>
      </c>
      <c r="B115" s="41" t="s">
        <v>269</v>
      </c>
      <c r="C115" s="41" t="s">
        <v>929</v>
      </c>
      <c r="D115" s="41" t="s">
        <v>946</v>
      </c>
      <c r="E115" s="41" t="s">
        <v>952</v>
      </c>
      <c r="F115" s="41" t="s">
        <v>951</v>
      </c>
      <c r="G115" s="41"/>
      <c r="H115" s="43" t="s">
        <v>952</v>
      </c>
      <c r="I115" s="32">
        <v>1</v>
      </c>
      <c r="J115" s="32"/>
      <c r="K115" s="305">
        <v>3026</v>
      </c>
      <c r="L115" s="277">
        <v>0.3</v>
      </c>
      <c r="M115" s="39">
        <f t="shared" si="4"/>
        <v>907.8</v>
      </c>
      <c r="N115" s="39">
        <f t="shared" si="5"/>
        <v>2118.1999999999998</v>
      </c>
    </row>
    <row r="116" spans="1:14">
      <c r="A116" s="41">
        <v>113</v>
      </c>
      <c r="B116" s="41" t="s">
        <v>269</v>
      </c>
      <c r="C116" s="41" t="s">
        <v>929</v>
      </c>
      <c r="D116" s="41" t="s">
        <v>946</v>
      </c>
      <c r="E116" s="41" t="s">
        <v>4760</v>
      </c>
      <c r="F116" s="41" t="s">
        <v>953</v>
      </c>
      <c r="G116" s="41"/>
      <c r="H116" s="43" t="s">
        <v>954</v>
      </c>
      <c r="I116" s="32">
        <v>1</v>
      </c>
      <c r="J116" s="32"/>
      <c r="K116" s="305">
        <v>3302</v>
      </c>
      <c r="L116" s="277">
        <v>0.3</v>
      </c>
      <c r="M116" s="39">
        <f t="shared" si="4"/>
        <v>990.59999999999991</v>
      </c>
      <c r="N116" s="39">
        <f t="shared" si="5"/>
        <v>2311.4</v>
      </c>
    </row>
    <row r="117" spans="1:14">
      <c r="A117" s="41">
        <v>114</v>
      </c>
      <c r="B117" s="41" t="s">
        <v>269</v>
      </c>
      <c r="C117" s="41" t="s">
        <v>929</v>
      </c>
      <c r="D117" s="41" t="s">
        <v>946</v>
      </c>
      <c r="E117" s="41" t="s">
        <v>956</v>
      </c>
      <c r="F117" s="41" t="s">
        <v>955</v>
      </c>
      <c r="G117" s="41"/>
      <c r="H117" s="43" t="s">
        <v>956</v>
      </c>
      <c r="I117" s="32">
        <v>1</v>
      </c>
      <c r="J117" s="32"/>
      <c r="K117" s="305">
        <v>3509</v>
      </c>
      <c r="L117" s="277">
        <v>0.3</v>
      </c>
      <c r="M117" s="39">
        <f t="shared" si="4"/>
        <v>1052.7</v>
      </c>
      <c r="N117" s="39">
        <f t="shared" si="5"/>
        <v>2456.3000000000002</v>
      </c>
    </row>
    <row r="118" spans="1:14">
      <c r="A118" s="41">
        <v>115</v>
      </c>
      <c r="B118" s="41" t="s">
        <v>269</v>
      </c>
      <c r="C118" s="41" t="s">
        <v>929</v>
      </c>
      <c r="D118" s="41" t="s">
        <v>957</v>
      </c>
      <c r="E118" s="41" t="s">
        <v>959</v>
      </c>
      <c r="F118" s="41" t="s">
        <v>958</v>
      </c>
      <c r="G118" s="41"/>
      <c r="H118" s="43" t="s">
        <v>959</v>
      </c>
      <c r="I118" s="32">
        <v>1</v>
      </c>
      <c r="J118" s="32"/>
      <c r="K118" s="305">
        <v>3830</v>
      </c>
      <c r="L118" s="277">
        <v>0.3</v>
      </c>
      <c r="M118" s="39">
        <f t="shared" si="4"/>
        <v>1149</v>
      </c>
      <c r="N118" s="39">
        <f t="shared" si="5"/>
        <v>2681</v>
      </c>
    </row>
    <row r="119" spans="1:14">
      <c r="A119" s="41">
        <v>116</v>
      </c>
      <c r="B119" s="41" t="s">
        <v>269</v>
      </c>
      <c r="C119" s="41" t="s">
        <v>929</v>
      </c>
      <c r="D119" s="41" t="s">
        <v>957</v>
      </c>
      <c r="E119" s="41" t="s">
        <v>961</v>
      </c>
      <c r="F119" s="41" t="s">
        <v>960</v>
      </c>
      <c r="G119" s="41"/>
      <c r="H119" s="43" t="s">
        <v>961</v>
      </c>
      <c r="I119" s="32">
        <v>1</v>
      </c>
      <c r="J119" s="32"/>
      <c r="K119" s="305">
        <v>3328</v>
      </c>
      <c r="L119" s="277">
        <v>0.3</v>
      </c>
      <c r="M119" s="39">
        <f t="shared" si="4"/>
        <v>998.4</v>
      </c>
      <c r="N119" s="39">
        <f t="shared" si="5"/>
        <v>2329.6</v>
      </c>
    </row>
    <row r="120" spans="1:14">
      <c r="A120" s="41">
        <v>117</v>
      </c>
      <c r="B120" s="41" t="s">
        <v>269</v>
      </c>
      <c r="C120" s="41" t="s">
        <v>929</v>
      </c>
      <c r="D120" s="41" t="s">
        <v>957</v>
      </c>
      <c r="E120" s="41" t="s">
        <v>963</v>
      </c>
      <c r="F120" s="41" t="s">
        <v>962</v>
      </c>
      <c r="G120" s="41"/>
      <c r="H120" s="43" t="s">
        <v>963</v>
      </c>
      <c r="I120" s="32">
        <v>1</v>
      </c>
      <c r="J120" s="32"/>
      <c r="K120" s="305">
        <v>4024</v>
      </c>
      <c r="L120" s="277">
        <v>0.3</v>
      </c>
      <c r="M120" s="39">
        <f t="shared" si="4"/>
        <v>1207.2</v>
      </c>
      <c r="N120" s="39">
        <f t="shared" si="5"/>
        <v>2816.8</v>
      </c>
    </row>
    <row r="121" spans="1:14">
      <c r="A121" s="41">
        <v>118</v>
      </c>
      <c r="B121" s="41" t="s">
        <v>269</v>
      </c>
      <c r="C121" s="41" t="s">
        <v>929</v>
      </c>
      <c r="D121" s="41" t="s">
        <v>957</v>
      </c>
      <c r="E121" s="41" t="s">
        <v>965</v>
      </c>
      <c r="F121" s="41" t="s">
        <v>964</v>
      </c>
      <c r="G121" s="41"/>
      <c r="H121" s="43" t="s">
        <v>965</v>
      </c>
      <c r="I121" s="32">
        <v>1</v>
      </c>
      <c r="J121" s="32"/>
      <c r="K121" s="305">
        <v>6950</v>
      </c>
      <c r="L121" s="277">
        <v>0.3</v>
      </c>
      <c r="M121" s="39">
        <f t="shared" si="4"/>
        <v>2085</v>
      </c>
      <c r="N121" s="39">
        <f t="shared" si="5"/>
        <v>4865</v>
      </c>
    </row>
    <row r="122" spans="1:14">
      <c r="A122" s="41">
        <v>119</v>
      </c>
      <c r="B122" s="41" t="s">
        <v>269</v>
      </c>
      <c r="C122" s="41" t="s">
        <v>903</v>
      </c>
      <c r="D122" s="41" t="s">
        <v>966</v>
      </c>
      <c r="E122" s="41" t="s">
        <v>4761</v>
      </c>
      <c r="F122" s="41" t="s">
        <v>967</v>
      </c>
      <c r="G122" s="41"/>
      <c r="H122" s="43" t="s">
        <v>968</v>
      </c>
      <c r="I122" s="32">
        <v>10</v>
      </c>
      <c r="J122" s="32"/>
      <c r="K122" s="305">
        <v>36</v>
      </c>
      <c r="L122" s="277">
        <v>0.3</v>
      </c>
      <c r="M122" s="39">
        <f t="shared" si="4"/>
        <v>10.799999999999999</v>
      </c>
      <c r="N122" s="39">
        <f t="shared" si="5"/>
        <v>25.200000000000003</v>
      </c>
    </row>
    <row r="123" spans="1:14">
      <c r="A123" s="41">
        <v>120</v>
      </c>
      <c r="B123" s="41" t="s">
        <v>269</v>
      </c>
      <c r="C123" s="41" t="s">
        <v>903</v>
      </c>
      <c r="D123" s="41" t="s">
        <v>966</v>
      </c>
      <c r="E123" s="41" t="s">
        <v>4761</v>
      </c>
      <c r="F123" s="41" t="s">
        <v>969</v>
      </c>
      <c r="G123" s="41"/>
      <c r="H123" s="43" t="s">
        <v>970</v>
      </c>
      <c r="I123" s="32">
        <v>10</v>
      </c>
      <c r="J123" s="32"/>
      <c r="K123" s="305">
        <v>37</v>
      </c>
      <c r="L123" s="277">
        <v>0.3</v>
      </c>
      <c r="M123" s="39">
        <f t="shared" si="4"/>
        <v>11.1</v>
      </c>
      <c r="N123" s="39">
        <f t="shared" si="5"/>
        <v>25.9</v>
      </c>
    </row>
    <row r="124" spans="1:14">
      <c r="A124" s="41">
        <v>121</v>
      </c>
      <c r="B124" s="41" t="s">
        <v>269</v>
      </c>
      <c r="C124" s="41" t="s">
        <v>903</v>
      </c>
      <c r="D124" s="41" t="s">
        <v>966</v>
      </c>
      <c r="E124" s="41" t="s">
        <v>4761</v>
      </c>
      <c r="F124" s="41" t="s">
        <v>971</v>
      </c>
      <c r="G124" s="41"/>
      <c r="H124" s="43" t="s">
        <v>972</v>
      </c>
      <c r="I124" s="32">
        <v>10</v>
      </c>
      <c r="J124" s="32"/>
      <c r="K124" s="305">
        <v>43</v>
      </c>
      <c r="L124" s="277">
        <v>0.3</v>
      </c>
      <c r="M124" s="39">
        <f t="shared" si="4"/>
        <v>12.9</v>
      </c>
      <c r="N124" s="39">
        <f t="shared" si="5"/>
        <v>30.1</v>
      </c>
    </row>
    <row r="125" spans="1:14">
      <c r="A125" s="41">
        <v>122</v>
      </c>
      <c r="B125" s="41" t="s">
        <v>269</v>
      </c>
      <c r="C125" s="41" t="s">
        <v>903</v>
      </c>
      <c r="D125" s="41" t="s">
        <v>966</v>
      </c>
      <c r="E125" s="41" t="s">
        <v>4761</v>
      </c>
      <c r="F125" s="41" t="s">
        <v>973</v>
      </c>
      <c r="G125" s="41"/>
      <c r="H125" s="43" t="s">
        <v>974</v>
      </c>
      <c r="I125" s="32">
        <v>10</v>
      </c>
      <c r="J125" s="32"/>
      <c r="K125" s="305">
        <v>49</v>
      </c>
      <c r="L125" s="277">
        <v>0.3</v>
      </c>
      <c r="M125" s="39">
        <f t="shared" si="4"/>
        <v>14.7</v>
      </c>
      <c r="N125" s="39">
        <f t="shared" si="5"/>
        <v>34.299999999999997</v>
      </c>
    </row>
    <row r="126" spans="1:14">
      <c r="A126" s="41">
        <v>123</v>
      </c>
      <c r="B126" s="41" t="s">
        <v>269</v>
      </c>
      <c r="C126" s="41" t="s">
        <v>903</v>
      </c>
      <c r="D126" s="41" t="s">
        <v>966</v>
      </c>
      <c r="E126" s="41" t="s">
        <v>4761</v>
      </c>
      <c r="F126" s="41" t="s">
        <v>975</v>
      </c>
      <c r="G126" s="41"/>
      <c r="H126" s="43" t="s">
        <v>976</v>
      </c>
      <c r="I126" s="32">
        <v>10</v>
      </c>
      <c r="J126" s="32"/>
      <c r="K126" s="305">
        <v>51</v>
      </c>
      <c r="L126" s="277">
        <v>0.3</v>
      </c>
      <c r="M126" s="39">
        <f t="shared" si="4"/>
        <v>15.299999999999999</v>
      </c>
      <c r="N126" s="39">
        <f t="shared" si="5"/>
        <v>35.700000000000003</v>
      </c>
    </row>
    <row r="127" spans="1:14">
      <c r="A127" s="41">
        <v>124</v>
      </c>
      <c r="B127" s="41" t="s">
        <v>269</v>
      </c>
      <c r="C127" s="41" t="s">
        <v>903</v>
      </c>
      <c r="D127" s="41" t="s">
        <v>966</v>
      </c>
      <c r="E127" s="41" t="s">
        <v>4761</v>
      </c>
      <c r="F127" s="41" t="s">
        <v>977</v>
      </c>
      <c r="G127" s="41"/>
      <c r="H127" s="43" t="s">
        <v>978</v>
      </c>
      <c r="I127" s="32">
        <v>10</v>
      </c>
      <c r="J127" s="32"/>
      <c r="K127" s="305">
        <v>67</v>
      </c>
      <c r="L127" s="277">
        <v>0.3</v>
      </c>
      <c r="M127" s="39">
        <f t="shared" si="4"/>
        <v>20.099999999999998</v>
      </c>
      <c r="N127" s="39">
        <f t="shared" si="5"/>
        <v>46.900000000000006</v>
      </c>
    </row>
    <row r="128" spans="1:14">
      <c r="A128" s="41">
        <v>125</v>
      </c>
      <c r="B128" s="41" t="s">
        <v>269</v>
      </c>
      <c r="C128" s="41" t="s">
        <v>903</v>
      </c>
      <c r="D128" s="41" t="s">
        <v>966</v>
      </c>
      <c r="E128" s="41" t="s">
        <v>4761</v>
      </c>
      <c r="F128" s="41" t="s">
        <v>979</v>
      </c>
      <c r="G128" s="41"/>
      <c r="H128" s="43" t="s">
        <v>980</v>
      </c>
      <c r="I128" s="32">
        <v>10</v>
      </c>
      <c r="J128" s="32"/>
      <c r="K128" s="305">
        <v>83</v>
      </c>
      <c r="L128" s="277">
        <v>0.3</v>
      </c>
      <c r="M128" s="39">
        <f t="shared" si="4"/>
        <v>24.9</v>
      </c>
      <c r="N128" s="39">
        <f t="shared" si="5"/>
        <v>58.1</v>
      </c>
    </row>
    <row r="129" spans="1:14">
      <c r="A129" s="41">
        <v>126</v>
      </c>
      <c r="B129" s="41" t="s">
        <v>269</v>
      </c>
      <c r="C129" s="41" t="s">
        <v>903</v>
      </c>
      <c r="D129" s="41" t="s">
        <v>966</v>
      </c>
      <c r="E129" s="41" t="s">
        <v>4761</v>
      </c>
      <c r="F129" s="41" t="s">
        <v>981</v>
      </c>
      <c r="G129" s="41"/>
      <c r="H129" s="43" t="s">
        <v>982</v>
      </c>
      <c r="I129" s="32">
        <v>10</v>
      </c>
      <c r="J129" s="32"/>
      <c r="K129" s="305">
        <v>97</v>
      </c>
      <c r="L129" s="277">
        <v>0.3</v>
      </c>
      <c r="M129" s="39">
        <f t="shared" si="4"/>
        <v>29.099999999999998</v>
      </c>
      <c r="N129" s="39">
        <f t="shared" si="5"/>
        <v>67.900000000000006</v>
      </c>
    </row>
    <row r="130" spans="1:14">
      <c r="A130" s="41">
        <v>127</v>
      </c>
      <c r="B130" s="41" t="s">
        <v>269</v>
      </c>
      <c r="C130" s="41" t="s">
        <v>903</v>
      </c>
      <c r="D130" s="41" t="s">
        <v>966</v>
      </c>
      <c r="E130" s="41" t="s">
        <v>4761</v>
      </c>
      <c r="F130" s="41" t="s">
        <v>983</v>
      </c>
      <c r="G130" s="41"/>
      <c r="H130" s="43" t="s">
        <v>984</v>
      </c>
      <c r="I130" s="32">
        <v>10</v>
      </c>
      <c r="J130" s="32"/>
      <c r="K130" s="305">
        <v>131</v>
      </c>
      <c r="L130" s="277">
        <v>0.3</v>
      </c>
      <c r="M130" s="39">
        <f t="shared" si="4"/>
        <v>39.299999999999997</v>
      </c>
      <c r="N130" s="39">
        <f t="shared" si="5"/>
        <v>91.7</v>
      </c>
    </row>
    <row r="131" spans="1:14">
      <c r="A131" s="41">
        <v>128</v>
      </c>
      <c r="B131" s="41" t="s">
        <v>269</v>
      </c>
      <c r="C131" s="41" t="s">
        <v>903</v>
      </c>
      <c r="D131" s="41" t="s">
        <v>966</v>
      </c>
      <c r="E131" s="41" t="s">
        <v>4761</v>
      </c>
      <c r="F131" s="41" t="s">
        <v>985</v>
      </c>
      <c r="G131" s="41"/>
      <c r="H131" s="43" t="s">
        <v>986</v>
      </c>
      <c r="I131" s="32">
        <v>10</v>
      </c>
      <c r="J131" s="32"/>
      <c r="K131" s="305">
        <v>162</v>
      </c>
      <c r="L131" s="277">
        <v>0.3</v>
      </c>
      <c r="M131" s="39">
        <f t="shared" si="4"/>
        <v>48.6</v>
      </c>
      <c r="N131" s="39">
        <f t="shared" si="5"/>
        <v>113.4</v>
      </c>
    </row>
    <row r="132" spans="1:14">
      <c r="A132" s="41">
        <v>129</v>
      </c>
      <c r="B132" s="41" t="s">
        <v>269</v>
      </c>
      <c r="C132" s="41" t="s">
        <v>903</v>
      </c>
      <c r="D132" s="41" t="s">
        <v>966</v>
      </c>
      <c r="E132" s="41" t="s">
        <v>4761</v>
      </c>
      <c r="F132" s="41" t="s">
        <v>987</v>
      </c>
      <c r="G132" s="41"/>
      <c r="H132" s="43" t="s">
        <v>988</v>
      </c>
      <c r="I132" s="32">
        <v>10</v>
      </c>
      <c r="J132" s="32"/>
      <c r="K132" s="305">
        <v>192</v>
      </c>
      <c r="L132" s="277">
        <v>0.3</v>
      </c>
      <c r="M132" s="39">
        <f t="shared" si="4"/>
        <v>57.599999999999994</v>
      </c>
      <c r="N132" s="39">
        <f t="shared" si="5"/>
        <v>134.4</v>
      </c>
    </row>
    <row r="133" spans="1:14">
      <c r="A133" s="41">
        <v>130</v>
      </c>
      <c r="B133" s="41" t="s">
        <v>269</v>
      </c>
      <c r="C133" s="41" t="s">
        <v>903</v>
      </c>
      <c r="D133" s="41" t="s">
        <v>966</v>
      </c>
      <c r="E133" s="41" t="s">
        <v>4761</v>
      </c>
      <c r="F133" s="41" t="s">
        <v>989</v>
      </c>
      <c r="G133" s="41"/>
      <c r="H133" s="43" t="s">
        <v>990</v>
      </c>
      <c r="I133" s="32">
        <v>10</v>
      </c>
      <c r="J133" s="32"/>
      <c r="K133" s="305">
        <v>208</v>
      </c>
      <c r="L133" s="277">
        <v>0.3</v>
      </c>
      <c r="M133" s="39">
        <f t="shared" si="4"/>
        <v>62.4</v>
      </c>
      <c r="N133" s="39">
        <f t="shared" si="5"/>
        <v>145.6</v>
      </c>
    </row>
    <row r="134" spans="1:14">
      <c r="A134" s="41">
        <v>131</v>
      </c>
      <c r="B134" s="41" t="s">
        <v>269</v>
      </c>
      <c r="C134" s="41" t="s">
        <v>903</v>
      </c>
      <c r="D134" s="41" t="s">
        <v>966</v>
      </c>
      <c r="E134" s="41" t="s">
        <v>4762</v>
      </c>
      <c r="F134" s="41" t="s">
        <v>991</v>
      </c>
      <c r="G134" s="41"/>
      <c r="H134" s="43" t="s">
        <v>992</v>
      </c>
      <c r="I134" s="32">
        <v>5</v>
      </c>
      <c r="J134" s="32"/>
      <c r="K134" s="305">
        <v>568</v>
      </c>
      <c r="L134" s="277">
        <v>0.3</v>
      </c>
      <c r="M134" s="39">
        <f t="shared" si="4"/>
        <v>170.4</v>
      </c>
      <c r="N134" s="39">
        <f t="shared" si="5"/>
        <v>397.6</v>
      </c>
    </row>
    <row r="135" spans="1:14">
      <c r="A135" s="41">
        <v>132</v>
      </c>
      <c r="B135" s="41" t="s">
        <v>269</v>
      </c>
      <c r="C135" s="41" t="s">
        <v>903</v>
      </c>
      <c r="D135" s="41" t="s">
        <v>966</v>
      </c>
      <c r="E135" s="41" t="s">
        <v>4762</v>
      </c>
      <c r="F135" s="41" t="s">
        <v>993</v>
      </c>
      <c r="G135" s="41"/>
      <c r="H135" s="43" t="s">
        <v>994</v>
      </c>
      <c r="I135" s="32">
        <v>5</v>
      </c>
      <c r="J135" s="32"/>
      <c r="K135" s="305">
        <v>568</v>
      </c>
      <c r="L135" s="277">
        <v>0.3</v>
      </c>
      <c r="M135" s="39">
        <f t="shared" si="4"/>
        <v>170.4</v>
      </c>
      <c r="N135" s="39">
        <f t="shared" si="5"/>
        <v>397.6</v>
      </c>
    </row>
    <row r="136" spans="1:14">
      <c r="A136" s="41">
        <v>133</v>
      </c>
      <c r="B136" s="41" t="s">
        <v>269</v>
      </c>
      <c r="C136" s="41" t="s">
        <v>903</v>
      </c>
      <c r="D136" s="41" t="s">
        <v>966</v>
      </c>
      <c r="E136" s="41" t="s">
        <v>4762</v>
      </c>
      <c r="F136" s="41" t="s">
        <v>995</v>
      </c>
      <c r="G136" s="41"/>
      <c r="H136" s="43" t="s">
        <v>996</v>
      </c>
      <c r="I136" s="32">
        <v>5</v>
      </c>
      <c r="J136" s="32"/>
      <c r="K136" s="305">
        <v>765</v>
      </c>
      <c r="L136" s="277">
        <v>0.3</v>
      </c>
      <c r="M136" s="39">
        <f t="shared" si="4"/>
        <v>229.5</v>
      </c>
      <c r="N136" s="39">
        <f t="shared" si="5"/>
        <v>535.5</v>
      </c>
    </row>
    <row r="137" spans="1:14">
      <c r="A137" s="41">
        <v>134</v>
      </c>
      <c r="B137" s="41" t="s">
        <v>269</v>
      </c>
      <c r="C137" s="41" t="s">
        <v>903</v>
      </c>
      <c r="D137" s="41" t="s">
        <v>966</v>
      </c>
      <c r="E137" s="41" t="s">
        <v>4762</v>
      </c>
      <c r="F137" s="41" t="s">
        <v>997</v>
      </c>
      <c r="G137" s="41"/>
      <c r="H137" s="43" t="s">
        <v>998</v>
      </c>
      <c r="I137" s="32">
        <v>5</v>
      </c>
      <c r="J137" s="32"/>
      <c r="K137" s="305">
        <v>1492</v>
      </c>
      <c r="L137" s="277">
        <v>0.3</v>
      </c>
      <c r="M137" s="39">
        <f t="shared" si="4"/>
        <v>447.59999999999997</v>
      </c>
      <c r="N137" s="39">
        <f t="shared" si="5"/>
        <v>1044.4000000000001</v>
      </c>
    </row>
    <row r="138" spans="1:14">
      <c r="A138" s="41">
        <v>135</v>
      </c>
      <c r="B138" s="41" t="s">
        <v>269</v>
      </c>
      <c r="C138" s="41" t="s">
        <v>903</v>
      </c>
      <c r="D138" s="41" t="s">
        <v>966</v>
      </c>
      <c r="E138" s="41" t="s">
        <v>4762</v>
      </c>
      <c r="F138" s="41" t="s">
        <v>999</v>
      </c>
      <c r="G138" s="41"/>
      <c r="H138" s="43" t="s">
        <v>1000</v>
      </c>
      <c r="I138" s="32">
        <v>2</v>
      </c>
      <c r="J138" s="32"/>
      <c r="K138" s="305">
        <v>2463</v>
      </c>
      <c r="L138" s="277">
        <v>0.3</v>
      </c>
      <c r="M138" s="39">
        <f t="shared" si="4"/>
        <v>738.9</v>
      </c>
      <c r="N138" s="39">
        <f t="shared" si="5"/>
        <v>1724.1</v>
      </c>
    </row>
    <row r="139" spans="1:14">
      <c r="A139" s="41">
        <v>136</v>
      </c>
      <c r="B139" s="41" t="s">
        <v>269</v>
      </c>
      <c r="C139" s="41" t="s">
        <v>903</v>
      </c>
      <c r="D139" s="41" t="s">
        <v>966</v>
      </c>
      <c r="E139" s="41" t="s">
        <v>4762</v>
      </c>
      <c r="F139" s="41" t="s">
        <v>1001</v>
      </c>
      <c r="G139" s="41"/>
      <c r="H139" s="43" t="s">
        <v>1002</v>
      </c>
      <c r="I139" s="32">
        <v>2</v>
      </c>
      <c r="J139" s="32"/>
      <c r="K139" s="305">
        <v>3403</v>
      </c>
      <c r="L139" s="277">
        <v>0.3</v>
      </c>
      <c r="M139" s="39">
        <f t="shared" si="4"/>
        <v>1020.9</v>
      </c>
      <c r="N139" s="39">
        <f t="shared" si="5"/>
        <v>2382.1</v>
      </c>
    </row>
    <row r="140" spans="1:14">
      <c r="A140" s="41">
        <v>137</v>
      </c>
      <c r="B140" s="41" t="s">
        <v>269</v>
      </c>
      <c r="C140" s="41" t="s">
        <v>903</v>
      </c>
      <c r="D140" s="41" t="s">
        <v>966</v>
      </c>
      <c r="E140" s="41" t="s">
        <v>4762</v>
      </c>
      <c r="F140" s="41" t="s">
        <v>1003</v>
      </c>
      <c r="G140" s="41"/>
      <c r="H140" s="43" t="s">
        <v>1004</v>
      </c>
      <c r="I140" s="32">
        <v>2</v>
      </c>
      <c r="J140" s="32"/>
      <c r="K140" s="305">
        <v>3914</v>
      </c>
      <c r="L140" s="277">
        <v>0.3</v>
      </c>
      <c r="M140" s="39">
        <f t="shared" si="4"/>
        <v>1174.2</v>
      </c>
      <c r="N140" s="39">
        <f t="shared" si="5"/>
        <v>2739.8</v>
      </c>
    </row>
    <row r="141" spans="1:14" ht="30">
      <c r="A141" s="41">
        <v>138</v>
      </c>
      <c r="B141" s="41" t="s">
        <v>269</v>
      </c>
      <c r="C141" s="41" t="s">
        <v>903</v>
      </c>
      <c r="D141" s="41" t="s">
        <v>966</v>
      </c>
      <c r="E141" s="41" t="s">
        <v>4763</v>
      </c>
      <c r="F141" s="41" t="s">
        <v>1005</v>
      </c>
      <c r="G141" s="41"/>
      <c r="H141" s="43" t="s">
        <v>1006</v>
      </c>
      <c r="I141" s="32">
        <v>1</v>
      </c>
      <c r="J141" s="32"/>
      <c r="K141" s="305">
        <v>283</v>
      </c>
      <c r="L141" s="277">
        <v>0.3</v>
      </c>
      <c r="M141" s="39">
        <f t="shared" si="4"/>
        <v>84.899999999999991</v>
      </c>
      <c r="N141" s="39">
        <f t="shared" si="5"/>
        <v>198.10000000000002</v>
      </c>
    </row>
    <row r="142" spans="1:14">
      <c r="A142" s="41">
        <v>139</v>
      </c>
      <c r="B142" s="41" t="s">
        <v>269</v>
      </c>
      <c r="C142" s="41" t="s">
        <v>903</v>
      </c>
      <c r="D142" s="41" t="s">
        <v>966</v>
      </c>
      <c r="E142" s="41" t="s">
        <v>4763</v>
      </c>
      <c r="F142" s="41" t="s">
        <v>1007</v>
      </c>
      <c r="G142" s="41"/>
      <c r="H142" s="43" t="s">
        <v>1008</v>
      </c>
      <c r="I142" s="32">
        <v>1</v>
      </c>
      <c r="J142" s="32"/>
      <c r="K142" s="305">
        <v>444</v>
      </c>
      <c r="L142" s="277">
        <v>0.3</v>
      </c>
      <c r="M142" s="39">
        <f t="shared" si="4"/>
        <v>133.19999999999999</v>
      </c>
      <c r="N142" s="39">
        <f t="shared" si="5"/>
        <v>310.8</v>
      </c>
    </row>
    <row r="143" spans="1:14">
      <c r="A143" s="41">
        <v>140</v>
      </c>
      <c r="B143" s="41" t="s">
        <v>269</v>
      </c>
      <c r="C143" s="41" t="s">
        <v>903</v>
      </c>
      <c r="D143" s="41" t="s">
        <v>966</v>
      </c>
      <c r="E143" s="41" t="s">
        <v>4763</v>
      </c>
      <c r="F143" s="41" t="s">
        <v>1009</v>
      </c>
      <c r="G143" s="41"/>
      <c r="H143" s="43" t="s">
        <v>1010</v>
      </c>
      <c r="I143" s="32">
        <v>1</v>
      </c>
      <c r="J143" s="32"/>
      <c r="K143" s="305">
        <v>1039</v>
      </c>
      <c r="L143" s="277">
        <v>0.3</v>
      </c>
      <c r="M143" s="39">
        <f t="shared" si="4"/>
        <v>311.7</v>
      </c>
      <c r="N143" s="39">
        <f t="shared" si="5"/>
        <v>727.3</v>
      </c>
    </row>
    <row r="144" spans="1:14">
      <c r="A144" s="41">
        <v>141</v>
      </c>
      <c r="B144" s="41" t="s">
        <v>269</v>
      </c>
      <c r="C144" s="41" t="s">
        <v>903</v>
      </c>
      <c r="D144" s="41" t="s">
        <v>966</v>
      </c>
      <c r="E144" s="41" t="s">
        <v>4764</v>
      </c>
      <c r="F144" s="41" t="s">
        <v>1011</v>
      </c>
      <c r="G144" s="41"/>
      <c r="H144" s="43" t="s">
        <v>1012</v>
      </c>
      <c r="I144" s="32">
        <v>10</v>
      </c>
      <c r="J144" s="32"/>
      <c r="K144" s="305">
        <v>95</v>
      </c>
      <c r="L144" s="277">
        <v>0.3</v>
      </c>
      <c r="M144" s="39">
        <f t="shared" si="4"/>
        <v>28.5</v>
      </c>
      <c r="N144" s="39">
        <f t="shared" si="5"/>
        <v>66.5</v>
      </c>
    </row>
    <row r="145" spans="1:14">
      <c r="A145" s="41">
        <v>142</v>
      </c>
      <c r="B145" s="41" t="s">
        <v>269</v>
      </c>
      <c r="C145" s="41" t="s">
        <v>903</v>
      </c>
      <c r="D145" s="41" t="s">
        <v>966</v>
      </c>
      <c r="E145" s="41" t="s">
        <v>4764</v>
      </c>
      <c r="F145" s="41" t="s">
        <v>1013</v>
      </c>
      <c r="G145" s="41"/>
      <c r="H145" s="43" t="s">
        <v>1014</v>
      </c>
      <c r="I145" s="32">
        <v>10</v>
      </c>
      <c r="J145" s="32"/>
      <c r="K145" s="305">
        <v>95</v>
      </c>
      <c r="L145" s="277">
        <v>0.3</v>
      </c>
      <c r="M145" s="39">
        <f t="shared" si="4"/>
        <v>28.5</v>
      </c>
      <c r="N145" s="39">
        <f t="shared" si="5"/>
        <v>66.5</v>
      </c>
    </row>
    <row r="146" spans="1:14">
      <c r="A146" s="41">
        <v>143</v>
      </c>
      <c r="B146" s="41" t="s">
        <v>269</v>
      </c>
      <c r="C146" s="41" t="s">
        <v>903</v>
      </c>
      <c r="D146" s="41" t="s">
        <v>966</v>
      </c>
      <c r="E146" s="41" t="s">
        <v>4764</v>
      </c>
      <c r="F146" s="41" t="s">
        <v>1015</v>
      </c>
      <c r="G146" s="41"/>
      <c r="H146" s="43" t="s">
        <v>1016</v>
      </c>
      <c r="I146" s="32">
        <v>10</v>
      </c>
      <c r="J146" s="32"/>
      <c r="K146" s="305">
        <v>125</v>
      </c>
      <c r="L146" s="277">
        <v>0.3</v>
      </c>
      <c r="M146" s="39">
        <f t="shared" si="4"/>
        <v>37.5</v>
      </c>
      <c r="N146" s="39">
        <f t="shared" si="5"/>
        <v>87.5</v>
      </c>
    </row>
    <row r="147" spans="1:14">
      <c r="A147" s="41">
        <v>144</v>
      </c>
      <c r="B147" s="41" t="s">
        <v>269</v>
      </c>
      <c r="C147" s="41" t="s">
        <v>903</v>
      </c>
      <c r="D147" s="41" t="s">
        <v>966</v>
      </c>
      <c r="E147" s="41" t="s">
        <v>4764</v>
      </c>
      <c r="F147" s="41" t="s">
        <v>1017</v>
      </c>
      <c r="G147" s="41"/>
      <c r="H147" s="43" t="s">
        <v>1018</v>
      </c>
      <c r="I147" s="32">
        <v>10</v>
      </c>
      <c r="J147" s="32"/>
      <c r="K147" s="305">
        <v>125</v>
      </c>
      <c r="L147" s="277">
        <v>0.3</v>
      </c>
      <c r="M147" s="39">
        <f t="shared" si="4"/>
        <v>37.5</v>
      </c>
      <c r="N147" s="39">
        <f t="shared" si="5"/>
        <v>87.5</v>
      </c>
    </row>
    <row r="148" spans="1:14">
      <c r="A148" s="41">
        <v>145</v>
      </c>
      <c r="B148" s="41" t="s">
        <v>269</v>
      </c>
      <c r="C148" s="41" t="s">
        <v>903</v>
      </c>
      <c r="D148" s="41" t="s">
        <v>966</v>
      </c>
      <c r="E148" s="41" t="s">
        <v>4764</v>
      </c>
      <c r="F148" s="41" t="s">
        <v>1019</v>
      </c>
      <c r="G148" s="41"/>
      <c r="H148" s="43" t="s">
        <v>1020</v>
      </c>
      <c r="I148" s="32">
        <v>10</v>
      </c>
      <c r="J148" s="32"/>
      <c r="K148" s="305">
        <v>130</v>
      </c>
      <c r="L148" s="277">
        <v>0.3</v>
      </c>
      <c r="M148" s="39">
        <f t="shared" si="4"/>
        <v>39</v>
      </c>
      <c r="N148" s="39">
        <f t="shared" si="5"/>
        <v>91</v>
      </c>
    </row>
    <row r="149" spans="1:14">
      <c r="A149" s="41">
        <v>146</v>
      </c>
      <c r="B149" s="41" t="s">
        <v>269</v>
      </c>
      <c r="C149" s="41" t="s">
        <v>903</v>
      </c>
      <c r="D149" s="41" t="s">
        <v>966</v>
      </c>
      <c r="E149" s="41" t="s">
        <v>4764</v>
      </c>
      <c r="F149" s="41" t="s">
        <v>1021</v>
      </c>
      <c r="G149" s="41"/>
      <c r="H149" s="43" t="s">
        <v>1022</v>
      </c>
      <c r="I149" s="32">
        <v>10</v>
      </c>
      <c r="J149" s="32"/>
      <c r="K149" s="305">
        <v>130</v>
      </c>
      <c r="L149" s="277">
        <v>0.3</v>
      </c>
      <c r="M149" s="39">
        <f t="shared" si="4"/>
        <v>39</v>
      </c>
      <c r="N149" s="39">
        <f t="shared" si="5"/>
        <v>91</v>
      </c>
    </row>
    <row r="150" spans="1:14">
      <c r="A150" s="41">
        <v>147</v>
      </c>
      <c r="B150" s="41" t="s">
        <v>269</v>
      </c>
      <c r="C150" s="41" t="s">
        <v>903</v>
      </c>
      <c r="D150" s="41" t="s">
        <v>966</v>
      </c>
      <c r="E150" s="41" t="s">
        <v>4764</v>
      </c>
      <c r="F150" s="41" t="s">
        <v>1023</v>
      </c>
      <c r="G150" s="41"/>
      <c r="H150" s="43" t="s">
        <v>1024</v>
      </c>
      <c r="I150" s="32">
        <v>10</v>
      </c>
      <c r="J150" s="32"/>
      <c r="K150" s="305">
        <v>148</v>
      </c>
      <c r="L150" s="277">
        <v>0.3</v>
      </c>
      <c r="M150" s="39">
        <f t="shared" si="4"/>
        <v>44.4</v>
      </c>
      <c r="N150" s="39">
        <f t="shared" si="5"/>
        <v>103.6</v>
      </c>
    </row>
    <row r="151" spans="1:14">
      <c r="A151" s="41">
        <v>148</v>
      </c>
      <c r="B151" s="41" t="s">
        <v>269</v>
      </c>
      <c r="C151" s="41" t="s">
        <v>903</v>
      </c>
      <c r="D151" s="41" t="s">
        <v>966</v>
      </c>
      <c r="E151" s="41" t="s">
        <v>4764</v>
      </c>
      <c r="F151" s="41" t="s">
        <v>1025</v>
      </c>
      <c r="G151" s="41"/>
      <c r="H151" s="43" t="s">
        <v>1026</v>
      </c>
      <c r="I151" s="32">
        <v>10</v>
      </c>
      <c r="J151" s="32"/>
      <c r="K151" s="305">
        <v>148</v>
      </c>
      <c r="L151" s="277">
        <v>0.3</v>
      </c>
      <c r="M151" s="39">
        <f t="shared" si="4"/>
        <v>44.4</v>
      </c>
      <c r="N151" s="39">
        <f t="shared" si="5"/>
        <v>103.6</v>
      </c>
    </row>
    <row r="152" spans="1:14">
      <c r="A152" s="41">
        <v>149</v>
      </c>
      <c r="B152" s="41" t="s">
        <v>269</v>
      </c>
      <c r="C152" s="41" t="s">
        <v>903</v>
      </c>
      <c r="D152" s="41" t="s">
        <v>966</v>
      </c>
      <c r="E152" s="41" t="s">
        <v>4764</v>
      </c>
      <c r="F152" s="41" t="s">
        <v>1027</v>
      </c>
      <c r="G152" s="41"/>
      <c r="H152" s="43" t="s">
        <v>1028</v>
      </c>
      <c r="I152" s="32">
        <v>10</v>
      </c>
      <c r="J152" s="32"/>
      <c r="K152" s="305">
        <v>200</v>
      </c>
      <c r="L152" s="277">
        <v>0.3</v>
      </c>
      <c r="M152" s="39">
        <f t="shared" si="4"/>
        <v>60</v>
      </c>
      <c r="N152" s="39">
        <f t="shared" si="5"/>
        <v>140</v>
      </c>
    </row>
    <row r="153" spans="1:14">
      <c r="A153" s="41">
        <v>150</v>
      </c>
      <c r="B153" s="41" t="s">
        <v>269</v>
      </c>
      <c r="C153" s="41" t="s">
        <v>903</v>
      </c>
      <c r="D153" s="41" t="s">
        <v>966</v>
      </c>
      <c r="E153" s="41" t="s">
        <v>4764</v>
      </c>
      <c r="F153" s="41" t="s">
        <v>1029</v>
      </c>
      <c r="G153" s="41"/>
      <c r="H153" s="43" t="s">
        <v>1030</v>
      </c>
      <c r="I153" s="32">
        <v>6</v>
      </c>
      <c r="J153" s="32"/>
      <c r="K153" s="305">
        <v>242</v>
      </c>
      <c r="L153" s="277">
        <v>0.3</v>
      </c>
      <c r="M153" s="39">
        <f t="shared" si="4"/>
        <v>72.599999999999994</v>
      </c>
      <c r="N153" s="39">
        <f t="shared" si="5"/>
        <v>169.4</v>
      </c>
    </row>
    <row r="154" spans="1:14">
      <c r="A154" s="41">
        <v>151</v>
      </c>
      <c r="B154" s="41" t="s">
        <v>269</v>
      </c>
      <c r="C154" s="41" t="s">
        <v>903</v>
      </c>
      <c r="D154" s="41" t="s">
        <v>966</v>
      </c>
      <c r="E154" s="41" t="s">
        <v>4764</v>
      </c>
      <c r="F154" s="41" t="s">
        <v>1031</v>
      </c>
      <c r="G154" s="41"/>
      <c r="H154" s="43" t="s">
        <v>1032</v>
      </c>
      <c r="I154" s="32">
        <v>6</v>
      </c>
      <c r="J154" s="32"/>
      <c r="K154" s="305">
        <v>259</v>
      </c>
      <c r="L154" s="277">
        <v>0.3</v>
      </c>
      <c r="M154" s="39">
        <f t="shared" si="4"/>
        <v>77.7</v>
      </c>
      <c r="N154" s="39">
        <f t="shared" si="5"/>
        <v>181.3</v>
      </c>
    </row>
    <row r="155" spans="1:14">
      <c r="A155" s="41">
        <v>152</v>
      </c>
      <c r="B155" s="41" t="s">
        <v>269</v>
      </c>
      <c r="C155" s="41" t="s">
        <v>903</v>
      </c>
      <c r="D155" s="41" t="s">
        <v>966</v>
      </c>
      <c r="E155" s="41" t="s">
        <v>4764</v>
      </c>
      <c r="F155" s="41" t="s">
        <v>1033</v>
      </c>
      <c r="G155" s="41"/>
      <c r="H155" s="43" t="s">
        <v>1034</v>
      </c>
      <c r="I155" s="32">
        <v>6</v>
      </c>
      <c r="J155" s="32"/>
      <c r="K155" s="305">
        <v>285</v>
      </c>
      <c r="L155" s="277">
        <v>0.3</v>
      </c>
      <c r="M155" s="39">
        <f t="shared" ref="M155:M218" si="6">K155*30%</f>
        <v>85.5</v>
      </c>
      <c r="N155" s="39">
        <f t="shared" ref="N155:N218" si="7">SUM(K155-M155)</f>
        <v>199.5</v>
      </c>
    </row>
    <row r="156" spans="1:14">
      <c r="A156" s="41">
        <v>153</v>
      </c>
      <c r="B156" s="41" t="s">
        <v>269</v>
      </c>
      <c r="C156" s="41" t="s">
        <v>903</v>
      </c>
      <c r="D156" s="41" t="s">
        <v>966</v>
      </c>
      <c r="E156" s="41" t="s">
        <v>4764</v>
      </c>
      <c r="F156" s="41" t="s">
        <v>1035</v>
      </c>
      <c r="G156" s="41"/>
      <c r="H156" s="43" t="s">
        <v>1036</v>
      </c>
      <c r="I156" s="32">
        <v>4</v>
      </c>
      <c r="J156" s="32"/>
      <c r="K156" s="305">
        <v>378</v>
      </c>
      <c r="L156" s="277">
        <v>0.3</v>
      </c>
      <c r="M156" s="39">
        <f t="shared" si="6"/>
        <v>113.39999999999999</v>
      </c>
      <c r="N156" s="39">
        <f t="shared" si="7"/>
        <v>264.60000000000002</v>
      </c>
    </row>
    <row r="157" spans="1:14">
      <c r="A157" s="41">
        <v>154</v>
      </c>
      <c r="B157" s="41" t="s">
        <v>269</v>
      </c>
      <c r="C157" s="41" t="s">
        <v>903</v>
      </c>
      <c r="D157" s="41" t="s">
        <v>966</v>
      </c>
      <c r="E157" s="41" t="s">
        <v>4764</v>
      </c>
      <c r="F157" s="41" t="s">
        <v>1037</v>
      </c>
      <c r="G157" s="41"/>
      <c r="H157" s="43" t="s">
        <v>1038</v>
      </c>
      <c r="I157" s="32">
        <v>4</v>
      </c>
      <c r="J157" s="32"/>
      <c r="K157" s="305">
        <v>441</v>
      </c>
      <c r="L157" s="277">
        <v>0.3</v>
      </c>
      <c r="M157" s="39">
        <f t="shared" si="6"/>
        <v>132.29999999999998</v>
      </c>
      <c r="N157" s="39">
        <f t="shared" si="7"/>
        <v>308.70000000000005</v>
      </c>
    </row>
    <row r="158" spans="1:14">
      <c r="A158" s="41">
        <v>155</v>
      </c>
      <c r="B158" s="41" t="s">
        <v>269</v>
      </c>
      <c r="C158" s="41" t="s">
        <v>903</v>
      </c>
      <c r="D158" s="41" t="s">
        <v>966</v>
      </c>
      <c r="E158" s="41" t="s">
        <v>4764</v>
      </c>
      <c r="F158" s="41" t="s">
        <v>1039</v>
      </c>
      <c r="G158" s="41"/>
      <c r="H158" s="43" t="s">
        <v>1040</v>
      </c>
      <c r="I158" s="32">
        <v>4</v>
      </c>
      <c r="J158" s="32"/>
      <c r="K158" s="305">
        <v>526</v>
      </c>
      <c r="L158" s="277">
        <v>0.3</v>
      </c>
      <c r="M158" s="39">
        <f t="shared" si="6"/>
        <v>157.79999999999998</v>
      </c>
      <c r="N158" s="39">
        <f t="shared" si="7"/>
        <v>368.20000000000005</v>
      </c>
    </row>
    <row r="159" spans="1:14">
      <c r="A159" s="41">
        <v>156</v>
      </c>
      <c r="B159" s="41" t="s">
        <v>269</v>
      </c>
      <c r="C159" s="41" t="s">
        <v>903</v>
      </c>
      <c r="D159" s="41" t="s">
        <v>966</v>
      </c>
      <c r="E159" s="41" t="s">
        <v>4764</v>
      </c>
      <c r="F159" s="41" t="s">
        <v>1041</v>
      </c>
      <c r="G159" s="41"/>
      <c r="H159" s="43" t="s">
        <v>1042</v>
      </c>
      <c r="I159" s="32">
        <v>4</v>
      </c>
      <c r="J159" s="32"/>
      <c r="K159" s="305">
        <v>556</v>
      </c>
      <c r="L159" s="277">
        <v>0.3</v>
      </c>
      <c r="M159" s="39">
        <f t="shared" si="6"/>
        <v>166.79999999999998</v>
      </c>
      <c r="N159" s="39">
        <f t="shared" si="7"/>
        <v>389.20000000000005</v>
      </c>
    </row>
    <row r="160" spans="1:14">
      <c r="A160" s="41">
        <v>157</v>
      </c>
      <c r="B160" s="41" t="s">
        <v>269</v>
      </c>
      <c r="C160" s="41" t="s">
        <v>903</v>
      </c>
      <c r="D160" s="41" t="s">
        <v>966</v>
      </c>
      <c r="E160" s="41" t="s">
        <v>4764</v>
      </c>
      <c r="F160" s="41" t="s">
        <v>1043</v>
      </c>
      <c r="G160" s="41"/>
      <c r="H160" s="43" t="s">
        <v>1044</v>
      </c>
      <c r="I160" s="32">
        <v>4</v>
      </c>
      <c r="J160" s="32"/>
      <c r="K160" s="305">
        <v>556</v>
      </c>
      <c r="L160" s="277">
        <v>0.3</v>
      </c>
      <c r="M160" s="39">
        <f t="shared" si="6"/>
        <v>166.79999999999998</v>
      </c>
      <c r="N160" s="39">
        <f t="shared" si="7"/>
        <v>389.20000000000005</v>
      </c>
    </row>
    <row r="161" spans="1:14">
      <c r="A161" s="41">
        <v>158</v>
      </c>
      <c r="B161" s="41" t="s">
        <v>269</v>
      </c>
      <c r="C161" s="41" t="s">
        <v>903</v>
      </c>
      <c r="D161" s="41" t="s">
        <v>966</v>
      </c>
      <c r="E161" s="41" t="s">
        <v>4764</v>
      </c>
      <c r="F161" s="41" t="s">
        <v>1045</v>
      </c>
      <c r="G161" s="41"/>
      <c r="H161" s="43" t="s">
        <v>1046</v>
      </c>
      <c r="I161" s="32">
        <v>4</v>
      </c>
      <c r="J161" s="32"/>
      <c r="K161" s="305">
        <v>693</v>
      </c>
      <c r="L161" s="277">
        <v>0.3</v>
      </c>
      <c r="M161" s="39">
        <f t="shared" si="6"/>
        <v>207.9</v>
      </c>
      <c r="N161" s="39">
        <f t="shared" si="7"/>
        <v>485.1</v>
      </c>
    </row>
    <row r="162" spans="1:14">
      <c r="A162" s="41">
        <v>159</v>
      </c>
      <c r="B162" s="41" t="s">
        <v>269</v>
      </c>
      <c r="C162" s="41" t="s">
        <v>903</v>
      </c>
      <c r="D162" s="41" t="s">
        <v>966</v>
      </c>
      <c r="E162" s="41" t="s">
        <v>4765</v>
      </c>
      <c r="F162" s="41" t="s">
        <v>1047</v>
      </c>
      <c r="G162" s="41"/>
      <c r="H162" s="43" t="s">
        <v>1048</v>
      </c>
      <c r="I162" s="32">
        <v>1</v>
      </c>
      <c r="J162" s="32"/>
      <c r="K162" s="305">
        <v>2009</v>
      </c>
      <c r="L162" s="277">
        <v>0.3</v>
      </c>
      <c r="M162" s="39">
        <f t="shared" si="6"/>
        <v>602.69999999999993</v>
      </c>
      <c r="N162" s="39">
        <f t="shared" si="7"/>
        <v>1406.3000000000002</v>
      </c>
    </row>
    <row r="163" spans="1:14">
      <c r="A163" s="41">
        <v>160</v>
      </c>
      <c r="B163" s="41" t="s">
        <v>269</v>
      </c>
      <c r="C163" s="41" t="s">
        <v>903</v>
      </c>
      <c r="D163" s="41" t="s">
        <v>904</v>
      </c>
      <c r="E163" s="41" t="s">
        <v>4766</v>
      </c>
      <c r="F163" s="41" t="s">
        <v>1049</v>
      </c>
      <c r="G163" s="41"/>
      <c r="H163" s="43" t="s">
        <v>1050</v>
      </c>
      <c r="I163" s="32">
        <v>10</v>
      </c>
      <c r="J163" s="32"/>
      <c r="K163" s="305">
        <v>47</v>
      </c>
      <c r="L163" s="277">
        <v>0.3</v>
      </c>
      <c r="M163" s="39">
        <f t="shared" si="6"/>
        <v>14.1</v>
      </c>
      <c r="N163" s="39">
        <f t="shared" si="7"/>
        <v>32.9</v>
      </c>
    </row>
    <row r="164" spans="1:14">
      <c r="A164" s="41">
        <v>161</v>
      </c>
      <c r="B164" s="41" t="s">
        <v>269</v>
      </c>
      <c r="C164" s="41" t="s">
        <v>903</v>
      </c>
      <c r="D164" s="41" t="s">
        <v>904</v>
      </c>
      <c r="E164" s="41" t="s">
        <v>4766</v>
      </c>
      <c r="F164" s="41" t="s">
        <v>1051</v>
      </c>
      <c r="G164" s="41"/>
      <c r="H164" s="43" t="s">
        <v>1052</v>
      </c>
      <c r="I164" s="32">
        <v>10</v>
      </c>
      <c r="J164" s="32"/>
      <c r="K164" s="305">
        <v>47</v>
      </c>
      <c r="L164" s="277">
        <v>0.3</v>
      </c>
      <c r="M164" s="39">
        <f t="shared" si="6"/>
        <v>14.1</v>
      </c>
      <c r="N164" s="39">
        <f t="shared" si="7"/>
        <v>32.9</v>
      </c>
    </row>
    <row r="165" spans="1:14">
      <c r="A165" s="41">
        <v>162</v>
      </c>
      <c r="B165" s="41" t="s">
        <v>269</v>
      </c>
      <c r="C165" s="41" t="s">
        <v>903</v>
      </c>
      <c r="D165" s="41" t="s">
        <v>904</v>
      </c>
      <c r="E165" s="41" t="s">
        <v>4766</v>
      </c>
      <c r="F165" s="41" t="s">
        <v>1053</v>
      </c>
      <c r="G165" s="41"/>
      <c r="H165" s="43" t="s">
        <v>1054</v>
      </c>
      <c r="I165" s="32">
        <v>10</v>
      </c>
      <c r="J165" s="32"/>
      <c r="K165" s="305">
        <v>47</v>
      </c>
      <c r="L165" s="277">
        <v>0.3</v>
      </c>
      <c r="M165" s="39">
        <f t="shared" si="6"/>
        <v>14.1</v>
      </c>
      <c r="N165" s="39">
        <f t="shared" si="7"/>
        <v>32.9</v>
      </c>
    </row>
    <row r="166" spans="1:14">
      <c r="A166" s="41">
        <v>163</v>
      </c>
      <c r="B166" s="41" t="s">
        <v>269</v>
      </c>
      <c r="C166" s="41" t="s">
        <v>903</v>
      </c>
      <c r="D166" s="41" t="s">
        <v>904</v>
      </c>
      <c r="E166" s="41" t="s">
        <v>4766</v>
      </c>
      <c r="F166" s="41" t="s">
        <v>1055</v>
      </c>
      <c r="G166" s="41"/>
      <c r="H166" s="43" t="s">
        <v>1056</v>
      </c>
      <c r="I166" s="32">
        <v>10</v>
      </c>
      <c r="J166" s="32"/>
      <c r="K166" s="305">
        <v>47</v>
      </c>
      <c r="L166" s="277">
        <v>0.3</v>
      </c>
      <c r="M166" s="39">
        <f t="shared" si="6"/>
        <v>14.1</v>
      </c>
      <c r="N166" s="39">
        <f t="shared" si="7"/>
        <v>32.9</v>
      </c>
    </row>
    <row r="167" spans="1:14">
      <c r="A167" s="41">
        <v>164</v>
      </c>
      <c r="B167" s="41" t="s">
        <v>269</v>
      </c>
      <c r="C167" s="41" t="s">
        <v>903</v>
      </c>
      <c r="D167" s="41" t="s">
        <v>904</v>
      </c>
      <c r="E167" s="41" t="s">
        <v>4766</v>
      </c>
      <c r="F167" s="41" t="s">
        <v>1057</v>
      </c>
      <c r="G167" s="41"/>
      <c r="H167" s="43" t="s">
        <v>1058</v>
      </c>
      <c r="I167" s="32">
        <v>10</v>
      </c>
      <c r="J167" s="32"/>
      <c r="K167" s="305">
        <v>50</v>
      </c>
      <c r="L167" s="277">
        <v>0.3</v>
      </c>
      <c r="M167" s="39">
        <f t="shared" si="6"/>
        <v>15</v>
      </c>
      <c r="N167" s="39">
        <f t="shared" si="7"/>
        <v>35</v>
      </c>
    </row>
    <row r="168" spans="1:14">
      <c r="A168" s="41">
        <v>165</v>
      </c>
      <c r="B168" s="41" t="s">
        <v>269</v>
      </c>
      <c r="C168" s="41" t="s">
        <v>903</v>
      </c>
      <c r="D168" s="41" t="s">
        <v>904</v>
      </c>
      <c r="E168" s="41" t="s">
        <v>4766</v>
      </c>
      <c r="F168" s="41" t="s">
        <v>1059</v>
      </c>
      <c r="G168" s="41"/>
      <c r="H168" s="43" t="s">
        <v>1060</v>
      </c>
      <c r="I168" s="32">
        <v>10</v>
      </c>
      <c r="J168" s="32"/>
      <c r="K168" s="305">
        <v>50</v>
      </c>
      <c r="L168" s="277">
        <v>0.3</v>
      </c>
      <c r="M168" s="39">
        <f t="shared" si="6"/>
        <v>15</v>
      </c>
      <c r="N168" s="39">
        <f t="shared" si="7"/>
        <v>35</v>
      </c>
    </row>
    <row r="169" spans="1:14">
      <c r="A169" s="41">
        <v>166</v>
      </c>
      <c r="B169" s="41" t="s">
        <v>269</v>
      </c>
      <c r="C169" s="41" t="s">
        <v>903</v>
      </c>
      <c r="D169" s="41" t="s">
        <v>904</v>
      </c>
      <c r="E169" s="41" t="s">
        <v>4766</v>
      </c>
      <c r="F169" s="41" t="s">
        <v>1061</v>
      </c>
      <c r="G169" s="41"/>
      <c r="H169" s="43" t="s">
        <v>1062</v>
      </c>
      <c r="I169" s="32">
        <v>10</v>
      </c>
      <c r="J169" s="32"/>
      <c r="K169" s="305">
        <v>51</v>
      </c>
      <c r="L169" s="277">
        <v>0.3</v>
      </c>
      <c r="M169" s="39">
        <f t="shared" si="6"/>
        <v>15.299999999999999</v>
      </c>
      <c r="N169" s="39">
        <f t="shared" si="7"/>
        <v>35.700000000000003</v>
      </c>
    </row>
    <row r="170" spans="1:14">
      <c r="A170" s="41">
        <v>167</v>
      </c>
      <c r="B170" s="41" t="s">
        <v>269</v>
      </c>
      <c r="C170" s="41" t="s">
        <v>903</v>
      </c>
      <c r="D170" s="41" t="s">
        <v>904</v>
      </c>
      <c r="E170" s="41" t="s">
        <v>4766</v>
      </c>
      <c r="F170" s="41" t="s">
        <v>1063</v>
      </c>
      <c r="G170" s="41"/>
      <c r="H170" s="43" t="s">
        <v>1064</v>
      </c>
      <c r="I170" s="32">
        <v>10</v>
      </c>
      <c r="J170" s="32"/>
      <c r="K170" s="305">
        <v>59</v>
      </c>
      <c r="L170" s="277">
        <v>0.3</v>
      </c>
      <c r="M170" s="39">
        <f t="shared" si="6"/>
        <v>17.7</v>
      </c>
      <c r="N170" s="39">
        <f t="shared" si="7"/>
        <v>41.3</v>
      </c>
    </row>
    <row r="171" spans="1:14">
      <c r="A171" s="41">
        <v>168</v>
      </c>
      <c r="B171" s="41" t="s">
        <v>269</v>
      </c>
      <c r="C171" s="41" t="s">
        <v>903</v>
      </c>
      <c r="D171" s="41" t="s">
        <v>904</v>
      </c>
      <c r="E171" s="41" t="s">
        <v>4766</v>
      </c>
      <c r="F171" s="41" t="s">
        <v>1065</v>
      </c>
      <c r="G171" s="41"/>
      <c r="H171" s="43" t="s">
        <v>1066</v>
      </c>
      <c r="I171" s="32">
        <v>10</v>
      </c>
      <c r="J171" s="32"/>
      <c r="K171" s="305">
        <v>68</v>
      </c>
      <c r="L171" s="277">
        <v>0.3</v>
      </c>
      <c r="M171" s="39">
        <f t="shared" si="6"/>
        <v>20.399999999999999</v>
      </c>
      <c r="N171" s="39">
        <f t="shared" si="7"/>
        <v>47.6</v>
      </c>
    </row>
    <row r="172" spans="1:14">
      <c r="A172" s="41">
        <v>169</v>
      </c>
      <c r="B172" s="41" t="s">
        <v>269</v>
      </c>
      <c r="C172" s="41" t="s">
        <v>903</v>
      </c>
      <c r="D172" s="41" t="s">
        <v>904</v>
      </c>
      <c r="E172" s="41" t="s">
        <v>4766</v>
      </c>
      <c r="F172" s="41" t="s">
        <v>1067</v>
      </c>
      <c r="G172" s="41"/>
      <c r="H172" s="43" t="s">
        <v>1068</v>
      </c>
      <c r="I172" s="32">
        <v>10</v>
      </c>
      <c r="J172" s="32"/>
      <c r="K172" s="305">
        <v>72</v>
      </c>
      <c r="L172" s="277">
        <v>0.3</v>
      </c>
      <c r="M172" s="39">
        <f t="shared" si="6"/>
        <v>21.599999999999998</v>
      </c>
      <c r="N172" s="39">
        <f t="shared" si="7"/>
        <v>50.400000000000006</v>
      </c>
    </row>
    <row r="173" spans="1:14">
      <c r="A173" s="41">
        <v>170</v>
      </c>
      <c r="B173" s="41" t="s">
        <v>269</v>
      </c>
      <c r="C173" s="41" t="s">
        <v>903</v>
      </c>
      <c r="D173" s="41" t="s">
        <v>904</v>
      </c>
      <c r="E173" s="41" t="s">
        <v>4766</v>
      </c>
      <c r="F173" s="41" t="s">
        <v>1069</v>
      </c>
      <c r="G173" s="41"/>
      <c r="H173" s="43" t="s">
        <v>1070</v>
      </c>
      <c r="I173" s="32">
        <v>10</v>
      </c>
      <c r="J173" s="32"/>
      <c r="K173" s="305">
        <v>82</v>
      </c>
      <c r="L173" s="277">
        <v>0.3</v>
      </c>
      <c r="M173" s="39">
        <f t="shared" si="6"/>
        <v>24.599999999999998</v>
      </c>
      <c r="N173" s="39">
        <f t="shared" si="7"/>
        <v>57.400000000000006</v>
      </c>
    </row>
    <row r="174" spans="1:14">
      <c r="A174" s="41">
        <v>171</v>
      </c>
      <c r="B174" s="41" t="s">
        <v>269</v>
      </c>
      <c r="C174" s="41" t="s">
        <v>903</v>
      </c>
      <c r="D174" s="41" t="s">
        <v>904</v>
      </c>
      <c r="E174" s="41" t="s">
        <v>4766</v>
      </c>
      <c r="F174" s="41" t="s">
        <v>1071</v>
      </c>
      <c r="G174" s="41"/>
      <c r="H174" s="43" t="s">
        <v>1072</v>
      </c>
      <c r="I174" s="32">
        <v>10</v>
      </c>
      <c r="J174" s="32"/>
      <c r="K174" s="305">
        <v>83</v>
      </c>
      <c r="L174" s="277">
        <v>0.3</v>
      </c>
      <c r="M174" s="39">
        <f t="shared" si="6"/>
        <v>24.9</v>
      </c>
      <c r="N174" s="39">
        <f t="shared" si="7"/>
        <v>58.1</v>
      </c>
    </row>
    <row r="175" spans="1:14">
      <c r="A175" s="41">
        <v>172</v>
      </c>
      <c r="B175" s="41" t="s">
        <v>269</v>
      </c>
      <c r="C175" s="41" t="s">
        <v>903</v>
      </c>
      <c r="D175" s="41" t="s">
        <v>904</v>
      </c>
      <c r="E175" s="41" t="s">
        <v>4766</v>
      </c>
      <c r="F175" s="41" t="s">
        <v>1073</v>
      </c>
      <c r="G175" s="41"/>
      <c r="H175" s="43" t="s">
        <v>1074</v>
      </c>
      <c r="I175" s="32">
        <v>10</v>
      </c>
      <c r="J175" s="32"/>
      <c r="K175" s="305">
        <v>101</v>
      </c>
      <c r="L175" s="277">
        <v>0.3</v>
      </c>
      <c r="M175" s="39">
        <f t="shared" si="6"/>
        <v>30.299999999999997</v>
      </c>
      <c r="N175" s="39">
        <f t="shared" si="7"/>
        <v>70.7</v>
      </c>
    </row>
    <row r="176" spans="1:14">
      <c r="A176" s="41">
        <v>173</v>
      </c>
      <c r="B176" s="41" t="s">
        <v>269</v>
      </c>
      <c r="C176" s="41" t="s">
        <v>903</v>
      </c>
      <c r="D176" s="41" t="s">
        <v>904</v>
      </c>
      <c r="E176" s="41" t="s">
        <v>4766</v>
      </c>
      <c r="F176" s="41" t="s">
        <v>1075</v>
      </c>
      <c r="G176" s="41"/>
      <c r="H176" s="43" t="s">
        <v>1076</v>
      </c>
      <c r="I176" s="32">
        <v>10</v>
      </c>
      <c r="J176" s="32"/>
      <c r="K176" s="305">
        <v>106</v>
      </c>
      <c r="L176" s="277">
        <v>0.3</v>
      </c>
      <c r="M176" s="39">
        <f t="shared" si="6"/>
        <v>31.799999999999997</v>
      </c>
      <c r="N176" s="39">
        <f t="shared" si="7"/>
        <v>74.2</v>
      </c>
    </row>
    <row r="177" spans="1:14">
      <c r="A177" s="41">
        <v>174</v>
      </c>
      <c r="B177" s="41" t="s">
        <v>269</v>
      </c>
      <c r="C177" s="41" t="s">
        <v>903</v>
      </c>
      <c r="D177" s="41" t="s">
        <v>904</v>
      </c>
      <c r="E177" s="41" t="s">
        <v>4766</v>
      </c>
      <c r="F177" s="41" t="s">
        <v>1077</v>
      </c>
      <c r="G177" s="41"/>
      <c r="H177" s="43" t="s">
        <v>1078</v>
      </c>
      <c r="I177" s="32">
        <v>10</v>
      </c>
      <c r="J177" s="32"/>
      <c r="K177" s="305">
        <v>133</v>
      </c>
      <c r="L177" s="277">
        <v>0.3</v>
      </c>
      <c r="M177" s="39">
        <f t="shared" si="6"/>
        <v>39.9</v>
      </c>
      <c r="N177" s="39">
        <f t="shared" si="7"/>
        <v>93.1</v>
      </c>
    </row>
    <row r="178" spans="1:14">
      <c r="A178" s="41">
        <v>175</v>
      </c>
      <c r="B178" s="41" t="s">
        <v>269</v>
      </c>
      <c r="C178" s="41" t="s">
        <v>903</v>
      </c>
      <c r="D178" s="41" t="s">
        <v>904</v>
      </c>
      <c r="E178" s="41" t="s">
        <v>4766</v>
      </c>
      <c r="F178" s="41" t="s">
        <v>1079</v>
      </c>
      <c r="G178" s="41"/>
      <c r="H178" s="43" t="s">
        <v>1080</v>
      </c>
      <c r="I178" s="32">
        <v>10</v>
      </c>
      <c r="J178" s="32"/>
      <c r="K178" s="305">
        <v>140</v>
      </c>
      <c r="L178" s="277">
        <v>0.3</v>
      </c>
      <c r="M178" s="39">
        <f t="shared" si="6"/>
        <v>42</v>
      </c>
      <c r="N178" s="39">
        <f t="shared" si="7"/>
        <v>98</v>
      </c>
    </row>
    <row r="179" spans="1:14">
      <c r="A179" s="41">
        <v>176</v>
      </c>
      <c r="B179" s="41" t="s">
        <v>269</v>
      </c>
      <c r="C179" s="41" t="s">
        <v>903</v>
      </c>
      <c r="D179" s="41" t="s">
        <v>904</v>
      </c>
      <c r="E179" s="41" t="s">
        <v>4766</v>
      </c>
      <c r="F179" s="41" t="s">
        <v>1081</v>
      </c>
      <c r="G179" s="41"/>
      <c r="H179" s="43" t="s">
        <v>1082</v>
      </c>
      <c r="I179" s="32">
        <v>10</v>
      </c>
      <c r="J179" s="32"/>
      <c r="K179" s="305">
        <v>163</v>
      </c>
      <c r="L179" s="277">
        <v>0.3</v>
      </c>
      <c r="M179" s="39">
        <f t="shared" si="6"/>
        <v>48.9</v>
      </c>
      <c r="N179" s="39">
        <f t="shared" si="7"/>
        <v>114.1</v>
      </c>
    </row>
    <row r="180" spans="1:14">
      <c r="A180" s="41">
        <v>177</v>
      </c>
      <c r="B180" s="41" t="s">
        <v>269</v>
      </c>
      <c r="C180" s="41" t="s">
        <v>903</v>
      </c>
      <c r="D180" s="41" t="s">
        <v>904</v>
      </c>
      <c r="E180" s="41" t="s">
        <v>4766</v>
      </c>
      <c r="F180" s="41" t="s">
        <v>1083</v>
      </c>
      <c r="G180" s="41"/>
      <c r="H180" s="43" t="s">
        <v>1084</v>
      </c>
      <c r="I180" s="32">
        <v>5</v>
      </c>
      <c r="J180" s="32"/>
      <c r="K180" s="305">
        <v>180</v>
      </c>
      <c r="L180" s="277">
        <v>0.3</v>
      </c>
      <c r="M180" s="39">
        <f t="shared" si="6"/>
        <v>54</v>
      </c>
      <c r="N180" s="39">
        <f t="shared" si="7"/>
        <v>126</v>
      </c>
    </row>
    <row r="181" spans="1:14">
      <c r="A181" s="41">
        <v>178</v>
      </c>
      <c r="B181" s="41" t="s">
        <v>269</v>
      </c>
      <c r="C181" s="41" t="s">
        <v>903</v>
      </c>
      <c r="D181" s="41" t="s">
        <v>904</v>
      </c>
      <c r="E181" s="41" t="s">
        <v>4766</v>
      </c>
      <c r="F181" s="41" t="s">
        <v>1085</v>
      </c>
      <c r="G181" s="41"/>
      <c r="H181" s="43" t="s">
        <v>1086</v>
      </c>
      <c r="I181" s="32">
        <v>5</v>
      </c>
      <c r="J181" s="32"/>
      <c r="K181" s="305">
        <v>199</v>
      </c>
      <c r="L181" s="277">
        <v>0.3</v>
      </c>
      <c r="M181" s="39">
        <f t="shared" si="6"/>
        <v>59.699999999999996</v>
      </c>
      <c r="N181" s="39">
        <f t="shared" si="7"/>
        <v>139.30000000000001</v>
      </c>
    </row>
    <row r="182" spans="1:14">
      <c r="A182" s="41">
        <v>179</v>
      </c>
      <c r="B182" s="41" t="s">
        <v>269</v>
      </c>
      <c r="C182" s="41" t="s">
        <v>903</v>
      </c>
      <c r="D182" s="41" t="s">
        <v>904</v>
      </c>
      <c r="E182" s="41" t="s">
        <v>4766</v>
      </c>
      <c r="F182" s="41" t="s">
        <v>1087</v>
      </c>
      <c r="G182" s="41"/>
      <c r="H182" s="43" t="s">
        <v>1088</v>
      </c>
      <c r="I182" s="32">
        <v>5</v>
      </c>
      <c r="J182" s="32"/>
      <c r="K182" s="305">
        <v>222</v>
      </c>
      <c r="L182" s="277">
        <v>0.3</v>
      </c>
      <c r="M182" s="39">
        <f t="shared" si="6"/>
        <v>66.599999999999994</v>
      </c>
      <c r="N182" s="39">
        <f t="shared" si="7"/>
        <v>155.4</v>
      </c>
    </row>
    <row r="183" spans="1:14">
      <c r="A183" s="41">
        <v>180</v>
      </c>
      <c r="B183" s="41" t="s">
        <v>269</v>
      </c>
      <c r="C183" s="41" t="s">
        <v>903</v>
      </c>
      <c r="D183" s="41" t="s">
        <v>904</v>
      </c>
      <c r="E183" s="41" t="s">
        <v>4766</v>
      </c>
      <c r="F183" s="41" t="s">
        <v>1089</v>
      </c>
      <c r="G183" s="41"/>
      <c r="H183" s="43" t="s">
        <v>1090</v>
      </c>
      <c r="I183" s="32">
        <v>5</v>
      </c>
      <c r="J183" s="32"/>
      <c r="K183" s="305">
        <v>241</v>
      </c>
      <c r="L183" s="277">
        <v>0.3</v>
      </c>
      <c r="M183" s="39">
        <f t="shared" si="6"/>
        <v>72.3</v>
      </c>
      <c r="N183" s="39">
        <f t="shared" si="7"/>
        <v>168.7</v>
      </c>
    </row>
    <row r="184" spans="1:14">
      <c r="A184" s="41">
        <v>181</v>
      </c>
      <c r="B184" s="41" t="s">
        <v>269</v>
      </c>
      <c r="C184" s="41" t="s">
        <v>903</v>
      </c>
      <c r="D184" s="41" t="s">
        <v>904</v>
      </c>
      <c r="E184" s="41" t="s">
        <v>4766</v>
      </c>
      <c r="F184" s="41" t="s">
        <v>1091</v>
      </c>
      <c r="G184" s="41"/>
      <c r="H184" s="43" t="s">
        <v>1092</v>
      </c>
      <c r="I184" s="32">
        <v>5</v>
      </c>
      <c r="J184" s="32"/>
      <c r="K184" s="305">
        <v>288</v>
      </c>
      <c r="L184" s="277">
        <v>0.3</v>
      </c>
      <c r="M184" s="39">
        <f t="shared" si="6"/>
        <v>86.399999999999991</v>
      </c>
      <c r="N184" s="39">
        <f t="shared" si="7"/>
        <v>201.60000000000002</v>
      </c>
    </row>
    <row r="185" spans="1:14">
      <c r="A185" s="41">
        <v>182</v>
      </c>
      <c r="B185" s="41" t="s">
        <v>269</v>
      </c>
      <c r="C185" s="41" t="s">
        <v>903</v>
      </c>
      <c r="D185" s="41" t="s">
        <v>904</v>
      </c>
      <c r="E185" s="41" t="s">
        <v>4766</v>
      </c>
      <c r="F185" s="41" t="s">
        <v>1093</v>
      </c>
      <c r="G185" s="41"/>
      <c r="H185" s="43" t="s">
        <v>1094</v>
      </c>
      <c r="I185" s="32">
        <v>5</v>
      </c>
      <c r="J185" s="32"/>
      <c r="K185" s="305">
        <v>444</v>
      </c>
      <c r="L185" s="277">
        <v>0.3</v>
      </c>
      <c r="M185" s="39">
        <f t="shared" si="6"/>
        <v>133.19999999999999</v>
      </c>
      <c r="N185" s="39">
        <f t="shared" si="7"/>
        <v>310.8</v>
      </c>
    </row>
    <row r="186" spans="1:14">
      <c r="A186" s="41">
        <v>183</v>
      </c>
      <c r="B186" s="41" t="s">
        <v>269</v>
      </c>
      <c r="C186" s="41" t="s">
        <v>903</v>
      </c>
      <c r="D186" s="41" t="s">
        <v>904</v>
      </c>
      <c r="E186" s="41" t="s">
        <v>4767</v>
      </c>
      <c r="F186" s="41" t="s">
        <v>1095</v>
      </c>
      <c r="G186" s="41"/>
      <c r="H186" s="43" t="s">
        <v>1096</v>
      </c>
      <c r="I186" s="32">
        <v>1</v>
      </c>
      <c r="J186" s="32"/>
      <c r="K186" s="305">
        <v>349</v>
      </c>
      <c r="L186" s="277">
        <v>0.3</v>
      </c>
      <c r="M186" s="39">
        <f t="shared" si="6"/>
        <v>104.7</v>
      </c>
      <c r="N186" s="39">
        <f t="shared" si="7"/>
        <v>244.3</v>
      </c>
    </row>
    <row r="187" spans="1:14">
      <c r="A187" s="41">
        <v>184</v>
      </c>
      <c r="B187" s="41" t="s">
        <v>269</v>
      </c>
      <c r="C187" s="41" t="s">
        <v>903</v>
      </c>
      <c r="D187" s="41" t="s">
        <v>904</v>
      </c>
      <c r="E187" s="41" t="s">
        <v>4767</v>
      </c>
      <c r="F187" s="41" t="s">
        <v>1097</v>
      </c>
      <c r="G187" s="41"/>
      <c r="H187" s="43" t="s">
        <v>1098</v>
      </c>
      <c r="I187" s="32">
        <v>1</v>
      </c>
      <c r="J187" s="32"/>
      <c r="K187" s="305">
        <v>472</v>
      </c>
      <c r="L187" s="277">
        <v>0.3</v>
      </c>
      <c r="M187" s="39">
        <f t="shared" si="6"/>
        <v>141.6</v>
      </c>
      <c r="N187" s="39">
        <f t="shared" si="7"/>
        <v>330.4</v>
      </c>
    </row>
    <row r="188" spans="1:14">
      <c r="A188" s="41">
        <v>185</v>
      </c>
      <c r="B188" s="41" t="s">
        <v>269</v>
      </c>
      <c r="C188" s="41" t="s">
        <v>903</v>
      </c>
      <c r="D188" s="41" t="s">
        <v>904</v>
      </c>
      <c r="E188" s="41" t="s">
        <v>4767</v>
      </c>
      <c r="F188" s="41" t="s">
        <v>1099</v>
      </c>
      <c r="G188" s="41"/>
      <c r="H188" s="43" t="s">
        <v>1100</v>
      </c>
      <c r="I188" s="32">
        <v>1</v>
      </c>
      <c r="J188" s="32"/>
      <c r="K188" s="305">
        <v>778</v>
      </c>
      <c r="L188" s="277">
        <v>0.3</v>
      </c>
      <c r="M188" s="39">
        <f t="shared" si="6"/>
        <v>233.39999999999998</v>
      </c>
      <c r="N188" s="39">
        <f t="shared" si="7"/>
        <v>544.6</v>
      </c>
    </row>
    <row r="189" spans="1:14">
      <c r="A189" s="41">
        <v>186</v>
      </c>
      <c r="B189" s="41" t="s">
        <v>269</v>
      </c>
      <c r="C189" s="41" t="s">
        <v>903</v>
      </c>
      <c r="D189" s="41" t="s">
        <v>904</v>
      </c>
      <c r="E189" s="41" t="s">
        <v>4767</v>
      </c>
      <c r="F189" s="41" t="s">
        <v>1101</v>
      </c>
      <c r="G189" s="41"/>
      <c r="H189" s="43" t="s">
        <v>1102</v>
      </c>
      <c r="I189" s="32">
        <v>1</v>
      </c>
      <c r="J189" s="32"/>
      <c r="K189" s="305">
        <v>3171</v>
      </c>
      <c r="L189" s="277">
        <v>0.3</v>
      </c>
      <c r="M189" s="39">
        <f t="shared" si="6"/>
        <v>951.3</v>
      </c>
      <c r="N189" s="39">
        <f t="shared" si="7"/>
        <v>2219.6999999999998</v>
      </c>
    </row>
    <row r="190" spans="1:14">
      <c r="A190" s="41">
        <v>187</v>
      </c>
      <c r="B190" s="41" t="s">
        <v>269</v>
      </c>
      <c r="C190" s="41" t="s">
        <v>903</v>
      </c>
      <c r="D190" s="41" t="s">
        <v>904</v>
      </c>
      <c r="E190" s="41" t="s">
        <v>4768</v>
      </c>
      <c r="F190" s="41" t="s">
        <v>1103</v>
      </c>
      <c r="G190" s="41"/>
      <c r="H190" s="43" t="s">
        <v>1104</v>
      </c>
      <c r="I190" s="32">
        <v>2</v>
      </c>
      <c r="J190" s="32"/>
      <c r="K190" s="305">
        <v>6200</v>
      </c>
      <c r="L190" s="277">
        <v>0.3</v>
      </c>
      <c r="M190" s="39">
        <f t="shared" si="6"/>
        <v>1860</v>
      </c>
      <c r="N190" s="39">
        <f t="shared" si="7"/>
        <v>4340</v>
      </c>
    </row>
    <row r="191" spans="1:14">
      <c r="A191" s="41">
        <v>188</v>
      </c>
      <c r="B191" s="41" t="s">
        <v>269</v>
      </c>
      <c r="C191" s="41" t="s">
        <v>903</v>
      </c>
      <c r="D191" s="41" t="s">
        <v>904</v>
      </c>
      <c r="E191" s="41" t="s">
        <v>4769</v>
      </c>
      <c r="F191" s="41" t="s">
        <v>1105</v>
      </c>
      <c r="G191" s="41"/>
      <c r="H191" s="43" t="s">
        <v>1106</v>
      </c>
      <c r="I191" s="32">
        <v>10</v>
      </c>
      <c r="J191" s="32"/>
      <c r="K191" s="305">
        <v>829</v>
      </c>
      <c r="L191" s="277">
        <v>0.3</v>
      </c>
      <c r="M191" s="39">
        <f t="shared" si="6"/>
        <v>248.7</v>
      </c>
      <c r="N191" s="39">
        <f t="shared" si="7"/>
        <v>580.29999999999995</v>
      </c>
    </row>
    <row r="192" spans="1:14">
      <c r="A192" s="41">
        <v>189</v>
      </c>
      <c r="B192" s="41" t="s">
        <v>269</v>
      </c>
      <c r="C192" s="41" t="s">
        <v>903</v>
      </c>
      <c r="D192" s="41" t="s">
        <v>904</v>
      </c>
      <c r="E192" s="41" t="s">
        <v>4769</v>
      </c>
      <c r="F192" s="41" t="s">
        <v>1107</v>
      </c>
      <c r="G192" s="41"/>
      <c r="H192" s="43" t="s">
        <v>1108</v>
      </c>
      <c r="I192" s="32">
        <v>10</v>
      </c>
      <c r="J192" s="32"/>
      <c r="K192" s="305">
        <v>852</v>
      </c>
      <c r="L192" s="277">
        <v>0.3</v>
      </c>
      <c r="M192" s="39">
        <f t="shared" si="6"/>
        <v>255.6</v>
      </c>
      <c r="N192" s="39">
        <f t="shared" si="7"/>
        <v>596.4</v>
      </c>
    </row>
    <row r="193" spans="1:14">
      <c r="A193" s="41">
        <v>190</v>
      </c>
      <c r="B193" s="41" t="s">
        <v>269</v>
      </c>
      <c r="C193" s="41" t="s">
        <v>903</v>
      </c>
      <c r="D193" s="41" t="s">
        <v>904</v>
      </c>
      <c r="E193" s="41" t="s">
        <v>4769</v>
      </c>
      <c r="F193" s="41" t="s">
        <v>1109</v>
      </c>
      <c r="G193" s="41"/>
      <c r="H193" s="43" t="s">
        <v>1110</v>
      </c>
      <c r="I193" s="32">
        <v>10</v>
      </c>
      <c r="J193" s="32"/>
      <c r="K193" s="305">
        <v>905</v>
      </c>
      <c r="L193" s="277">
        <v>0.3</v>
      </c>
      <c r="M193" s="39">
        <f t="shared" si="6"/>
        <v>271.5</v>
      </c>
      <c r="N193" s="39">
        <f t="shared" si="7"/>
        <v>633.5</v>
      </c>
    </row>
    <row r="194" spans="1:14">
      <c r="A194" s="41">
        <v>191</v>
      </c>
      <c r="B194" s="41" t="s">
        <v>269</v>
      </c>
      <c r="C194" s="41" t="s">
        <v>903</v>
      </c>
      <c r="D194" s="41" t="s">
        <v>904</v>
      </c>
      <c r="E194" s="41" t="s">
        <v>4769</v>
      </c>
      <c r="F194" s="41" t="s">
        <v>1111</v>
      </c>
      <c r="G194" s="41"/>
      <c r="H194" s="43" t="s">
        <v>1112</v>
      </c>
      <c r="I194" s="32">
        <v>10</v>
      </c>
      <c r="J194" s="32"/>
      <c r="K194" s="305">
        <v>953</v>
      </c>
      <c r="L194" s="277">
        <v>0.3</v>
      </c>
      <c r="M194" s="39">
        <f t="shared" si="6"/>
        <v>285.89999999999998</v>
      </c>
      <c r="N194" s="39">
        <f t="shared" si="7"/>
        <v>667.1</v>
      </c>
    </row>
    <row r="195" spans="1:14">
      <c r="A195" s="41">
        <v>192</v>
      </c>
      <c r="B195" s="41" t="s">
        <v>269</v>
      </c>
      <c r="C195" s="41" t="s">
        <v>903</v>
      </c>
      <c r="D195" s="41" t="s">
        <v>904</v>
      </c>
      <c r="E195" s="41" t="s">
        <v>4769</v>
      </c>
      <c r="F195" s="41" t="s">
        <v>1113</v>
      </c>
      <c r="G195" s="41"/>
      <c r="H195" s="43" t="s">
        <v>1114</v>
      </c>
      <c r="I195" s="32">
        <v>10</v>
      </c>
      <c r="J195" s="32"/>
      <c r="K195" s="305">
        <v>963</v>
      </c>
      <c r="L195" s="277">
        <v>0.3</v>
      </c>
      <c r="M195" s="39">
        <f t="shared" si="6"/>
        <v>288.89999999999998</v>
      </c>
      <c r="N195" s="39">
        <f t="shared" si="7"/>
        <v>674.1</v>
      </c>
    </row>
    <row r="196" spans="1:14">
      <c r="A196" s="41">
        <v>193</v>
      </c>
      <c r="B196" s="41" t="s">
        <v>269</v>
      </c>
      <c r="C196" s="41" t="s">
        <v>903</v>
      </c>
      <c r="D196" s="41" t="s">
        <v>904</v>
      </c>
      <c r="E196" s="41" t="s">
        <v>4769</v>
      </c>
      <c r="F196" s="41" t="s">
        <v>1115</v>
      </c>
      <c r="G196" s="41"/>
      <c r="H196" s="43" t="s">
        <v>1116</v>
      </c>
      <c r="I196" s="32">
        <v>10</v>
      </c>
      <c r="J196" s="32"/>
      <c r="K196" s="305">
        <v>1017</v>
      </c>
      <c r="L196" s="277">
        <v>0.3</v>
      </c>
      <c r="M196" s="39">
        <f t="shared" si="6"/>
        <v>305.09999999999997</v>
      </c>
      <c r="N196" s="39">
        <f t="shared" si="7"/>
        <v>711.90000000000009</v>
      </c>
    </row>
    <row r="197" spans="1:14">
      <c r="A197" s="41">
        <v>194</v>
      </c>
      <c r="B197" s="41" t="s">
        <v>269</v>
      </c>
      <c r="C197" s="41" t="s">
        <v>903</v>
      </c>
      <c r="D197" s="41" t="s">
        <v>904</v>
      </c>
      <c r="E197" s="41" t="s">
        <v>4769</v>
      </c>
      <c r="F197" s="41" t="s">
        <v>1117</v>
      </c>
      <c r="G197" s="41"/>
      <c r="H197" s="43" t="s">
        <v>1118</v>
      </c>
      <c r="I197" s="32">
        <v>10</v>
      </c>
      <c r="J197" s="32"/>
      <c r="K197" s="305">
        <v>1061</v>
      </c>
      <c r="L197" s="277">
        <v>0.3</v>
      </c>
      <c r="M197" s="39">
        <f t="shared" si="6"/>
        <v>318.3</v>
      </c>
      <c r="N197" s="39">
        <f t="shared" si="7"/>
        <v>742.7</v>
      </c>
    </row>
    <row r="198" spans="1:14">
      <c r="A198" s="41">
        <v>195</v>
      </c>
      <c r="B198" s="41" t="s">
        <v>269</v>
      </c>
      <c r="C198" s="41" t="s">
        <v>903</v>
      </c>
      <c r="D198" s="41" t="s">
        <v>904</v>
      </c>
      <c r="E198" s="41" t="s">
        <v>4769</v>
      </c>
      <c r="F198" s="41" t="s">
        <v>1119</v>
      </c>
      <c r="G198" s="41"/>
      <c r="H198" s="43" t="s">
        <v>1120</v>
      </c>
      <c r="I198" s="32">
        <v>10</v>
      </c>
      <c r="J198" s="32"/>
      <c r="K198" s="305">
        <v>1108</v>
      </c>
      <c r="L198" s="277">
        <v>0.3</v>
      </c>
      <c r="M198" s="39">
        <f t="shared" si="6"/>
        <v>332.4</v>
      </c>
      <c r="N198" s="39">
        <f t="shared" si="7"/>
        <v>775.6</v>
      </c>
    </row>
    <row r="199" spans="1:14">
      <c r="A199" s="41">
        <v>196</v>
      </c>
      <c r="B199" s="41" t="s">
        <v>269</v>
      </c>
      <c r="C199" s="41" t="s">
        <v>903</v>
      </c>
      <c r="D199" s="41" t="s">
        <v>904</v>
      </c>
      <c r="E199" s="41" t="s">
        <v>4769</v>
      </c>
      <c r="F199" s="41" t="s">
        <v>1121</v>
      </c>
      <c r="G199" s="41"/>
      <c r="H199" s="43" t="s">
        <v>1122</v>
      </c>
      <c r="I199" s="32">
        <v>10</v>
      </c>
      <c r="J199" s="32"/>
      <c r="K199" s="305">
        <v>1157</v>
      </c>
      <c r="L199" s="277">
        <v>0.3</v>
      </c>
      <c r="M199" s="39">
        <f t="shared" si="6"/>
        <v>347.09999999999997</v>
      </c>
      <c r="N199" s="39">
        <f t="shared" si="7"/>
        <v>809.90000000000009</v>
      </c>
    </row>
    <row r="200" spans="1:14">
      <c r="A200" s="41">
        <v>197</v>
      </c>
      <c r="B200" s="41" t="s">
        <v>269</v>
      </c>
      <c r="C200" s="41" t="s">
        <v>903</v>
      </c>
      <c r="D200" s="41" t="s">
        <v>904</v>
      </c>
      <c r="E200" s="41" t="s">
        <v>4769</v>
      </c>
      <c r="F200" s="41" t="s">
        <v>1123</v>
      </c>
      <c r="G200" s="41"/>
      <c r="H200" s="43" t="s">
        <v>1124</v>
      </c>
      <c r="I200" s="32">
        <v>10</v>
      </c>
      <c r="J200" s="32"/>
      <c r="K200" s="305">
        <v>1232</v>
      </c>
      <c r="L200" s="277">
        <v>0.3</v>
      </c>
      <c r="M200" s="39">
        <f t="shared" si="6"/>
        <v>369.59999999999997</v>
      </c>
      <c r="N200" s="39">
        <f t="shared" si="7"/>
        <v>862.40000000000009</v>
      </c>
    </row>
    <row r="201" spans="1:14">
      <c r="A201" s="41">
        <v>198</v>
      </c>
      <c r="B201" s="41" t="s">
        <v>269</v>
      </c>
      <c r="C201" s="41" t="s">
        <v>903</v>
      </c>
      <c r="D201" s="41" t="s">
        <v>904</v>
      </c>
      <c r="E201" s="41" t="s">
        <v>4769</v>
      </c>
      <c r="F201" s="41" t="s">
        <v>1125</v>
      </c>
      <c r="G201" s="41"/>
      <c r="H201" s="43" t="s">
        <v>1126</v>
      </c>
      <c r="I201" s="32">
        <v>10</v>
      </c>
      <c r="J201" s="32"/>
      <c r="K201" s="305">
        <v>1290</v>
      </c>
      <c r="L201" s="277">
        <v>0.3</v>
      </c>
      <c r="M201" s="39">
        <f t="shared" si="6"/>
        <v>387</v>
      </c>
      <c r="N201" s="39">
        <f t="shared" si="7"/>
        <v>903</v>
      </c>
    </row>
    <row r="202" spans="1:14">
      <c r="A202" s="41">
        <v>199</v>
      </c>
      <c r="B202" s="41" t="s">
        <v>269</v>
      </c>
      <c r="C202" s="41" t="s">
        <v>903</v>
      </c>
      <c r="D202" s="41" t="s">
        <v>904</v>
      </c>
      <c r="E202" s="41" t="s">
        <v>4769</v>
      </c>
      <c r="F202" s="41" t="s">
        <v>1127</v>
      </c>
      <c r="G202" s="41"/>
      <c r="H202" s="43" t="s">
        <v>1128</v>
      </c>
      <c r="I202" s="32">
        <v>10</v>
      </c>
      <c r="J202" s="32"/>
      <c r="K202" s="305">
        <v>1365</v>
      </c>
      <c r="L202" s="277">
        <v>0.3</v>
      </c>
      <c r="M202" s="39">
        <f t="shared" si="6"/>
        <v>409.5</v>
      </c>
      <c r="N202" s="39">
        <f t="shared" si="7"/>
        <v>955.5</v>
      </c>
    </row>
    <row r="203" spans="1:14">
      <c r="A203" s="41">
        <v>200</v>
      </c>
      <c r="B203" s="41" t="s">
        <v>269</v>
      </c>
      <c r="C203" s="41" t="s">
        <v>903</v>
      </c>
      <c r="D203" s="41" t="s">
        <v>904</v>
      </c>
      <c r="E203" s="41" t="s">
        <v>4770</v>
      </c>
      <c r="F203" s="41" t="s">
        <v>1129</v>
      </c>
      <c r="G203" s="41"/>
      <c r="H203" s="43" t="s">
        <v>1130</v>
      </c>
      <c r="I203" s="32">
        <v>10</v>
      </c>
      <c r="J203" s="32"/>
      <c r="K203" s="305">
        <v>695</v>
      </c>
      <c r="L203" s="277">
        <v>0.3</v>
      </c>
      <c r="M203" s="39">
        <f t="shared" si="6"/>
        <v>208.5</v>
      </c>
      <c r="N203" s="39">
        <f t="shared" si="7"/>
        <v>486.5</v>
      </c>
    </row>
    <row r="204" spans="1:14">
      <c r="A204" s="41">
        <v>201</v>
      </c>
      <c r="B204" s="41" t="s">
        <v>269</v>
      </c>
      <c r="C204" s="41" t="s">
        <v>903</v>
      </c>
      <c r="D204" s="41" t="s">
        <v>904</v>
      </c>
      <c r="E204" s="41" t="s">
        <v>4770</v>
      </c>
      <c r="F204" s="41" t="s">
        <v>1131</v>
      </c>
      <c r="G204" s="41"/>
      <c r="H204" s="43" t="s">
        <v>1132</v>
      </c>
      <c r="I204" s="32">
        <v>10</v>
      </c>
      <c r="J204" s="32"/>
      <c r="K204" s="305">
        <v>720</v>
      </c>
      <c r="L204" s="277">
        <v>0.3</v>
      </c>
      <c r="M204" s="39">
        <f t="shared" si="6"/>
        <v>216</v>
      </c>
      <c r="N204" s="39">
        <f t="shared" si="7"/>
        <v>504</v>
      </c>
    </row>
    <row r="205" spans="1:14">
      <c r="A205" s="41">
        <v>202</v>
      </c>
      <c r="B205" s="41" t="s">
        <v>269</v>
      </c>
      <c r="C205" s="41" t="s">
        <v>903</v>
      </c>
      <c r="D205" s="41" t="s">
        <v>904</v>
      </c>
      <c r="E205" s="41" t="s">
        <v>4770</v>
      </c>
      <c r="F205" s="41" t="s">
        <v>1133</v>
      </c>
      <c r="G205" s="41"/>
      <c r="H205" s="43" t="s">
        <v>1134</v>
      </c>
      <c r="I205" s="32">
        <v>10</v>
      </c>
      <c r="J205" s="32"/>
      <c r="K205" s="305">
        <v>720</v>
      </c>
      <c r="L205" s="277">
        <v>0.3</v>
      </c>
      <c r="M205" s="39">
        <f t="shared" si="6"/>
        <v>216</v>
      </c>
      <c r="N205" s="39">
        <f t="shared" si="7"/>
        <v>504</v>
      </c>
    </row>
    <row r="206" spans="1:14">
      <c r="A206" s="41">
        <v>203</v>
      </c>
      <c r="B206" s="41" t="s">
        <v>269</v>
      </c>
      <c r="C206" s="41" t="s">
        <v>903</v>
      </c>
      <c r="D206" s="41" t="s">
        <v>904</v>
      </c>
      <c r="E206" s="41" t="s">
        <v>4770</v>
      </c>
      <c r="F206" s="41" t="s">
        <v>1135</v>
      </c>
      <c r="G206" s="41"/>
      <c r="H206" s="43" t="s">
        <v>1136</v>
      </c>
      <c r="I206" s="32">
        <v>10</v>
      </c>
      <c r="J206" s="32"/>
      <c r="K206" s="305">
        <v>772</v>
      </c>
      <c r="L206" s="277">
        <v>0.3</v>
      </c>
      <c r="M206" s="39">
        <f t="shared" si="6"/>
        <v>231.6</v>
      </c>
      <c r="N206" s="39">
        <f t="shared" si="7"/>
        <v>540.4</v>
      </c>
    </row>
    <row r="207" spans="1:14">
      <c r="A207" s="41">
        <v>204</v>
      </c>
      <c r="B207" s="41" t="s">
        <v>269</v>
      </c>
      <c r="C207" s="41" t="s">
        <v>903</v>
      </c>
      <c r="D207" s="41" t="s">
        <v>904</v>
      </c>
      <c r="E207" s="41" t="s">
        <v>4770</v>
      </c>
      <c r="F207" s="41" t="s">
        <v>1137</v>
      </c>
      <c r="G207" s="41"/>
      <c r="H207" s="43" t="s">
        <v>1138</v>
      </c>
      <c r="I207" s="32">
        <v>10</v>
      </c>
      <c r="J207" s="32"/>
      <c r="K207" s="305">
        <v>806</v>
      </c>
      <c r="L207" s="277">
        <v>0.3</v>
      </c>
      <c r="M207" s="39">
        <f t="shared" si="6"/>
        <v>241.79999999999998</v>
      </c>
      <c r="N207" s="39">
        <f t="shared" si="7"/>
        <v>564.20000000000005</v>
      </c>
    </row>
    <row r="208" spans="1:14">
      <c r="A208" s="41">
        <v>205</v>
      </c>
      <c r="B208" s="41" t="s">
        <v>269</v>
      </c>
      <c r="C208" s="41" t="s">
        <v>903</v>
      </c>
      <c r="D208" s="41" t="s">
        <v>904</v>
      </c>
      <c r="E208" s="41" t="s">
        <v>4770</v>
      </c>
      <c r="F208" s="41" t="s">
        <v>1139</v>
      </c>
      <c r="G208" s="41"/>
      <c r="H208" s="43" t="s">
        <v>1140</v>
      </c>
      <c r="I208" s="32">
        <v>10</v>
      </c>
      <c r="J208" s="32"/>
      <c r="K208" s="305">
        <v>849</v>
      </c>
      <c r="L208" s="277">
        <v>0.3</v>
      </c>
      <c r="M208" s="39">
        <f t="shared" si="6"/>
        <v>254.7</v>
      </c>
      <c r="N208" s="39">
        <f t="shared" si="7"/>
        <v>594.29999999999995</v>
      </c>
    </row>
    <row r="209" spans="1:14">
      <c r="A209" s="41">
        <v>206</v>
      </c>
      <c r="B209" s="41" t="s">
        <v>269</v>
      </c>
      <c r="C209" s="41" t="s">
        <v>903</v>
      </c>
      <c r="D209" s="41" t="s">
        <v>904</v>
      </c>
      <c r="E209" s="41" t="s">
        <v>4770</v>
      </c>
      <c r="F209" s="41" t="s">
        <v>1141</v>
      </c>
      <c r="G209" s="41"/>
      <c r="H209" s="43" t="s">
        <v>1142</v>
      </c>
      <c r="I209" s="32">
        <v>10</v>
      </c>
      <c r="J209" s="32"/>
      <c r="K209" s="305">
        <v>932</v>
      </c>
      <c r="L209" s="277">
        <v>0.3</v>
      </c>
      <c r="M209" s="39">
        <f t="shared" si="6"/>
        <v>279.59999999999997</v>
      </c>
      <c r="N209" s="39">
        <f t="shared" si="7"/>
        <v>652.40000000000009</v>
      </c>
    </row>
    <row r="210" spans="1:14">
      <c r="A210" s="41">
        <v>207</v>
      </c>
      <c r="B210" s="41" t="s">
        <v>269</v>
      </c>
      <c r="C210" s="41" t="s">
        <v>903</v>
      </c>
      <c r="D210" s="41" t="s">
        <v>904</v>
      </c>
      <c r="E210" s="41" t="s">
        <v>4770</v>
      </c>
      <c r="F210" s="41" t="s">
        <v>1143</v>
      </c>
      <c r="G210" s="41"/>
      <c r="H210" s="43" t="s">
        <v>1144</v>
      </c>
      <c r="I210" s="32">
        <v>10</v>
      </c>
      <c r="J210" s="32"/>
      <c r="K210" s="305">
        <v>954</v>
      </c>
      <c r="L210" s="277">
        <v>0.3</v>
      </c>
      <c r="M210" s="39">
        <f t="shared" si="6"/>
        <v>286.2</v>
      </c>
      <c r="N210" s="39">
        <f t="shared" si="7"/>
        <v>667.8</v>
      </c>
    </row>
    <row r="211" spans="1:14">
      <c r="A211" s="41">
        <v>208</v>
      </c>
      <c r="B211" s="41" t="s">
        <v>269</v>
      </c>
      <c r="C211" s="41" t="s">
        <v>903</v>
      </c>
      <c r="D211" s="41" t="s">
        <v>904</v>
      </c>
      <c r="E211" s="41" t="s">
        <v>4770</v>
      </c>
      <c r="F211" s="41" t="s">
        <v>1145</v>
      </c>
      <c r="G211" s="41"/>
      <c r="H211" s="43" t="s">
        <v>1146</v>
      </c>
      <c r="I211" s="32">
        <v>10</v>
      </c>
      <c r="J211" s="32"/>
      <c r="K211" s="305">
        <v>1013</v>
      </c>
      <c r="L211" s="277">
        <v>0.3</v>
      </c>
      <c r="M211" s="39">
        <f t="shared" si="6"/>
        <v>303.89999999999998</v>
      </c>
      <c r="N211" s="39">
        <f t="shared" si="7"/>
        <v>709.1</v>
      </c>
    </row>
    <row r="212" spans="1:14">
      <c r="A212" s="41">
        <v>209</v>
      </c>
      <c r="B212" s="41" t="s">
        <v>269</v>
      </c>
      <c r="C212" s="41" t="s">
        <v>903</v>
      </c>
      <c r="D212" s="41" t="s">
        <v>904</v>
      </c>
      <c r="E212" s="41" t="s">
        <v>4770</v>
      </c>
      <c r="F212" s="41" t="s">
        <v>1147</v>
      </c>
      <c r="G212" s="41"/>
      <c r="H212" s="43" t="s">
        <v>1148</v>
      </c>
      <c r="I212" s="32">
        <v>10</v>
      </c>
      <c r="J212" s="32"/>
      <c r="K212" s="305">
        <v>1035</v>
      </c>
      <c r="L212" s="277">
        <v>0.3</v>
      </c>
      <c r="M212" s="39">
        <f t="shared" si="6"/>
        <v>310.5</v>
      </c>
      <c r="N212" s="39">
        <f t="shared" si="7"/>
        <v>724.5</v>
      </c>
    </row>
    <row r="213" spans="1:14">
      <c r="A213" s="41">
        <v>210</v>
      </c>
      <c r="B213" s="41" t="s">
        <v>269</v>
      </c>
      <c r="C213" s="41" t="s">
        <v>903</v>
      </c>
      <c r="D213" s="41" t="s">
        <v>904</v>
      </c>
      <c r="E213" s="41" t="s">
        <v>4770</v>
      </c>
      <c r="F213" s="41" t="s">
        <v>1149</v>
      </c>
      <c r="G213" s="41"/>
      <c r="H213" s="43" t="s">
        <v>1150</v>
      </c>
      <c r="I213" s="32">
        <v>10</v>
      </c>
      <c r="J213" s="32"/>
      <c r="K213" s="305">
        <v>689</v>
      </c>
      <c r="L213" s="277">
        <v>0.3</v>
      </c>
      <c r="M213" s="39">
        <f t="shared" si="6"/>
        <v>206.7</v>
      </c>
      <c r="N213" s="39">
        <f t="shared" si="7"/>
        <v>482.3</v>
      </c>
    </row>
    <row r="214" spans="1:14">
      <c r="A214" s="41">
        <v>211</v>
      </c>
      <c r="B214" s="41" t="s">
        <v>269</v>
      </c>
      <c r="C214" s="41" t="s">
        <v>903</v>
      </c>
      <c r="D214" s="41" t="s">
        <v>904</v>
      </c>
      <c r="E214" s="41" t="s">
        <v>4770</v>
      </c>
      <c r="F214" s="41" t="s">
        <v>1151</v>
      </c>
      <c r="G214" s="41"/>
      <c r="H214" s="43" t="s">
        <v>1152</v>
      </c>
      <c r="I214" s="32">
        <v>10</v>
      </c>
      <c r="J214" s="32"/>
      <c r="K214" s="305">
        <v>694</v>
      </c>
      <c r="L214" s="277">
        <v>0.3</v>
      </c>
      <c r="M214" s="39">
        <f t="shared" si="6"/>
        <v>208.2</v>
      </c>
      <c r="N214" s="39">
        <f t="shared" si="7"/>
        <v>485.8</v>
      </c>
    </row>
    <row r="215" spans="1:14">
      <c r="A215" s="41">
        <v>212</v>
      </c>
      <c r="B215" s="41" t="s">
        <v>269</v>
      </c>
      <c r="C215" s="41" t="s">
        <v>903</v>
      </c>
      <c r="D215" s="41" t="s">
        <v>904</v>
      </c>
      <c r="E215" s="41" t="s">
        <v>4771</v>
      </c>
      <c r="F215" s="41" t="s">
        <v>1153</v>
      </c>
      <c r="G215" s="41"/>
      <c r="H215" s="43" t="s">
        <v>1154</v>
      </c>
      <c r="I215" s="32">
        <v>10</v>
      </c>
      <c r="J215" s="32"/>
      <c r="K215" s="305">
        <v>70</v>
      </c>
      <c r="L215" s="277">
        <v>0.3</v>
      </c>
      <c r="M215" s="39">
        <f t="shared" si="6"/>
        <v>21</v>
      </c>
      <c r="N215" s="39">
        <f t="shared" si="7"/>
        <v>49</v>
      </c>
    </row>
    <row r="216" spans="1:14">
      <c r="A216" s="41">
        <v>213</v>
      </c>
      <c r="B216" s="41" t="s">
        <v>269</v>
      </c>
      <c r="C216" s="41" t="s">
        <v>903</v>
      </c>
      <c r="D216" s="41" t="s">
        <v>904</v>
      </c>
      <c r="E216" s="41" t="s">
        <v>4771</v>
      </c>
      <c r="F216" s="41" t="s">
        <v>1155</v>
      </c>
      <c r="G216" s="41"/>
      <c r="H216" s="43" t="s">
        <v>1156</v>
      </c>
      <c r="I216" s="32">
        <v>10</v>
      </c>
      <c r="J216" s="32"/>
      <c r="K216" s="305">
        <v>72</v>
      </c>
      <c r="L216" s="277">
        <v>0.3</v>
      </c>
      <c r="M216" s="39">
        <f t="shared" si="6"/>
        <v>21.599999999999998</v>
      </c>
      <c r="N216" s="39">
        <f t="shared" si="7"/>
        <v>50.400000000000006</v>
      </c>
    </row>
    <row r="217" spans="1:14">
      <c r="A217" s="41">
        <v>214</v>
      </c>
      <c r="B217" s="41" t="s">
        <v>269</v>
      </c>
      <c r="C217" s="41" t="s">
        <v>903</v>
      </c>
      <c r="D217" s="41" t="s">
        <v>904</v>
      </c>
      <c r="E217" s="41" t="s">
        <v>4771</v>
      </c>
      <c r="F217" s="41" t="s">
        <v>1157</v>
      </c>
      <c r="G217" s="41"/>
      <c r="H217" s="43" t="s">
        <v>1158</v>
      </c>
      <c r="I217" s="32">
        <v>10</v>
      </c>
      <c r="J217" s="32"/>
      <c r="K217" s="305">
        <v>81</v>
      </c>
      <c r="L217" s="277">
        <v>0.3</v>
      </c>
      <c r="M217" s="39">
        <f t="shared" si="6"/>
        <v>24.3</v>
      </c>
      <c r="N217" s="39">
        <f t="shared" si="7"/>
        <v>56.7</v>
      </c>
    </row>
    <row r="218" spans="1:14">
      <c r="A218" s="41">
        <v>215</v>
      </c>
      <c r="B218" s="41" t="s">
        <v>269</v>
      </c>
      <c r="C218" s="41" t="s">
        <v>903</v>
      </c>
      <c r="D218" s="41" t="s">
        <v>904</v>
      </c>
      <c r="E218" s="41" t="s">
        <v>4771</v>
      </c>
      <c r="F218" s="41" t="s">
        <v>1159</v>
      </c>
      <c r="G218" s="41"/>
      <c r="H218" s="43" t="s">
        <v>1160</v>
      </c>
      <c r="I218" s="32">
        <v>10</v>
      </c>
      <c r="J218" s="32"/>
      <c r="K218" s="305">
        <v>83</v>
      </c>
      <c r="L218" s="277">
        <v>0.3</v>
      </c>
      <c r="M218" s="39">
        <f t="shared" si="6"/>
        <v>24.9</v>
      </c>
      <c r="N218" s="39">
        <f t="shared" si="7"/>
        <v>58.1</v>
      </c>
    </row>
    <row r="219" spans="1:14">
      <c r="A219" s="41">
        <v>216</v>
      </c>
      <c r="B219" s="41" t="s">
        <v>269</v>
      </c>
      <c r="C219" s="41" t="s">
        <v>903</v>
      </c>
      <c r="D219" s="41" t="s">
        <v>904</v>
      </c>
      <c r="E219" s="41" t="s">
        <v>4771</v>
      </c>
      <c r="F219" s="41" t="s">
        <v>1161</v>
      </c>
      <c r="G219" s="41"/>
      <c r="H219" s="43" t="s">
        <v>1162</v>
      </c>
      <c r="I219" s="32">
        <v>10</v>
      </c>
      <c r="J219" s="32"/>
      <c r="K219" s="305">
        <v>97</v>
      </c>
      <c r="L219" s="277">
        <v>0.3</v>
      </c>
      <c r="M219" s="39">
        <f t="shared" ref="M219:M282" si="8">K219*30%</f>
        <v>29.099999999999998</v>
      </c>
      <c r="N219" s="39">
        <f t="shared" ref="N219:N282" si="9">SUM(K219-M219)</f>
        <v>67.900000000000006</v>
      </c>
    </row>
    <row r="220" spans="1:14">
      <c r="A220" s="41">
        <v>217</v>
      </c>
      <c r="B220" s="41" t="s">
        <v>269</v>
      </c>
      <c r="C220" s="41" t="s">
        <v>903</v>
      </c>
      <c r="D220" s="41" t="s">
        <v>904</v>
      </c>
      <c r="E220" s="41" t="s">
        <v>4771</v>
      </c>
      <c r="F220" s="41" t="s">
        <v>1163</v>
      </c>
      <c r="G220" s="41"/>
      <c r="H220" s="43" t="s">
        <v>1164</v>
      </c>
      <c r="I220" s="32">
        <v>10</v>
      </c>
      <c r="J220" s="32"/>
      <c r="K220" s="305">
        <v>108</v>
      </c>
      <c r="L220" s="277">
        <v>0.3</v>
      </c>
      <c r="M220" s="39">
        <f t="shared" si="8"/>
        <v>32.4</v>
      </c>
      <c r="N220" s="39">
        <f t="shared" si="9"/>
        <v>75.599999999999994</v>
      </c>
    </row>
    <row r="221" spans="1:14">
      <c r="A221" s="41">
        <v>218</v>
      </c>
      <c r="B221" s="41" t="s">
        <v>269</v>
      </c>
      <c r="C221" s="41" t="s">
        <v>903</v>
      </c>
      <c r="D221" s="41" t="s">
        <v>904</v>
      </c>
      <c r="E221" s="41" t="s">
        <v>4771</v>
      </c>
      <c r="F221" s="41" t="s">
        <v>1165</v>
      </c>
      <c r="G221" s="41"/>
      <c r="H221" s="43" t="s">
        <v>1166</v>
      </c>
      <c r="I221" s="32">
        <v>10</v>
      </c>
      <c r="J221" s="32"/>
      <c r="K221" s="305">
        <v>141</v>
      </c>
      <c r="L221" s="277">
        <v>0.3</v>
      </c>
      <c r="M221" s="39">
        <f t="shared" si="8"/>
        <v>42.3</v>
      </c>
      <c r="N221" s="39">
        <f t="shared" si="9"/>
        <v>98.7</v>
      </c>
    </row>
    <row r="222" spans="1:14">
      <c r="A222" s="41">
        <v>219</v>
      </c>
      <c r="B222" s="41" t="s">
        <v>269</v>
      </c>
      <c r="C222" s="41" t="s">
        <v>903</v>
      </c>
      <c r="D222" s="41" t="s">
        <v>904</v>
      </c>
      <c r="E222" s="41" t="s">
        <v>4771</v>
      </c>
      <c r="F222" s="41" t="s">
        <v>1167</v>
      </c>
      <c r="G222" s="41"/>
      <c r="H222" s="43" t="s">
        <v>1168</v>
      </c>
      <c r="I222" s="32">
        <v>6</v>
      </c>
      <c r="J222" s="32"/>
      <c r="K222" s="305">
        <v>157</v>
      </c>
      <c r="L222" s="277">
        <v>0.3</v>
      </c>
      <c r="M222" s="39">
        <f t="shared" si="8"/>
        <v>47.1</v>
      </c>
      <c r="N222" s="39">
        <f t="shared" si="9"/>
        <v>109.9</v>
      </c>
    </row>
    <row r="223" spans="1:14">
      <c r="A223" s="41">
        <v>220</v>
      </c>
      <c r="B223" s="41" t="s">
        <v>269</v>
      </c>
      <c r="C223" s="41" t="s">
        <v>903</v>
      </c>
      <c r="D223" s="41" t="s">
        <v>904</v>
      </c>
      <c r="E223" s="41" t="s">
        <v>4771</v>
      </c>
      <c r="F223" s="41" t="s">
        <v>1169</v>
      </c>
      <c r="G223" s="41"/>
      <c r="H223" s="43" t="s">
        <v>1170</v>
      </c>
      <c r="I223" s="32">
        <v>6</v>
      </c>
      <c r="J223" s="32"/>
      <c r="K223" s="305">
        <v>182</v>
      </c>
      <c r="L223" s="277">
        <v>0.3</v>
      </c>
      <c r="M223" s="39">
        <f t="shared" si="8"/>
        <v>54.6</v>
      </c>
      <c r="N223" s="39">
        <f t="shared" si="9"/>
        <v>127.4</v>
      </c>
    </row>
    <row r="224" spans="1:14">
      <c r="A224" s="41">
        <v>221</v>
      </c>
      <c r="B224" s="41" t="s">
        <v>269</v>
      </c>
      <c r="C224" s="41" t="s">
        <v>903</v>
      </c>
      <c r="D224" s="41" t="s">
        <v>904</v>
      </c>
      <c r="E224" s="41" t="s">
        <v>4771</v>
      </c>
      <c r="F224" s="41" t="s">
        <v>1171</v>
      </c>
      <c r="G224" s="41"/>
      <c r="H224" s="43" t="s">
        <v>1172</v>
      </c>
      <c r="I224" s="32">
        <v>6</v>
      </c>
      <c r="J224" s="32"/>
      <c r="K224" s="305">
        <v>195</v>
      </c>
      <c r="L224" s="277">
        <v>0.3</v>
      </c>
      <c r="M224" s="39">
        <f t="shared" si="8"/>
        <v>58.5</v>
      </c>
      <c r="N224" s="39">
        <f t="shared" si="9"/>
        <v>136.5</v>
      </c>
    </row>
    <row r="225" spans="1:14">
      <c r="A225" s="41">
        <v>222</v>
      </c>
      <c r="B225" s="41" t="s">
        <v>269</v>
      </c>
      <c r="C225" s="41" t="s">
        <v>903</v>
      </c>
      <c r="D225" s="41" t="s">
        <v>904</v>
      </c>
      <c r="E225" s="41" t="s">
        <v>4771</v>
      </c>
      <c r="F225" s="41" t="s">
        <v>1173</v>
      </c>
      <c r="G225" s="41"/>
      <c r="H225" s="43" t="s">
        <v>1174</v>
      </c>
      <c r="I225" s="32">
        <v>6</v>
      </c>
      <c r="J225" s="32"/>
      <c r="K225" s="305">
        <v>220</v>
      </c>
      <c r="L225" s="277">
        <v>0.3</v>
      </c>
      <c r="M225" s="39">
        <f t="shared" si="8"/>
        <v>66</v>
      </c>
      <c r="N225" s="39">
        <f t="shared" si="9"/>
        <v>154</v>
      </c>
    </row>
    <row r="226" spans="1:14">
      <c r="A226" s="41">
        <v>223</v>
      </c>
      <c r="B226" s="41" t="s">
        <v>269</v>
      </c>
      <c r="C226" s="41" t="s">
        <v>903</v>
      </c>
      <c r="D226" s="41" t="s">
        <v>904</v>
      </c>
      <c r="E226" s="41" t="s">
        <v>4771</v>
      </c>
      <c r="F226" s="41" t="s">
        <v>1175</v>
      </c>
      <c r="G226" s="41"/>
      <c r="H226" s="43" t="s">
        <v>1176</v>
      </c>
      <c r="I226" s="32">
        <v>6</v>
      </c>
      <c r="J226" s="32"/>
      <c r="K226" s="305">
        <v>301</v>
      </c>
      <c r="L226" s="277">
        <v>0.3</v>
      </c>
      <c r="M226" s="39">
        <f t="shared" si="8"/>
        <v>90.3</v>
      </c>
      <c r="N226" s="39">
        <f t="shared" si="9"/>
        <v>210.7</v>
      </c>
    </row>
    <row r="227" spans="1:14">
      <c r="A227" s="41">
        <v>224</v>
      </c>
      <c r="B227" s="41" t="s">
        <v>269</v>
      </c>
      <c r="C227" s="41" t="s">
        <v>903</v>
      </c>
      <c r="D227" s="41" t="s">
        <v>904</v>
      </c>
      <c r="E227" s="41" t="s">
        <v>4771</v>
      </c>
      <c r="F227" s="41" t="s">
        <v>1177</v>
      </c>
      <c r="G227" s="41"/>
      <c r="H227" s="43" t="s">
        <v>1178</v>
      </c>
      <c r="I227" s="32">
        <v>6</v>
      </c>
      <c r="J227" s="32"/>
      <c r="K227" s="305">
        <v>377</v>
      </c>
      <c r="L227" s="277">
        <v>0.3</v>
      </c>
      <c r="M227" s="39">
        <f t="shared" si="8"/>
        <v>113.1</v>
      </c>
      <c r="N227" s="39">
        <f t="shared" si="9"/>
        <v>263.89999999999998</v>
      </c>
    </row>
    <row r="228" spans="1:14">
      <c r="A228" s="41">
        <v>225</v>
      </c>
      <c r="B228" s="41" t="s">
        <v>269</v>
      </c>
      <c r="C228" s="41" t="s">
        <v>903</v>
      </c>
      <c r="D228" s="41" t="s">
        <v>904</v>
      </c>
      <c r="E228" s="41" t="s">
        <v>4772</v>
      </c>
      <c r="F228" s="41" t="s">
        <v>1179</v>
      </c>
      <c r="G228" s="41"/>
      <c r="H228" s="43" t="s">
        <v>1180</v>
      </c>
      <c r="I228" s="32">
        <v>1</v>
      </c>
      <c r="J228" s="32"/>
      <c r="K228" s="305">
        <v>2344</v>
      </c>
      <c r="L228" s="277">
        <v>0.3</v>
      </c>
      <c r="M228" s="39">
        <f t="shared" si="8"/>
        <v>703.19999999999993</v>
      </c>
      <c r="N228" s="39">
        <f t="shared" si="9"/>
        <v>1640.8000000000002</v>
      </c>
    </row>
    <row r="229" spans="1:14">
      <c r="A229" s="41">
        <v>226</v>
      </c>
      <c r="B229" s="41" t="s">
        <v>269</v>
      </c>
      <c r="C229" s="41" t="s">
        <v>903</v>
      </c>
      <c r="D229" s="41" t="s">
        <v>904</v>
      </c>
      <c r="E229" s="41" t="s">
        <v>4772</v>
      </c>
      <c r="F229" s="41" t="s">
        <v>1181</v>
      </c>
      <c r="G229" s="41"/>
      <c r="H229" s="43" t="s">
        <v>1182</v>
      </c>
      <c r="I229" s="32">
        <v>1</v>
      </c>
      <c r="J229" s="32"/>
      <c r="K229" s="305">
        <v>2442</v>
      </c>
      <c r="L229" s="277">
        <v>0.3</v>
      </c>
      <c r="M229" s="39">
        <f t="shared" si="8"/>
        <v>732.6</v>
      </c>
      <c r="N229" s="39">
        <f t="shared" si="9"/>
        <v>1709.4</v>
      </c>
    </row>
    <row r="230" spans="1:14">
      <c r="A230" s="41">
        <v>227</v>
      </c>
      <c r="B230" s="41" t="s">
        <v>269</v>
      </c>
      <c r="C230" s="41" t="s">
        <v>903</v>
      </c>
      <c r="D230" s="41" t="s">
        <v>904</v>
      </c>
      <c r="E230" s="41" t="s">
        <v>4773</v>
      </c>
      <c r="F230" s="41" t="s">
        <v>1183</v>
      </c>
      <c r="G230" s="41"/>
      <c r="H230" s="43" t="s">
        <v>1184</v>
      </c>
      <c r="I230" s="32">
        <v>1</v>
      </c>
      <c r="J230" s="32"/>
      <c r="K230" s="305">
        <v>7196</v>
      </c>
      <c r="L230" s="277">
        <v>0.3</v>
      </c>
      <c r="M230" s="39">
        <f t="shared" si="8"/>
        <v>2158.7999999999997</v>
      </c>
      <c r="N230" s="39">
        <f t="shared" si="9"/>
        <v>5037.2000000000007</v>
      </c>
    </row>
    <row r="231" spans="1:14">
      <c r="A231" s="41">
        <v>228</v>
      </c>
      <c r="B231" s="41" t="s">
        <v>269</v>
      </c>
      <c r="C231" s="41" t="s">
        <v>903</v>
      </c>
      <c r="D231" s="41" t="s">
        <v>904</v>
      </c>
      <c r="E231" s="41" t="s">
        <v>4773</v>
      </c>
      <c r="F231" s="41" t="s">
        <v>1185</v>
      </c>
      <c r="G231" s="41"/>
      <c r="H231" s="43" t="s">
        <v>1186</v>
      </c>
      <c r="I231" s="32">
        <v>6</v>
      </c>
      <c r="J231" s="32"/>
      <c r="K231" s="305">
        <v>7729</v>
      </c>
      <c r="L231" s="277">
        <v>0.3</v>
      </c>
      <c r="M231" s="39">
        <f t="shared" si="8"/>
        <v>2318.6999999999998</v>
      </c>
      <c r="N231" s="39">
        <f t="shared" si="9"/>
        <v>5410.3</v>
      </c>
    </row>
    <row r="232" spans="1:14">
      <c r="A232" s="41">
        <v>229</v>
      </c>
      <c r="B232" s="41" t="s">
        <v>269</v>
      </c>
      <c r="C232" s="41" t="s">
        <v>903</v>
      </c>
      <c r="D232" s="41" t="s">
        <v>1187</v>
      </c>
      <c r="E232" s="41" t="s">
        <v>4774</v>
      </c>
      <c r="F232" s="41" t="s">
        <v>1188</v>
      </c>
      <c r="G232" s="41"/>
      <c r="H232" s="43" t="s">
        <v>1189</v>
      </c>
      <c r="I232" s="32">
        <v>10</v>
      </c>
      <c r="J232" s="32"/>
      <c r="K232" s="305">
        <v>73</v>
      </c>
      <c r="L232" s="277">
        <v>0.3</v>
      </c>
      <c r="M232" s="39">
        <f t="shared" si="8"/>
        <v>21.9</v>
      </c>
      <c r="N232" s="39">
        <f t="shared" si="9"/>
        <v>51.1</v>
      </c>
    </row>
    <row r="233" spans="1:14">
      <c r="A233" s="41">
        <v>230</v>
      </c>
      <c r="B233" s="41" t="s">
        <v>269</v>
      </c>
      <c r="C233" s="41" t="s">
        <v>903</v>
      </c>
      <c r="D233" s="41" t="s">
        <v>1187</v>
      </c>
      <c r="E233" s="41" t="s">
        <v>4774</v>
      </c>
      <c r="F233" s="41" t="s">
        <v>1190</v>
      </c>
      <c r="G233" s="41"/>
      <c r="H233" s="43" t="s">
        <v>1191</v>
      </c>
      <c r="I233" s="32">
        <v>10</v>
      </c>
      <c r="J233" s="32"/>
      <c r="K233" s="305">
        <v>85</v>
      </c>
      <c r="L233" s="277">
        <v>0.3</v>
      </c>
      <c r="M233" s="39">
        <f t="shared" si="8"/>
        <v>25.5</v>
      </c>
      <c r="N233" s="39">
        <f t="shared" si="9"/>
        <v>59.5</v>
      </c>
    </row>
    <row r="234" spans="1:14">
      <c r="A234" s="41">
        <v>231</v>
      </c>
      <c r="B234" s="41" t="s">
        <v>269</v>
      </c>
      <c r="C234" s="41" t="s">
        <v>903</v>
      </c>
      <c r="D234" s="41" t="s">
        <v>1187</v>
      </c>
      <c r="E234" s="41" t="s">
        <v>4774</v>
      </c>
      <c r="F234" s="41" t="s">
        <v>1192</v>
      </c>
      <c r="G234" s="41"/>
      <c r="H234" s="43" t="s">
        <v>1193</v>
      </c>
      <c r="I234" s="32">
        <v>10</v>
      </c>
      <c r="J234" s="32"/>
      <c r="K234" s="305">
        <v>102</v>
      </c>
      <c r="L234" s="277">
        <v>0.3</v>
      </c>
      <c r="M234" s="39">
        <f t="shared" si="8"/>
        <v>30.599999999999998</v>
      </c>
      <c r="N234" s="39">
        <f t="shared" si="9"/>
        <v>71.400000000000006</v>
      </c>
    </row>
    <row r="235" spans="1:14">
      <c r="A235" s="41">
        <v>232</v>
      </c>
      <c r="B235" s="41" t="s">
        <v>269</v>
      </c>
      <c r="C235" s="41" t="s">
        <v>903</v>
      </c>
      <c r="D235" s="41" t="s">
        <v>1187</v>
      </c>
      <c r="E235" s="41" t="s">
        <v>4774</v>
      </c>
      <c r="F235" s="41" t="s">
        <v>1194</v>
      </c>
      <c r="G235" s="41"/>
      <c r="H235" s="43" t="s">
        <v>1195</v>
      </c>
      <c r="I235" s="32">
        <v>10</v>
      </c>
      <c r="J235" s="32"/>
      <c r="K235" s="305">
        <v>106</v>
      </c>
      <c r="L235" s="277">
        <v>0.3</v>
      </c>
      <c r="M235" s="39">
        <f t="shared" si="8"/>
        <v>31.799999999999997</v>
      </c>
      <c r="N235" s="39">
        <f t="shared" si="9"/>
        <v>74.2</v>
      </c>
    </row>
    <row r="236" spans="1:14">
      <c r="A236" s="41">
        <v>233</v>
      </c>
      <c r="B236" s="41" t="s">
        <v>269</v>
      </c>
      <c r="C236" s="41" t="s">
        <v>903</v>
      </c>
      <c r="D236" s="41" t="s">
        <v>1187</v>
      </c>
      <c r="E236" s="41" t="s">
        <v>4774</v>
      </c>
      <c r="F236" s="41" t="s">
        <v>1196</v>
      </c>
      <c r="G236" s="41"/>
      <c r="H236" s="43" t="s">
        <v>1197</v>
      </c>
      <c r="I236" s="32">
        <v>10</v>
      </c>
      <c r="J236" s="32"/>
      <c r="K236" s="305">
        <v>118</v>
      </c>
      <c r="L236" s="277">
        <v>0.3</v>
      </c>
      <c r="M236" s="39">
        <f t="shared" si="8"/>
        <v>35.4</v>
      </c>
      <c r="N236" s="39">
        <f t="shared" si="9"/>
        <v>82.6</v>
      </c>
    </row>
    <row r="237" spans="1:14">
      <c r="A237" s="41">
        <v>234</v>
      </c>
      <c r="B237" s="41" t="s">
        <v>269</v>
      </c>
      <c r="C237" s="41" t="s">
        <v>903</v>
      </c>
      <c r="D237" s="41" t="s">
        <v>1187</v>
      </c>
      <c r="E237" s="41" t="s">
        <v>4774</v>
      </c>
      <c r="F237" s="41" t="s">
        <v>1198</v>
      </c>
      <c r="G237" s="41"/>
      <c r="H237" s="43" t="s">
        <v>1199</v>
      </c>
      <c r="I237" s="32">
        <v>10</v>
      </c>
      <c r="J237" s="32"/>
      <c r="K237" s="305">
        <v>141</v>
      </c>
      <c r="L237" s="277">
        <v>0.3</v>
      </c>
      <c r="M237" s="39">
        <f t="shared" si="8"/>
        <v>42.3</v>
      </c>
      <c r="N237" s="39">
        <f t="shared" si="9"/>
        <v>98.7</v>
      </c>
    </row>
    <row r="238" spans="1:14">
      <c r="A238" s="41">
        <v>235</v>
      </c>
      <c r="B238" s="41" t="s">
        <v>269</v>
      </c>
      <c r="C238" s="41" t="s">
        <v>903</v>
      </c>
      <c r="D238" s="41" t="s">
        <v>1187</v>
      </c>
      <c r="E238" s="41" t="s">
        <v>4774</v>
      </c>
      <c r="F238" s="41" t="s">
        <v>1200</v>
      </c>
      <c r="G238" s="41"/>
      <c r="H238" s="43" t="s">
        <v>1201</v>
      </c>
      <c r="I238" s="32">
        <v>10</v>
      </c>
      <c r="J238" s="32"/>
      <c r="K238" s="305">
        <v>178</v>
      </c>
      <c r="L238" s="277">
        <v>0.3</v>
      </c>
      <c r="M238" s="39">
        <f t="shared" si="8"/>
        <v>53.4</v>
      </c>
      <c r="N238" s="39">
        <f t="shared" si="9"/>
        <v>124.6</v>
      </c>
    </row>
    <row r="239" spans="1:14">
      <c r="A239" s="41">
        <v>236</v>
      </c>
      <c r="B239" s="41" t="s">
        <v>269</v>
      </c>
      <c r="C239" s="41" t="s">
        <v>903</v>
      </c>
      <c r="D239" s="41" t="s">
        <v>1187</v>
      </c>
      <c r="E239" s="41" t="s">
        <v>4774</v>
      </c>
      <c r="F239" s="41" t="s">
        <v>1202</v>
      </c>
      <c r="G239" s="41"/>
      <c r="H239" s="43" t="s">
        <v>1203</v>
      </c>
      <c r="I239" s="32">
        <v>10</v>
      </c>
      <c r="J239" s="32"/>
      <c r="K239" s="305">
        <v>210</v>
      </c>
      <c r="L239" s="277">
        <v>0.3</v>
      </c>
      <c r="M239" s="39">
        <f t="shared" si="8"/>
        <v>63</v>
      </c>
      <c r="N239" s="39">
        <f t="shared" si="9"/>
        <v>147</v>
      </c>
    </row>
    <row r="240" spans="1:14">
      <c r="A240" s="41">
        <v>237</v>
      </c>
      <c r="B240" s="41" t="s">
        <v>269</v>
      </c>
      <c r="C240" s="41" t="s">
        <v>903</v>
      </c>
      <c r="D240" s="41" t="s">
        <v>1187</v>
      </c>
      <c r="E240" s="41" t="s">
        <v>4774</v>
      </c>
      <c r="F240" s="41" t="s">
        <v>1204</v>
      </c>
      <c r="G240" s="41"/>
      <c r="H240" s="43" t="s">
        <v>1205</v>
      </c>
      <c r="I240" s="32">
        <v>5</v>
      </c>
      <c r="J240" s="32"/>
      <c r="K240" s="305">
        <v>254</v>
      </c>
      <c r="L240" s="277">
        <v>0.3</v>
      </c>
      <c r="M240" s="39">
        <f t="shared" si="8"/>
        <v>76.2</v>
      </c>
      <c r="N240" s="39">
        <f t="shared" si="9"/>
        <v>177.8</v>
      </c>
    </row>
    <row r="241" spans="1:14">
      <c r="A241" s="41">
        <v>238</v>
      </c>
      <c r="B241" s="41" t="s">
        <v>269</v>
      </c>
      <c r="C241" s="41" t="s">
        <v>903</v>
      </c>
      <c r="D241" s="41" t="s">
        <v>1187</v>
      </c>
      <c r="E241" s="41" t="s">
        <v>4774</v>
      </c>
      <c r="F241" s="41" t="s">
        <v>1206</v>
      </c>
      <c r="G241" s="41"/>
      <c r="H241" s="43" t="s">
        <v>1207</v>
      </c>
      <c r="I241" s="32">
        <v>5</v>
      </c>
      <c r="J241" s="32"/>
      <c r="K241" s="305">
        <v>307</v>
      </c>
      <c r="L241" s="277">
        <v>0.3</v>
      </c>
      <c r="M241" s="39">
        <f t="shared" si="8"/>
        <v>92.1</v>
      </c>
      <c r="N241" s="39">
        <f t="shared" si="9"/>
        <v>214.9</v>
      </c>
    </row>
    <row r="242" spans="1:14">
      <c r="A242" s="41">
        <v>239</v>
      </c>
      <c r="B242" s="41" t="s">
        <v>269</v>
      </c>
      <c r="C242" s="41" t="s">
        <v>903</v>
      </c>
      <c r="D242" s="41" t="s">
        <v>1187</v>
      </c>
      <c r="E242" s="41" t="s">
        <v>4774</v>
      </c>
      <c r="F242" s="41" t="s">
        <v>1208</v>
      </c>
      <c r="G242" s="41"/>
      <c r="H242" s="43" t="s">
        <v>1209</v>
      </c>
      <c r="I242" s="32">
        <v>5</v>
      </c>
      <c r="J242" s="32"/>
      <c r="K242" s="305">
        <v>364</v>
      </c>
      <c r="L242" s="277">
        <v>0.3</v>
      </c>
      <c r="M242" s="39">
        <f t="shared" si="8"/>
        <v>109.2</v>
      </c>
      <c r="N242" s="39">
        <f t="shared" si="9"/>
        <v>254.8</v>
      </c>
    </row>
    <row r="243" spans="1:14">
      <c r="A243" s="41">
        <v>240</v>
      </c>
      <c r="B243" s="41" t="s">
        <v>269</v>
      </c>
      <c r="C243" s="41" t="s">
        <v>903</v>
      </c>
      <c r="D243" s="41" t="s">
        <v>1187</v>
      </c>
      <c r="E243" s="41" t="s">
        <v>4774</v>
      </c>
      <c r="F243" s="41" t="s">
        <v>1210</v>
      </c>
      <c r="G243" s="41"/>
      <c r="H243" s="43" t="s">
        <v>1211</v>
      </c>
      <c r="I243" s="32">
        <v>5</v>
      </c>
      <c r="J243" s="32"/>
      <c r="K243" s="305">
        <v>467</v>
      </c>
      <c r="L243" s="277">
        <v>0.3</v>
      </c>
      <c r="M243" s="39">
        <f t="shared" si="8"/>
        <v>140.1</v>
      </c>
      <c r="N243" s="39">
        <f t="shared" si="9"/>
        <v>326.89999999999998</v>
      </c>
    </row>
    <row r="244" spans="1:14">
      <c r="A244" s="41">
        <v>241</v>
      </c>
      <c r="B244" s="41" t="s">
        <v>269</v>
      </c>
      <c r="C244" s="41" t="s">
        <v>903</v>
      </c>
      <c r="D244" s="41" t="s">
        <v>1187</v>
      </c>
      <c r="E244" s="41" t="s">
        <v>4775</v>
      </c>
      <c r="F244" s="41" t="s">
        <v>1212</v>
      </c>
      <c r="G244" s="41"/>
      <c r="H244" s="43" t="s">
        <v>1213</v>
      </c>
      <c r="I244" s="32">
        <v>5</v>
      </c>
      <c r="J244" s="32"/>
      <c r="K244" s="305">
        <v>994</v>
      </c>
      <c r="L244" s="277">
        <v>0.3</v>
      </c>
      <c r="M244" s="39">
        <f t="shared" si="8"/>
        <v>298.2</v>
      </c>
      <c r="N244" s="39">
        <f t="shared" si="9"/>
        <v>695.8</v>
      </c>
    </row>
    <row r="245" spans="1:14">
      <c r="A245" s="41">
        <v>242</v>
      </c>
      <c r="B245" s="41" t="s">
        <v>269</v>
      </c>
      <c r="C245" s="41" t="s">
        <v>903</v>
      </c>
      <c r="D245" s="41" t="s">
        <v>1187</v>
      </c>
      <c r="E245" s="41" t="s">
        <v>4775</v>
      </c>
      <c r="F245" s="41" t="s">
        <v>1214</v>
      </c>
      <c r="G245" s="41"/>
      <c r="H245" s="43" t="s">
        <v>1215</v>
      </c>
      <c r="I245" s="32">
        <v>5</v>
      </c>
      <c r="J245" s="32"/>
      <c r="K245" s="305">
        <v>1390</v>
      </c>
      <c r="L245" s="277">
        <v>0.3</v>
      </c>
      <c r="M245" s="39">
        <f t="shared" si="8"/>
        <v>417</v>
      </c>
      <c r="N245" s="39">
        <f t="shared" si="9"/>
        <v>973</v>
      </c>
    </row>
    <row r="246" spans="1:14">
      <c r="A246" s="41">
        <v>243</v>
      </c>
      <c r="B246" s="41" t="s">
        <v>269</v>
      </c>
      <c r="C246" s="41" t="s">
        <v>903</v>
      </c>
      <c r="D246" s="41" t="s">
        <v>1187</v>
      </c>
      <c r="E246" s="41" t="s">
        <v>4775</v>
      </c>
      <c r="F246" s="41" t="s">
        <v>1216</v>
      </c>
      <c r="G246" s="41"/>
      <c r="H246" s="43" t="s">
        <v>1217</v>
      </c>
      <c r="I246" s="32">
        <v>2</v>
      </c>
      <c r="J246" s="32"/>
      <c r="K246" s="305">
        <v>4077</v>
      </c>
      <c r="L246" s="277">
        <v>0.3</v>
      </c>
      <c r="M246" s="39">
        <f t="shared" si="8"/>
        <v>1223.0999999999999</v>
      </c>
      <c r="N246" s="39">
        <f t="shared" si="9"/>
        <v>2853.9</v>
      </c>
    </row>
    <row r="247" spans="1:14">
      <c r="A247" s="41">
        <v>244</v>
      </c>
      <c r="B247" s="41" t="s">
        <v>269</v>
      </c>
      <c r="C247" s="41" t="s">
        <v>903</v>
      </c>
      <c r="D247" s="41" t="s">
        <v>1187</v>
      </c>
      <c r="E247" s="41" t="s">
        <v>4775</v>
      </c>
      <c r="F247" s="41" t="s">
        <v>1218</v>
      </c>
      <c r="G247" s="41"/>
      <c r="H247" s="43" t="s">
        <v>1219</v>
      </c>
      <c r="I247" s="32">
        <v>2</v>
      </c>
      <c r="J247" s="32"/>
      <c r="K247" s="305">
        <v>4583</v>
      </c>
      <c r="L247" s="277">
        <v>0.3</v>
      </c>
      <c r="M247" s="39">
        <f t="shared" si="8"/>
        <v>1374.8999999999999</v>
      </c>
      <c r="N247" s="39">
        <f t="shared" si="9"/>
        <v>3208.1000000000004</v>
      </c>
    </row>
    <row r="248" spans="1:14">
      <c r="A248" s="41">
        <v>245</v>
      </c>
      <c r="B248" s="41" t="s">
        <v>269</v>
      </c>
      <c r="C248" s="41" t="s">
        <v>903</v>
      </c>
      <c r="D248" s="41" t="s">
        <v>1187</v>
      </c>
      <c r="E248" s="41" t="s">
        <v>4775</v>
      </c>
      <c r="F248" s="41" t="s">
        <v>1220</v>
      </c>
      <c r="G248" s="41"/>
      <c r="H248" s="43" t="s">
        <v>1221</v>
      </c>
      <c r="I248" s="32">
        <v>2</v>
      </c>
      <c r="J248" s="32"/>
      <c r="K248" s="305">
        <v>7336</v>
      </c>
      <c r="L248" s="277">
        <v>0.3</v>
      </c>
      <c r="M248" s="39">
        <f t="shared" si="8"/>
        <v>2200.7999999999997</v>
      </c>
      <c r="N248" s="39">
        <f t="shared" si="9"/>
        <v>5135.2000000000007</v>
      </c>
    </row>
    <row r="249" spans="1:14">
      <c r="A249" s="41">
        <v>246</v>
      </c>
      <c r="B249" s="41" t="s">
        <v>269</v>
      </c>
      <c r="C249" s="41" t="s">
        <v>903</v>
      </c>
      <c r="D249" s="41" t="s">
        <v>1187</v>
      </c>
      <c r="E249" s="41" t="s">
        <v>4775</v>
      </c>
      <c r="F249" s="41" t="s">
        <v>1222</v>
      </c>
      <c r="G249" s="41"/>
      <c r="H249" s="43" t="s">
        <v>1223</v>
      </c>
      <c r="I249" s="32">
        <v>4</v>
      </c>
      <c r="J249" s="32"/>
      <c r="K249" s="305">
        <v>8383</v>
      </c>
      <c r="L249" s="277">
        <v>0.3</v>
      </c>
      <c r="M249" s="39">
        <f t="shared" si="8"/>
        <v>2514.9</v>
      </c>
      <c r="N249" s="39">
        <f t="shared" si="9"/>
        <v>5868.1</v>
      </c>
    </row>
    <row r="250" spans="1:14">
      <c r="A250" s="41">
        <v>247</v>
      </c>
      <c r="B250" s="41" t="s">
        <v>269</v>
      </c>
      <c r="C250" s="41" t="s">
        <v>903</v>
      </c>
      <c r="D250" s="41" t="s">
        <v>1187</v>
      </c>
      <c r="E250" s="41" t="s">
        <v>4776</v>
      </c>
      <c r="F250" s="41" t="s">
        <v>1224</v>
      </c>
      <c r="G250" s="41"/>
      <c r="H250" s="43" t="s">
        <v>1225</v>
      </c>
      <c r="I250" s="32">
        <v>1</v>
      </c>
      <c r="J250" s="32"/>
      <c r="K250" s="305">
        <v>620</v>
      </c>
      <c r="L250" s="277">
        <v>0.3</v>
      </c>
      <c r="M250" s="39">
        <f t="shared" si="8"/>
        <v>186</v>
      </c>
      <c r="N250" s="39">
        <f t="shared" si="9"/>
        <v>434</v>
      </c>
    </row>
    <row r="251" spans="1:14">
      <c r="A251" s="41">
        <v>248</v>
      </c>
      <c r="B251" s="41" t="s">
        <v>269</v>
      </c>
      <c r="C251" s="41" t="s">
        <v>903</v>
      </c>
      <c r="D251" s="41" t="s">
        <v>1187</v>
      </c>
      <c r="E251" s="41" t="s">
        <v>4776</v>
      </c>
      <c r="F251" s="41" t="s">
        <v>1226</v>
      </c>
      <c r="G251" s="41"/>
      <c r="H251" s="43" t="s">
        <v>1227</v>
      </c>
      <c r="I251" s="32">
        <v>1</v>
      </c>
      <c r="J251" s="32"/>
      <c r="K251" s="305">
        <v>969</v>
      </c>
      <c r="L251" s="277">
        <v>0.3</v>
      </c>
      <c r="M251" s="39">
        <f t="shared" si="8"/>
        <v>290.7</v>
      </c>
      <c r="N251" s="39">
        <f t="shared" si="9"/>
        <v>678.3</v>
      </c>
    </row>
    <row r="252" spans="1:14">
      <c r="A252" s="41">
        <v>249</v>
      </c>
      <c r="B252" s="41" t="s">
        <v>269</v>
      </c>
      <c r="C252" s="41" t="s">
        <v>903</v>
      </c>
      <c r="D252" s="41" t="s">
        <v>1187</v>
      </c>
      <c r="E252" s="41" t="s">
        <v>4776</v>
      </c>
      <c r="F252" s="41" t="s">
        <v>1228</v>
      </c>
      <c r="G252" s="41"/>
      <c r="H252" s="43" t="s">
        <v>1229</v>
      </c>
      <c r="I252" s="32">
        <v>1</v>
      </c>
      <c r="J252" s="32"/>
      <c r="K252" s="305">
        <v>2285</v>
      </c>
      <c r="L252" s="277">
        <v>0.3</v>
      </c>
      <c r="M252" s="39">
        <f t="shared" si="8"/>
        <v>685.5</v>
      </c>
      <c r="N252" s="39">
        <f t="shared" si="9"/>
        <v>1599.5</v>
      </c>
    </row>
    <row r="253" spans="1:14">
      <c r="A253" s="41">
        <v>250</v>
      </c>
      <c r="B253" s="41" t="s">
        <v>269</v>
      </c>
      <c r="C253" s="41" t="s">
        <v>903</v>
      </c>
      <c r="D253" s="41" t="s">
        <v>1187</v>
      </c>
      <c r="E253" s="41" t="s">
        <v>4777</v>
      </c>
      <c r="F253" s="41" t="s">
        <v>1230</v>
      </c>
      <c r="G253" s="41"/>
      <c r="H253" s="43" t="s">
        <v>1231</v>
      </c>
      <c r="I253" s="32">
        <v>10</v>
      </c>
      <c r="J253" s="32"/>
      <c r="K253" s="305">
        <v>174</v>
      </c>
      <c r="L253" s="277">
        <v>0.3</v>
      </c>
      <c r="M253" s="39">
        <f t="shared" si="8"/>
        <v>52.199999999999996</v>
      </c>
      <c r="N253" s="39">
        <f t="shared" si="9"/>
        <v>121.80000000000001</v>
      </c>
    </row>
    <row r="254" spans="1:14">
      <c r="A254" s="41">
        <v>251</v>
      </c>
      <c r="B254" s="41" t="s">
        <v>269</v>
      </c>
      <c r="C254" s="41" t="s">
        <v>903</v>
      </c>
      <c r="D254" s="41" t="s">
        <v>1187</v>
      </c>
      <c r="E254" s="41" t="s">
        <v>4777</v>
      </c>
      <c r="F254" s="41" t="s">
        <v>1232</v>
      </c>
      <c r="G254" s="41"/>
      <c r="H254" s="43" t="s">
        <v>1233</v>
      </c>
      <c r="I254" s="32">
        <v>10</v>
      </c>
      <c r="J254" s="32"/>
      <c r="K254" s="305">
        <v>197</v>
      </c>
      <c r="L254" s="277">
        <v>0.3</v>
      </c>
      <c r="M254" s="39">
        <f t="shared" si="8"/>
        <v>59.099999999999994</v>
      </c>
      <c r="N254" s="39">
        <f t="shared" si="9"/>
        <v>137.9</v>
      </c>
    </row>
    <row r="255" spans="1:14">
      <c r="A255" s="41">
        <v>252</v>
      </c>
      <c r="B255" s="41" t="s">
        <v>269</v>
      </c>
      <c r="C255" s="41" t="s">
        <v>903</v>
      </c>
      <c r="D255" s="41" t="s">
        <v>1187</v>
      </c>
      <c r="E255" s="41" t="s">
        <v>4777</v>
      </c>
      <c r="F255" s="41" t="s">
        <v>1234</v>
      </c>
      <c r="G255" s="41"/>
      <c r="H255" s="43" t="s">
        <v>1235</v>
      </c>
      <c r="I255" s="32">
        <v>10</v>
      </c>
      <c r="J255" s="32"/>
      <c r="K255" s="305">
        <v>197</v>
      </c>
      <c r="L255" s="277">
        <v>0.3</v>
      </c>
      <c r="M255" s="39">
        <f t="shared" si="8"/>
        <v>59.099999999999994</v>
      </c>
      <c r="N255" s="39">
        <f t="shared" si="9"/>
        <v>137.9</v>
      </c>
    </row>
    <row r="256" spans="1:14">
      <c r="A256" s="41">
        <v>253</v>
      </c>
      <c r="B256" s="41" t="s">
        <v>269</v>
      </c>
      <c r="C256" s="41" t="s">
        <v>903</v>
      </c>
      <c r="D256" s="41" t="s">
        <v>1187</v>
      </c>
      <c r="E256" s="41" t="s">
        <v>4777</v>
      </c>
      <c r="F256" s="41" t="s">
        <v>1236</v>
      </c>
      <c r="G256" s="41"/>
      <c r="H256" s="43" t="s">
        <v>1237</v>
      </c>
      <c r="I256" s="32">
        <v>10</v>
      </c>
      <c r="J256" s="32"/>
      <c r="K256" s="305">
        <v>214</v>
      </c>
      <c r="L256" s="277">
        <v>0.3</v>
      </c>
      <c r="M256" s="39">
        <f t="shared" si="8"/>
        <v>64.2</v>
      </c>
      <c r="N256" s="39">
        <f t="shared" si="9"/>
        <v>149.80000000000001</v>
      </c>
    </row>
    <row r="257" spans="1:14">
      <c r="A257" s="41">
        <v>254</v>
      </c>
      <c r="B257" s="41" t="s">
        <v>269</v>
      </c>
      <c r="C257" s="41" t="s">
        <v>903</v>
      </c>
      <c r="D257" s="41" t="s">
        <v>1187</v>
      </c>
      <c r="E257" s="41" t="s">
        <v>4777</v>
      </c>
      <c r="F257" s="41" t="s">
        <v>1238</v>
      </c>
      <c r="G257" s="41"/>
      <c r="H257" s="43" t="s">
        <v>1239</v>
      </c>
      <c r="I257" s="32">
        <v>10</v>
      </c>
      <c r="J257" s="32"/>
      <c r="K257" s="305">
        <v>236</v>
      </c>
      <c r="L257" s="277">
        <v>0.3</v>
      </c>
      <c r="M257" s="39">
        <f t="shared" si="8"/>
        <v>70.8</v>
      </c>
      <c r="N257" s="39">
        <f t="shared" si="9"/>
        <v>165.2</v>
      </c>
    </row>
    <row r="258" spans="1:14">
      <c r="A258" s="41">
        <v>255</v>
      </c>
      <c r="B258" s="41" t="s">
        <v>269</v>
      </c>
      <c r="C258" s="41" t="s">
        <v>903</v>
      </c>
      <c r="D258" s="41" t="s">
        <v>1187</v>
      </c>
      <c r="E258" s="41" t="s">
        <v>4777</v>
      </c>
      <c r="F258" s="41" t="s">
        <v>1240</v>
      </c>
      <c r="G258" s="41"/>
      <c r="H258" s="43" t="s">
        <v>1241</v>
      </c>
      <c r="I258" s="32">
        <v>10</v>
      </c>
      <c r="J258" s="32"/>
      <c r="K258" s="305">
        <v>236</v>
      </c>
      <c r="L258" s="277">
        <v>0.3</v>
      </c>
      <c r="M258" s="39">
        <f t="shared" si="8"/>
        <v>70.8</v>
      </c>
      <c r="N258" s="39">
        <f t="shared" si="9"/>
        <v>165.2</v>
      </c>
    </row>
    <row r="259" spans="1:14">
      <c r="A259" s="41">
        <v>256</v>
      </c>
      <c r="B259" s="41" t="s">
        <v>269</v>
      </c>
      <c r="C259" s="41" t="s">
        <v>903</v>
      </c>
      <c r="D259" s="41" t="s">
        <v>1187</v>
      </c>
      <c r="E259" s="41" t="s">
        <v>4777</v>
      </c>
      <c r="F259" s="41" t="s">
        <v>1242</v>
      </c>
      <c r="G259" s="41"/>
      <c r="H259" s="43" t="s">
        <v>1243</v>
      </c>
      <c r="I259" s="32">
        <v>10</v>
      </c>
      <c r="J259" s="32"/>
      <c r="K259" s="305">
        <v>290</v>
      </c>
      <c r="L259" s="277">
        <v>0.3</v>
      </c>
      <c r="M259" s="39">
        <f t="shared" si="8"/>
        <v>87</v>
      </c>
      <c r="N259" s="39">
        <f t="shared" si="9"/>
        <v>203</v>
      </c>
    </row>
    <row r="260" spans="1:14">
      <c r="A260" s="41">
        <v>257</v>
      </c>
      <c r="B260" s="41" t="s">
        <v>269</v>
      </c>
      <c r="C260" s="41" t="s">
        <v>903</v>
      </c>
      <c r="D260" s="41" t="s">
        <v>1187</v>
      </c>
      <c r="E260" s="41" t="s">
        <v>4777</v>
      </c>
      <c r="F260" s="41" t="s">
        <v>1244</v>
      </c>
      <c r="G260" s="41"/>
      <c r="H260" s="43" t="s">
        <v>1245</v>
      </c>
      <c r="I260" s="32">
        <v>6</v>
      </c>
      <c r="J260" s="32"/>
      <c r="K260" s="305">
        <v>302</v>
      </c>
      <c r="L260" s="277">
        <v>0.3</v>
      </c>
      <c r="M260" s="39">
        <f t="shared" si="8"/>
        <v>90.6</v>
      </c>
      <c r="N260" s="39">
        <f t="shared" si="9"/>
        <v>211.4</v>
      </c>
    </row>
    <row r="261" spans="1:14">
      <c r="A261" s="41">
        <v>258</v>
      </c>
      <c r="B261" s="41" t="s">
        <v>269</v>
      </c>
      <c r="C261" s="41" t="s">
        <v>903</v>
      </c>
      <c r="D261" s="41" t="s">
        <v>1187</v>
      </c>
      <c r="E261" s="41" t="s">
        <v>4777</v>
      </c>
      <c r="F261" s="41" t="s">
        <v>1246</v>
      </c>
      <c r="G261" s="41"/>
      <c r="H261" s="43" t="s">
        <v>1247</v>
      </c>
      <c r="I261" s="32">
        <v>6</v>
      </c>
      <c r="J261" s="32"/>
      <c r="K261" s="305">
        <v>338</v>
      </c>
      <c r="L261" s="277">
        <v>0.3</v>
      </c>
      <c r="M261" s="39">
        <f t="shared" si="8"/>
        <v>101.39999999999999</v>
      </c>
      <c r="N261" s="39">
        <f t="shared" si="9"/>
        <v>236.60000000000002</v>
      </c>
    </row>
    <row r="262" spans="1:14">
      <c r="A262" s="41">
        <v>259</v>
      </c>
      <c r="B262" s="41" t="s">
        <v>269</v>
      </c>
      <c r="C262" s="41" t="s">
        <v>903</v>
      </c>
      <c r="D262" s="41" t="s">
        <v>1187</v>
      </c>
      <c r="E262" s="41" t="s">
        <v>4777</v>
      </c>
      <c r="F262" s="41" t="s">
        <v>1248</v>
      </c>
      <c r="G262" s="41"/>
      <c r="H262" s="43" t="s">
        <v>1249</v>
      </c>
      <c r="I262" s="32">
        <v>6</v>
      </c>
      <c r="J262" s="32"/>
      <c r="K262" s="305">
        <v>392</v>
      </c>
      <c r="L262" s="277">
        <v>0.3</v>
      </c>
      <c r="M262" s="39">
        <f t="shared" si="8"/>
        <v>117.6</v>
      </c>
      <c r="N262" s="39">
        <f t="shared" si="9"/>
        <v>274.39999999999998</v>
      </c>
    </row>
    <row r="263" spans="1:14">
      <c r="A263" s="41">
        <v>260</v>
      </c>
      <c r="B263" s="41" t="s">
        <v>269</v>
      </c>
      <c r="C263" s="41" t="s">
        <v>903</v>
      </c>
      <c r="D263" s="41" t="s">
        <v>1187</v>
      </c>
      <c r="E263" s="41" t="s">
        <v>4777</v>
      </c>
      <c r="F263" s="41" t="s">
        <v>1250</v>
      </c>
      <c r="G263" s="41"/>
      <c r="H263" s="43" t="s">
        <v>1251</v>
      </c>
      <c r="I263" s="32">
        <v>6</v>
      </c>
      <c r="J263" s="32"/>
      <c r="K263" s="305">
        <v>433</v>
      </c>
      <c r="L263" s="277">
        <v>0.3</v>
      </c>
      <c r="M263" s="39">
        <f t="shared" si="8"/>
        <v>129.9</v>
      </c>
      <c r="N263" s="39">
        <f t="shared" si="9"/>
        <v>303.10000000000002</v>
      </c>
    </row>
    <row r="264" spans="1:14">
      <c r="A264" s="41">
        <v>261</v>
      </c>
      <c r="B264" s="41" t="s">
        <v>269</v>
      </c>
      <c r="C264" s="41" t="s">
        <v>903</v>
      </c>
      <c r="D264" s="41" t="s">
        <v>1187</v>
      </c>
      <c r="E264" s="41" t="s">
        <v>4777</v>
      </c>
      <c r="F264" s="41" t="s">
        <v>1252</v>
      </c>
      <c r="G264" s="41"/>
      <c r="H264" s="43" t="s">
        <v>1253</v>
      </c>
      <c r="I264" s="32">
        <v>6</v>
      </c>
      <c r="J264" s="32"/>
      <c r="K264" s="305">
        <v>433</v>
      </c>
      <c r="L264" s="277">
        <v>0.3</v>
      </c>
      <c r="M264" s="39">
        <f t="shared" si="8"/>
        <v>129.9</v>
      </c>
      <c r="N264" s="39">
        <f t="shared" si="9"/>
        <v>303.10000000000002</v>
      </c>
    </row>
    <row r="265" spans="1:14">
      <c r="A265" s="41">
        <v>262</v>
      </c>
      <c r="B265" s="41" t="s">
        <v>269</v>
      </c>
      <c r="C265" s="41" t="s">
        <v>903</v>
      </c>
      <c r="D265" s="41" t="s">
        <v>1187</v>
      </c>
      <c r="E265" s="41" t="s">
        <v>4777</v>
      </c>
      <c r="F265" s="41" t="s">
        <v>1254</v>
      </c>
      <c r="G265" s="41"/>
      <c r="H265" s="43" t="s">
        <v>1255</v>
      </c>
      <c r="I265" s="32">
        <v>4</v>
      </c>
      <c r="J265" s="32"/>
      <c r="K265" s="305">
        <v>619</v>
      </c>
      <c r="L265" s="277">
        <v>0.3</v>
      </c>
      <c r="M265" s="39">
        <f t="shared" si="8"/>
        <v>185.7</v>
      </c>
      <c r="N265" s="39">
        <f t="shared" si="9"/>
        <v>433.3</v>
      </c>
    </row>
    <row r="266" spans="1:14">
      <c r="A266" s="41">
        <v>263</v>
      </c>
      <c r="B266" s="41" t="s">
        <v>269</v>
      </c>
      <c r="C266" s="41" t="s">
        <v>903</v>
      </c>
      <c r="D266" s="41" t="s">
        <v>1187</v>
      </c>
      <c r="E266" s="41" t="s">
        <v>4777</v>
      </c>
      <c r="F266" s="41" t="s">
        <v>1256</v>
      </c>
      <c r="G266" s="41"/>
      <c r="H266" s="43" t="s">
        <v>1257</v>
      </c>
      <c r="I266" s="32">
        <v>4</v>
      </c>
      <c r="J266" s="32"/>
      <c r="K266" s="305">
        <v>619</v>
      </c>
      <c r="L266" s="277">
        <v>0.3</v>
      </c>
      <c r="M266" s="39">
        <f t="shared" si="8"/>
        <v>185.7</v>
      </c>
      <c r="N266" s="39">
        <f t="shared" si="9"/>
        <v>433.3</v>
      </c>
    </row>
    <row r="267" spans="1:14">
      <c r="A267" s="41">
        <v>264</v>
      </c>
      <c r="B267" s="41" t="s">
        <v>269</v>
      </c>
      <c r="C267" s="41" t="s">
        <v>903</v>
      </c>
      <c r="D267" s="41" t="s">
        <v>1187</v>
      </c>
      <c r="E267" s="41" t="s">
        <v>4777</v>
      </c>
      <c r="F267" s="41" t="s">
        <v>1258</v>
      </c>
      <c r="G267" s="41"/>
      <c r="H267" s="43" t="s">
        <v>1259</v>
      </c>
      <c r="I267" s="32">
        <v>4</v>
      </c>
      <c r="J267" s="32"/>
      <c r="K267" s="305">
        <v>752</v>
      </c>
      <c r="L267" s="277">
        <v>0.3</v>
      </c>
      <c r="M267" s="39">
        <f t="shared" si="8"/>
        <v>225.6</v>
      </c>
      <c r="N267" s="39">
        <f t="shared" si="9"/>
        <v>526.4</v>
      </c>
    </row>
    <row r="268" spans="1:14">
      <c r="A268" s="41">
        <v>265</v>
      </c>
      <c r="B268" s="41" t="s">
        <v>269</v>
      </c>
      <c r="C268" s="41" t="s">
        <v>903</v>
      </c>
      <c r="D268" s="41" t="s">
        <v>1187</v>
      </c>
      <c r="E268" s="41" t="s">
        <v>4778</v>
      </c>
      <c r="F268" s="41" t="s">
        <v>1260</v>
      </c>
      <c r="G268" s="41"/>
      <c r="H268" s="43" t="s">
        <v>1261</v>
      </c>
      <c r="I268" s="32">
        <v>1</v>
      </c>
      <c r="J268" s="32"/>
      <c r="K268" s="305">
        <v>2556</v>
      </c>
      <c r="L268" s="277">
        <v>0.3</v>
      </c>
      <c r="M268" s="39">
        <f t="shared" si="8"/>
        <v>766.8</v>
      </c>
      <c r="N268" s="39">
        <f t="shared" si="9"/>
        <v>1789.2</v>
      </c>
    </row>
    <row r="269" spans="1:14">
      <c r="A269" s="41">
        <v>266</v>
      </c>
      <c r="B269" s="41" t="s">
        <v>269</v>
      </c>
      <c r="C269" s="41" t="s">
        <v>903</v>
      </c>
      <c r="D269" s="41" t="s">
        <v>1262</v>
      </c>
      <c r="E269" s="41" t="s">
        <v>1262</v>
      </c>
      <c r="F269" s="41" t="s">
        <v>1263</v>
      </c>
      <c r="G269" s="41"/>
      <c r="H269" s="43" t="s">
        <v>1264</v>
      </c>
      <c r="I269" s="32">
        <v>10</v>
      </c>
      <c r="J269" s="32"/>
      <c r="K269" s="305">
        <v>439</v>
      </c>
      <c r="L269" s="277">
        <v>0.3</v>
      </c>
      <c r="M269" s="39">
        <f t="shared" si="8"/>
        <v>131.69999999999999</v>
      </c>
      <c r="N269" s="39">
        <f t="shared" si="9"/>
        <v>307.3</v>
      </c>
    </row>
    <row r="270" spans="1:14">
      <c r="A270" s="41">
        <v>267</v>
      </c>
      <c r="B270" s="41" t="s">
        <v>269</v>
      </c>
      <c r="C270" s="41" t="s">
        <v>903</v>
      </c>
      <c r="D270" s="41" t="s">
        <v>1262</v>
      </c>
      <c r="E270" s="41" t="s">
        <v>1262</v>
      </c>
      <c r="F270" s="41" t="s">
        <v>1265</v>
      </c>
      <c r="G270" s="41"/>
      <c r="H270" s="43" t="s">
        <v>1266</v>
      </c>
      <c r="I270" s="32">
        <v>10</v>
      </c>
      <c r="J270" s="32"/>
      <c r="K270" s="305">
        <v>439</v>
      </c>
      <c r="L270" s="277">
        <v>0.3</v>
      </c>
      <c r="M270" s="39">
        <f t="shared" si="8"/>
        <v>131.69999999999999</v>
      </c>
      <c r="N270" s="39">
        <f t="shared" si="9"/>
        <v>307.3</v>
      </c>
    </row>
    <row r="271" spans="1:14">
      <c r="A271" s="41">
        <v>268</v>
      </c>
      <c r="B271" s="41" t="s">
        <v>269</v>
      </c>
      <c r="C271" s="41" t="s">
        <v>903</v>
      </c>
      <c r="D271" s="41" t="s">
        <v>1262</v>
      </c>
      <c r="E271" s="41" t="s">
        <v>1262</v>
      </c>
      <c r="F271" s="41" t="s">
        <v>1267</v>
      </c>
      <c r="G271" s="41"/>
      <c r="H271" s="43" t="s">
        <v>1268</v>
      </c>
      <c r="I271" s="32">
        <v>10</v>
      </c>
      <c r="J271" s="32"/>
      <c r="K271" s="305">
        <v>439</v>
      </c>
      <c r="L271" s="277">
        <v>0.3</v>
      </c>
      <c r="M271" s="39">
        <f t="shared" si="8"/>
        <v>131.69999999999999</v>
      </c>
      <c r="N271" s="39">
        <f t="shared" si="9"/>
        <v>307.3</v>
      </c>
    </row>
    <row r="272" spans="1:14">
      <c r="A272" s="41">
        <v>269</v>
      </c>
      <c r="B272" s="41" t="s">
        <v>269</v>
      </c>
      <c r="C272" s="41" t="s">
        <v>903</v>
      </c>
      <c r="D272" s="41" t="s">
        <v>1262</v>
      </c>
      <c r="E272" s="41" t="s">
        <v>1262</v>
      </c>
      <c r="F272" s="41" t="s">
        <v>1269</v>
      </c>
      <c r="G272" s="41"/>
      <c r="H272" s="43" t="s">
        <v>1270</v>
      </c>
      <c r="I272" s="32">
        <v>10</v>
      </c>
      <c r="J272" s="32"/>
      <c r="K272" s="305">
        <v>439</v>
      </c>
      <c r="L272" s="277">
        <v>0.3</v>
      </c>
      <c r="M272" s="39">
        <f t="shared" si="8"/>
        <v>131.69999999999999</v>
      </c>
      <c r="N272" s="39">
        <f t="shared" si="9"/>
        <v>307.3</v>
      </c>
    </row>
    <row r="273" spans="1:14">
      <c r="A273" s="41">
        <v>270</v>
      </c>
      <c r="B273" s="41" t="s">
        <v>269</v>
      </c>
      <c r="C273" s="41" t="s">
        <v>903</v>
      </c>
      <c r="D273" s="41" t="s">
        <v>1262</v>
      </c>
      <c r="E273" s="41" t="s">
        <v>1262</v>
      </c>
      <c r="F273" s="41" t="s">
        <v>1271</v>
      </c>
      <c r="G273" s="41"/>
      <c r="H273" s="43" t="s">
        <v>1272</v>
      </c>
      <c r="I273" s="32">
        <v>10</v>
      </c>
      <c r="J273" s="32"/>
      <c r="K273" s="305">
        <v>451</v>
      </c>
      <c r="L273" s="277">
        <v>0.3</v>
      </c>
      <c r="M273" s="39">
        <f t="shared" si="8"/>
        <v>135.29999999999998</v>
      </c>
      <c r="N273" s="39">
        <f t="shared" si="9"/>
        <v>315.70000000000005</v>
      </c>
    </row>
    <row r="274" spans="1:14">
      <c r="A274" s="41">
        <v>271</v>
      </c>
      <c r="B274" s="41" t="s">
        <v>269</v>
      </c>
      <c r="C274" s="41" t="s">
        <v>903</v>
      </c>
      <c r="D274" s="41" t="s">
        <v>1262</v>
      </c>
      <c r="E274" s="41" t="s">
        <v>1262</v>
      </c>
      <c r="F274" s="41" t="s">
        <v>1273</v>
      </c>
      <c r="G274" s="41"/>
      <c r="H274" s="43" t="s">
        <v>1274</v>
      </c>
      <c r="I274" s="32">
        <v>10</v>
      </c>
      <c r="J274" s="32"/>
      <c r="K274" s="305">
        <v>458</v>
      </c>
      <c r="L274" s="277">
        <v>0.3</v>
      </c>
      <c r="M274" s="39">
        <f t="shared" si="8"/>
        <v>137.4</v>
      </c>
      <c r="N274" s="39">
        <f t="shared" si="9"/>
        <v>320.60000000000002</v>
      </c>
    </row>
    <row r="275" spans="1:14">
      <c r="A275" s="41">
        <v>272</v>
      </c>
      <c r="B275" s="41" t="s">
        <v>269</v>
      </c>
      <c r="C275" s="41" t="s">
        <v>903</v>
      </c>
      <c r="D275" s="41" t="s">
        <v>1262</v>
      </c>
      <c r="E275" s="41" t="s">
        <v>1262</v>
      </c>
      <c r="F275" s="41" t="s">
        <v>1275</v>
      </c>
      <c r="G275" s="41"/>
      <c r="H275" s="43" t="s">
        <v>1276</v>
      </c>
      <c r="I275" s="32">
        <v>10</v>
      </c>
      <c r="J275" s="32"/>
      <c r="K275" s="305">
        <v>458</v>
      </c>
      <c r="L275" s="277">
        <v>0.3</v>
      </c>
      <c r="M275" s="39">
        <f t="shared" si="8"/>
        <v>137.4</v>
      </c>
      <c r="N275" s="39">
        <f t="shared" si="9"/>
        <v>320.60000000000002</v>
      </c>
    </row>
    <row r="276" spans="1:14">
      <c r="A276" s="41">
        <v>273</v>
      </c>
      <c r="B276" s="41" t="s">
        <v>269</v>
      </c>
      <c r="C276" s="41" t="s">
        <v>903</v>
      </c>
      <c r="D276" s="41" t="s">
        <v>1262</v>
      </c>
      <c r="E276" s="41" t="s">
        <v>1262</v>
      </c>
      <c r="F276" s="41" t="s">
        <v>1277</v>
      </c>
      <c r="G276" s="41"/>
      <c r="H276" s="43" t="s">
        <v>1278</v>
      </c>
      <c r="I276" s="32">
        <v>10</v>
      </c>
      <c r="J276" s="32"/>
      <c r="K276" s="305">
        <v>566</v>
      </c>
      <c r="L276" s="277">
        <v>0.3</v>
      </c>
      <c r="M276" s="39">
        <f t="shared" si="8"/>
        <v>169.79999999999998</v>
      </c>
      <c r="N276" s="39">
        <f t="shared" si="9"/>
        <v>396.20000000000005</v>
      </c>
    </row>
    <row r="277" spans="1:14">
      <c r="A277" s="41">
        <v>274</v>
      </c>
      <c r="B277" s="41" t="s">
        <v>269</v>
      </c>
      <c r="C277" s="41" t="s">
        <v>903</v>
      </c>
      <c r="D277" s="41" t="s">
        <v>1279</v>
      </c>
      <c r="E277" s="41" t="s">
        <v>1279</v>
      </c>
      <c r="F277" s="41" t="s">
        <v>1280</v>
      </c>
      <c r="G277" s="41"/>
      <c r="H277" s="43" t="s">
        <v>1281</v>
      </c>
      <c r="I277" s="32">
        <v>2</v>
      </c>
      <c r="J277" s="32"/>
      <c r="K277" s="305">
        <v>1182</v>
      </c>
      <c r="L277" s="277">
        <v>0.3</v>
      </c>
      <c r="M277" s="39">
        <f t="shared" si="8"/>
        <v>354.59999999999997</v>
      </c>
      <c r="N277" s="39">
        <f t="shared" si="9"/>
        <v>827.40000000000009</v>
      </c>
    </row>
    <row r="278" spans="1:14">
      <c r="A278" s="41">
        <v>275</v>
      </c>
      <c r="B278" s="41" t="s">
        <v>269</v>
      </c>
      <c r="C278" s="41" t="s">
        <v>903</v>
      </c>
      <c r="D278" s="41" t="s">
        <v>1282</v>
      </c>
      <c r="E278" s="41" t="s">
        <v>4779</v>
      </c>
      <c r="F278" s="41" t="s">
        <v>1283</v>
      </c>
      <c r="G278" s="41"/>
      <c r="H278" s="43" t="s">
        <v>1284</v>
      </c>
      <c r="I278" s="32">
        <v>4</v>
      </c>
      <c r="J278" s="32"/>
      <c r="K278" s="305">
        <v>636</v>
      </c>
      <c r="L278" s="277">
        <v>0.3</v>
      </c>
      <c r="M278" s="39">
        <f t="shared" si="8"/>
        <v>190.79999999999998</v>
      </c>
      <c r="N278" s="39">
        <f t="shared" si="9"/>
        <v>445.20000000000005</v>
      </c>
    </row>
    <row r="279" spans="1:14">
      <c r="A279" s="41">
        <v>276</v>
      </c>
      <c r="B279" s="41" t="s">
        <v>269</v>
      </c>
      <c r="C279" s="41" t="s">
        <v>903</v>
      </c>
      <c r="D279" s="41" t="s">
        <v>1282</v>
      </c>
      <c r="E279" s="41" t="s">
        <v>4779</v>
      </c>
      <c r="F279" s="41" t="s">
        <v>1285</v>
      </c>
      <c r="G279" s="41"/>
      <c r="H279" s="43" t="s">
        <v>1286</v>
      </c>
      <c r="I279" s="32">
        <v>4</v>
      </c>
      <c r="J279" s="32"/>
      <c r="K279" s="305">
        <v>652</v>
      </c>
      <c r="L279" s="277">
        <v>0.3</v>
      </c>
      <c r="M279" s="39">
        <f t="shared" si="8"/>
        <v>195.6</v>
      </c>
      <c r="N279" s="39">
        <f t="shared" si="9"/>
        <v>456.4</v>
      </c>
    </row>
    <row r="280" spans="1:14">
      <c r="A280" s="41">
        <v>277</v>
      </c>
      <c r="B280" s="41" t="s">
        <v>269</v>
      </c>
      <c r="C280" s="41" t="s">
        <v>903</v>
      </c>
      <c r="D280" s="41" t="s">
        <v>1282</v>
      </c>
      <c r="E280" s="41" t="s">
        <v>4779</v>
      </c>
      <c r="F280" s="41" t="s">
        <v>1287</v>
      </c>
      <c r="G280" s="41"/>
      <c r="H280" s="43" t="s">
        <v>1288</v>
      </c>
      <c r="I280" s="32">
        <v>4</v>
      </c>
      <c r="J280" s="32"/>
      <c r="K280" s="305">
        <v>685</v>
      </c>
      <c r="L280" s="277">
        <v>0.3</v>
      </c>
      <c r="M280" s="39">
        <f t="shared" si="8"/>
        <v>205.5</v>
      </c>
      <c r="N280" s="39">
        <f t="shared" si="9"/>
        <v>479.5</v>
      </c>
    </row>
    <row r="281" spans="1:14">
      <c r="A281" s="41">
        <v>278</v>
      </c>
      <c r="B281" s="41" t="s">
        <v>269</v>
      </c>
      <c r="C281" s="41" t="s">
        <v>903</v>
      </c>
      <c r="D281" s="41" t="s">
        <v>1282</v>
      </c>
      <c r="E281" s="41" t="s">
        <v>4779</v>
      </c>
      <c r="F281" s="41" t="s">
        <v>1289</v>
      </c>
      <c r="G281" s="41"/>
      <c r="H281" s="43" t="s">
        <v>1290</v>
      </c>
      <c r="I281" s="32">
        <v>6</v>
      </c>
      <c r="J281" s="32"/>
      <c r="K281" s="305">
        <v>749</v>
      </c>
      <c r="L281" s="277">
        <v>0.3</v>
      </c>
      <c r="M281" s="39">
        <f t="shared" si="8"/>
        <v>224.7</v>
      </c>
      <c r="N281" s="39">
        <f t="shared" si="9"/>
        <v>524.29999999999995</v>
      </c>
    </row>
    <row r="282" spans="1:14">
      <c r="A282" s="41">
        <v>279</v>
      </c>
      <c r="B282" s="41" t="s">
        <v>269</v>
      </c>
      <c r="C282" s="41" t="s">
        <v>903</v>
      </c>
      <c r="D282" s="41" t="s">
        <v>1282</v>
      </c>
      <c r="E282" s="41" t="s">
        <v>4779</v>
      </c>
      <c r="F282" s="41" t="s">
        <v>1291</v>
      </c>
      <c r="G282" s="41"/>
      <c r="H282" s="43" t="s">
        <v>1292</v>
      </c>
      <c r="I282" s="32">
        <v>4</v>
      </c>
      <c r="J282" s="32"/>
      <c r="K282" s="305">
        <v>746</v>
      </c>
      <c r="L282" s="277">
        <v>0.3</v>
      </c>
      <c r="M282" s="39">
        <f t="shared" si="8"/>
        <v>223.79999999999998</v>
      </c>
      <c r="N282" s="39">
        <f t="shared" si="9"/>
        <v>522.20000000000005</v>
      </c>
    </row>
    <row r="283" spans="1:14">
      <c r="A283" s="41">
        <v>280</v>
      </c>
      <c r="B283" s="41" t="s">
        <v>269</v>
      </c>
      <c r="C283" s="41" t="s">
        <v>903</v>
      </c>
      <c r="D283" s="41" t="s">
        <v>1282</v>
      </c>
      <c r="E283" s="41" t="s">
        <v>4779</v>
      </c>
      <c r="F283" s="41" t="s">
        <v>1293</v>
      </c>
      <c r="G283" s="41"/>
      <c r="H283" s="43" t="s">
        <v>1294</v>
      </c>
      <c r="I283" s="32">
        <v>4</v>
      </c>
      <c r="J283" s="32"/>
      <c r="K283" s="305">
        <v>851</v>
      </c>
      <c r="L283" s="277">
        <v>0.3</v>
      </c>
      <c r="M283" s="39">
        <f t="shared" ref="M283:M346" si="10">K283*30%</f>
        <v>255.29999999999998</v>
      </c>
      <c r="N283" s="39">
        <f t="shared" ref="N283:N346" si="11">SUM(K283-M283)</f>
        <v>595.70000000000005</v>
      </c>
    </row>
    <row r="284" spans="1:14">
      <c r="A284" s="41">
        <v>281</v>
      </c>
      <c r="B284" s="41" t="s">
        <v>269</v>
      </c>
      <c r="C284" s="41" t="s">
        <v>903</v>
      </c>
      <c r="D284" s="41" t="s">
        <v>1282</v>
      </c>
      <c r="E284" s="41" t="s">
        <v>4779</v>
      </c>
      <c r="F284" s="41" t="s">
        <v>1295</v>
      </c>
      <c r="G284" s="41"/>
      <c r="H284" s="43" t="s">
        <v>1296</v>
      </c>
      <c r="I284" s="32">
        <v>4</v>
      </c>
      <c r="J284" s="32"/>
      <c r="K284" s="305">
        <v>886</v>
      </c>
      <c r="L284" s="277">
        <v>0.3</v>
      </c>
      <c r="M284" s="39">
        <f t="shared" si="10"/>
        <v>265.8</v>
      </c>
      <c r="N284" s="39">
        <f t="shared" si="11"/>
        <v>620.20000000000005</v>
      </c>
    </row>
    <row r="285" spans="1:14">
      <c r="A285" s="41">
        <v>282</v>
      </c>
      <c r="B285" s="41" t="s">
        <v>269</v>
      </c>
      <c r="C285" s="41" t="s">
        <v>903</v>
      </c>
      <c r="D285" s="41" t="s">
        <v>1282</v>
      </c>
      <c r="E285" s="41" t="s">
        <v>4779</v>
      </c>
      <c r="F285" s="41" t="s">
        <v>1297</v>
      </c>
      <c r="G285" s="41"/>
      <c r="H285" s="43" t="s">
        <v>1298</v>
      </c>
      <c r="I285" s="32">
        <v>4</v>
      </c>
      <c r="J285" s="32"/>
      <c r="K285" s="305">
        <v>916</v>
      </c>
      <c r="L285" s="277">
        <v>0.3</v>
      </c>
      <c r="M285" s="39">
        <f t="shared" si="10"/>
        <v>274.8</v>
      </c>
      <c r="N285" s="39">
        <f t="shared" si="11"/>
        <v>641.20000000000005</v>
      </c>
    </row>
    <row r="286" spans="1:14">
      <c r="A286" s="41">
        <v>283</v>
      </c>
      <c r="B286" s="41" t="s">
        <v>269</v>
      </c>
      <c r="C286" s="41" t="s">
        <v>903</v>
      </c>
      <c r="D286" s="41" t="s">
        <v>1282</v>
      </c>
      <c r="E286" s="41" t="s">
        <v>4779</v>
      </c>
      <c r="F286" s="41" t="s">
        <v>1299</v>
      </c>
      <c r="G286" s="41"/>
      <c r="H286" s="43" t="s">
        <v>1300</v>
      </c>
      <c r="I286" s="32">
        <v>4</v>
      </c>
      <c r="J286" s="32"/>
      <c r="K286" s="305">
        <v>1123</v>
      </c>
      <c r="L286" s="277">
        <v>0.3</v>
      </c>
      <c r="M286" s="39">
        <f t="shared" si="10"/>
        <v>336.9</v>
      </c>
      <c r="N286" s="39">
        <f t="shared" si="11"/>
        <v>786.1</v>
      </c>
    </row>
    <row r="287" spans="1:14">
      <c r="A287" s="41">
        <v>284</v>
      </c>
      <c r="B287" s="41" t="s">
        <v>269</v>
      </c>
      <c r="C287" s="41" t="s">
        <v>903</v>
      </c>
      <c r="D287" s="41" t="s">
        <v>1282</v>
      </c>
      <c r="E287" s="41" t="s">
        <v>4779</v>
      </c>
      <c r="F287" s="41" t="s">
        <v>1301</v>
      </c>
      <c r="G287" s="41"/>
      <c r="H287" s="43" t="s">
        <v>1302</v>
      </c>
      <c r="I287" s="32">
        <v>4</v>
      </c>
      <c r="J287" s="32"/>
      <c r="K287" s="305">
        <v>1155</v>
      </c>
      <c r="L287" s="277">
        <v>0.3</v>
      </c>
      <c r="M287" s="39">
        <f t="shared" si="10"/>
        <v>346.5</v>
      </c>
      <c r="N287" s="39">
        <f t="shared" si="11"/>
        <v>808.5</v>
      </c>
    </row>
    <row r="288" spans="1:14">
      <c r="A288" s="41">
        <v>285</v>
      </c>
      <c r="B288" s="41" t="s">
        <v>269</v>
      </c>
      <c r="C288" s="41" t="s">
        <v>903</v>
      </c>
      <c r="D288" s="41" t="s">
        <v>1282</v>
      </c>
      <c r="E288" s="41" t="s">
        <v>4779</v>
      </c>
      <c r="F288" s="41" t="s">
        <v>1303</v>
      </c>
      <c r="G288" s="41"/>
      <c r="H288" s="43" t="s">
        <v>1304</v>
      </c>
      <c r="I288" s="32">
        <v>4</v>
      </c>
      <c r="J288" s="32"/>
      <c r="K288" s="305">
        <v>1170</v>
      </c>
      <c r="L288" s="277">
        <v>0.3</v>
      </c>
      <c r="M288" s="39">
        <f t="shared" si="10"/>
        <v>351</v>
      </c>
      <c r="N288" s="39">
        <f t="shared" si="11"/>
        <v>819</v>
      </c>
    </row>
    <row r="289" spans="1:14">
      <c r="A289" s="41">
        <v>286</v>
      </c>
      <c r="B289" s="41" t="s">
        <v>269</v>
      </c>
      <c r="C289" s="41" t="s">
        <v>903</v>
      </c>
      <c r="D289" s="41" t="s">
        <v>1282</v>
      </c>
      <c r="E289" s="41" t="s">
        <v>4779</v>
      </c>
      <c r="F289" s="41" t="s">
        <v>1305</v>
      </c>
      <c r="G289" s="41"/>
      <c r="H289" s="43" t="s">
        <v>1306</v>
      </c>
      <c r="I289" s="32">
        <v>6</v>
      </c>
      <c r="J289" s="32"/>
      <c r="K289" s="305">
        <v>1275</v>
      </c>
      <c r="L289" s="277">
        <v>0.3</v>
      </c>
      <c r="M289" s="39">
        <f t="shared" si="10"/>
        <v>382.5</v>
      </c>
      <c r="N289" s="39">
        <f t="shared" si="11"/>
        <v>892.5</v>
      </c>
    </row>
    <row r="290" spans="1:14">
      <c r="A290" s="41">
        <v>287</v>
      </c>
      <c r="B290" s="41" t="s">
        <v>269</v>
      </c>
      <c r="C290" s="41" t="s">
        <v>903</v>
      </c>
      <c r="D290" s="41" t="s">
        <v>1282</v>
      </c>
      <c r="E290" s="41" t="s">
        <v>4779</v>
      </c>
      <c r="F290" s="41" t="s">
        <v>1307</v>
      </c>
      <c r="G290" s="41"/>
      <c r="H290" s="43" t="s">
        <v>1308</v>
      </c>
      <c r="I290" s="32">
        <v>4</v>
      </c>
      <c r="J290" s="32"/>
      <c r="K290" s="305">
        <v>1319</v>
      </c>
      <c r="L290" s="277">
        <v>0.3</v>
      </c>
      <c r="M290" s="39">
        <f t="shared" si="10"/>
        <v>395.7</v>
      </c>
      <c r="N290" s="39">
        <f t="shared" si="11"/>
        <v>923.3</v>
      </c>
    </row>
    <row r="291" spans="1:14">
      <c r="A291" s="41">
        <v>288</v>
      </c>
      <c r="B291" s="41" t="s">
        <v>269</v>
      </c>
      <c r="C291" s="41" t="s">
        <v>903</v>
      </c>
      <c r="D291" s="41" t="s">
        <v>1282</v>
      </c>
      <c r="E291" s="41" t="s">
        <v>4779</v>
      </c>
      <c r="F291" s="41" t="s">
        <v>1309</v>
      </c>
      <c r="G291" s="41"/>
      <c r="H291" s="43" t="s">
        <v>1310</v>
      </c>
      <c r="I291" s="32">
        <v>4</v>
      </c>
      <c r="J291" s="32"/>
      <c r="K291" s="305">
        <v>1354</v>
      </c>
      <c r="L291" s="277">
        <v>0.3</v>
      </c>
      <c r="M291" s="39">
        <f t="shared" si="10"/>
        <v>406.2</v>
      </c>
      <c r="N291" s="39">
        <f t="shared" si="11"/>
        <v>947.8</v>
      </c>
    </row>
    <row r="292" spans="1:14">
      <c r="A292" s="41">
        <v>289</v>
      </c>
      <c r="B292" s="41" t="s">
        <v>269</v>
      </c>
      <c r="C292" s="41" t="s">
        <v>903</v>
      </c>
      <c r="D292" s="41" t="s">
        <v>1282</v>
      </c>
      <c r="E292" s="41" t="s">
        <v>4779</v>
      </c>
      <c r="F292" s="41" t="s">
        <v>1311</v>
      </c>
      <c r="G292" s="41"/>
      <c r="H292" s="43" t="s">
        <v>1312</v>
      </c>
      <c r="I292" s="32">
        <v>4</v>
      </c>
      <c r="J292" s="32"/>
      <c r="K292" s="305">
        <v>1424</v>
      </c>
      <c r="L292" s="277">
        <v>0.3</v>
      </c>
      <c r="M292" s="39">
        <f t="shared" si="10"/>
        <v>427.2</v>
      </c>
      <c r="N292" s="39">
        <f t="shared" si="11"/>
        <v>996.8</v>
      </c>
    </row>
    <row r="293" spans="1:14">
      <c r="A293" s="41">
        <v>290</v>
      </c>
      <c r="B293" s="41" t="s">
        <v>269</v>
      </c>
      <c r="C293" s="41" t="s">
        <v>903</v>
      </c>
      <c r="D293" s="41" t="s">
        <v>1282</v>
      </c>
      <c r="E293" s="41" t="s">
        <v>4779</v>
      </c>
      <c r="F293" s="41" t="s">
        <v>1313</v>
      </c>
      <c r="G293" s="41"/>
      <c r="H293" s="43" t="s">
        <v>1314</v>
      </c>
      <c r="I293" s="32">
        <v>4</v>
      </c>
      <c r="J293" s="32"/>
      <c r="K293" s="305">
        <v>1768</v>
      </c>
      <c r="L293" s="277">
        <v>0.3</v>
      </c>
      <c r="M293" s="39">
        <f t="shared" si="10"/>
        <v>530.4</v>
      </c>
      <c r="N293" s="39">
        <f t="shared" si="11"/>
        <v>1237.5999999999999</v>
      </c>
    </row>
    <row r="294" spans="1:14">
      <c r="A294" s="41">
        <v>291</v>
      </c>
      <c r="B294" s="41" t="s">
        <v>269</v>
      </c>
      <c r="C294" s="41" t="s">
        <v>903</v>
      </c>
      <c r="D294" s="41" t="s">
        <v>1315</v>
      </c>
      <c r="E294" s="41" t="s">
        <v>4780</v>
      </c>
      <c r="F294" s="41" t="s">
        <v>1316</v>
      </c>
      <c r="G294" s="41"/>
      <c r="H294" s="43" t="s">
        <v>1317</v>
      </c>
      <c r="I294" s="32">
        <v>1</v>
      </c>
      <c r="J294" s="32"/>
      <c r="K294" s="305">
        <v>1545</v>
      </c>
      <c r="L294" s="277">
        <v>0.3</v>
      </c>
      <c r="M294" s="39">
        <f t="shared" si="10"/>
        <v>463.5</v>
      </c>
      <c r="N294" s="39">
        <f t="shared" si="11"/>
        <v>1081.5</v>
      </c>
    </row>
    <row r="295" spans="1:14">
      <c r="A295" s="41">
        <v>292</v>
      </c>
      <c r="B295" s="41" t="s">
        <v>269</v>
      </c>
      <c r="C295" s="41" t="s">
        <v>903</v>
      </c>
      <c r="D295" s="41" t="s">
        <v>1315</v>
      </c>
      <c r="E295" s="41" t="s">
        <v>4780</v>
      </c>
      <c r="F295" s="41" t="s">
        <v>1318</v>
      </c>
      <c r="G295" s="41"/>
      <c r="H295" s="43" t="s">
        <v>1319</v>
      </c>
      <c r="I295" s="32">
        <v>1</v>
      </c>
      <c r="J295" s="32"/>
      <c r="K295" s="305">
        <v>2039</v>
      </c>
      <c r="L295" s="277">
        <v>0.3</v>
      </c>
      <c r="M295" s="39">
        <f t="shared" si="10"/>
        <v>611.69999999999993</v>
      </c>
      <c r="N295" s="39">
        <f t="shared" si="11"/>
        <v>1427.3000000000002</v>
      </c>
    </row>
    <row r="296" spans="1:14">
      <c r="A296" s="41">
        <v>293</v>
      </c>
      <c r="B296" s="41" t="s">
        <v>269</v>
      </c>
      <c r="C296" s="41" t="s">
        <v>903</v>
      </c>
      <c r="D296" s="41" t="s">
        <v>1315</v>
      </c>
      <c r="E296" s="41" t="s">
        <v>4780</v>
      </c>
      <c r="F296" s="41" t="s">
        <v>1320</v>
      </c>
      <c r="G296" s="41"/>
      <c r="H296" s="43" t="s">
        <v>1321</v>
      </c>
      <c r="I296" s="32">
        <v>1</v>
      </c>
      <c r="J296" s="32"/>
      <c r="K296" s="305">
        <v>2289</v>
      </c>
      <c r="L296" s="277">
        <v>0.3</v>
      </c>
      <c r="M296" s="39">
        <f t="shared" si="10"/>
        <v>686.69999999999993</v>
      </c>
      <c r="N296" s="39">
        <f t="shared" si="11"/>
        <v>1602.3000000000002</v>
      </c>
    </row>
    <row r="297" spans="1:14">
      <c r="A297" s="41">
        <v>294</v>
      </c>
      <c r="B297" s="41" t="s">
        <v>269</v>
      </c>
      <c r="C297" s="41" t="s">
        <v>903</v>
      </c>
      <c r="D297" s="41" t="s">
        <v>1315</v>
      </c>
      <c r="E297" s="41" t="s">
        <v>4780</v>
      </c>
      <c r="F297" s="41" t="s">
        <v>1322</v>
      </c>
      <c r="G297" s="41"/>
      <c r="H297" s="43" t="s">
        <v>1323</v>
      </c>
      <c r="I297" s="32">
        <v>1</v>
      </c>
      <c r="J297" s="32"/>
      <c r="K297" s="305">
        <v>3365</v>
      </c>
      <c r="L297" s="277">
        <v>0.3</v>
      </c>
      <c r="M297" s="39">
        <f t="shared" si="10"/>
        <v>1009.5</v>
      </c>
      <c r="N297" s="39">
        <f t="shared" si="11"/>
        <v>2355.5</v>
      </c>
    </row>
    <row r="298" spans="1:14">
      <c r="A298" s="41">
        <v>295</v>
      </c>
      <c r="B298" s="41" t="s">
        <v>269</v>
      </c>
      <c r="C298" s="41" t="s">
        <v>903</v>
      </c>
      <c r="D298" s="41" t="s">
        <v>1315</v>
      </c>
      <c r="E298" s="41" t="s">
        <v>4781</v>
      </c>
      <c r="F298" s="41" t="s">
        <v>1324</v>
      </c>
      <c r="G298" s="41"/>
      <c r="H298" s="43" t="s">
        <v>1325</v>
      </c>
      <c r="I298" s="32">
        <v>2</v>
      </c>
      <c r="J298" s="32"/>
      <c r="K298" s="305">
        <v>693</v>
      </c>
      <c r="L298" s="277">
        <v>0.3</v>
      </c>
      <c r="M298" s="39">
        <f t="shared" si="10"/>
        <v>207.9</v>
      </c>
      <c r="N298" s="39">
        <f t="shared" si="11"/>
        <v>485.1</v>
      </c>
    </row>
    <row r="299" spans="1:14">
      <c r="A299" s="41">
        <v>296</v>
      </c>
      <c r="B299" s="41" t="s">
        <v>269</v>
      </c>
      <c r="C299" s="41" t="s">
        <v>903</v>
      </c>
      <c r="D299" s="41" t="s">
        <v>1315</v>
      </c>
      <c r="E299" s="41" t="s">
        <v>4781</v>
      </c>
      <c r="F299" s="41" t="s">
        <v>1326</v>
      </c>
      <c r="G299" s="41"/>
      <c r="H299" s="43" t="s">
        <v>1327</v>
      </c>
      <c r="I299" s="32">
        <v>2</v>
      </c>
      <c r="J299" s="32"/>
      <c r="K299" s="305">
        <v>895</v>
      </c>
      <c r="L299" s="277">
        <v>0.3</v>
      </c>
      <c r="M299" s="39">
        <f t="shared" si="10"/>
        <v>268.5</v>
      </c>
      <c r="N299" s="39">
        <f t="shared" si="11"/>
        <v>626.5</v>
      </c>
    </row>
    <row r="300" spans="1:14">
      <c r="A300" s="41">
        <v>297</v>
      </c>
      <c r="B300" s="41" t="s">
        <v>269</v>
      </c>
      <c r="C300" s="41" t="s">
        <v>903</v>
      </c>
      <c r="D300" s="41" t="s">
        <v>1315</v>
      </c>
      <c r="E300" s="41" t="s">
        <v>4781</v>
      </c>
      <c r="F300" s="41" t="s">
        <v>1328</v>
      </c>
      <c r="G300" s="41"/>
      <c r="H300" s="43" t="s">
        <v>1329</v>
      </c>
      <c r="I300" s="32">
        <v>2</v>
      </c>
      <c r="J300" s="32"/>
      <c r="K300" s="305">
        <v>1161</v>
      </c>
      <c r="L300" s="277">
        <v>0.3</v>
      </c>
      <c r="M300" s="39">
        <f t="shared" si="10"/>
        <v>348.3</v>
      </c>
      <c r="N300" s="39">
        <f t="shared" si="11"/>
        <v>812.7</v>
      </c>
    </row>
    <row r="301" spans="1:14">
      <c r="A301" s="41">
        <v>298</v>
      </c>
      <c r="B301" s="41" t="s">
        <v>269</v>
      </c>
      <c r="C301" s="41" t="s">
        <v>903</v>
      </c>
      <c r="D301" s="41" t="s">
        <v>1315</v>
      </c>
      <c r="E301" s="41" t="s">
        <v>4781</v>
      </c>
      <c r="F301" s="41" t="s">
        <v>1330</v>
      </c>
      <c r="G301" s="41"/>
      <c r="H301" s="43" t="s">
        <v>1331</v>
      </c>
      <c r="I301" s="32">
        <v>2</v>
      </c>
      <c r="J301" s="32"/>
      <c r="K301" s="305">
        <v>1652</v>
      </c>
      <c r="L301" s="277">
        <v>0.3</v>
      </c>
      <c r="M301" s="39">
        <f t="shared" si="10"/>
        <v>495.59999999999997</v>
      </c>
      <c r="N301" s="39">
        <f t="shared" si="11"/>
        <v>1156.4000000000001</v>
      </c>
    </row>
    <row r="302" spans="1:14">
      <c r="A302" s="41">
        <v>299</v>
      </c>
      <c r="B302" s="41" t="s">
        <v>269</v>
      </c>
      <c r="C302" s="41" t="s">
        <v>903</v>
      </c>
      <c r="D302" s="41" t="s">
        <v>1315</v>
      </c>
      <c r="E302" s="41" t="s">
        <v>4782</v>
      </c>
      <c r="F302" s="41" t="s">
        <v>1332</v>
      </c>
      <c r="G302" s="41"/>
      <c r="H302" s="43" t="s">
        <v>1333</v>
      </c>
      <c r="I302" s="32">
        <v>5</v>
      </c>
      <c r="J302" s="32"/>
      <c r="K302" s="305">
        <v>275</v>
      </c>
      <c r="L302" s="277">
        <v>0.3</v>
      </c>
      <c r="M302" s="39">
        <f t="shared" si="10"/>
        <v>82.5</v>
      </c>
      <c r="N302" s="39">
        <f t="shared" si="11"/>
        <v>192.5</v>
      </c>
    </row>
    <row r="303" spans="1:14">
      <c r="A303" s="41">
        <v>300</v>
      </c>
      <c r="B303" s="41" t="s">
        <v>269</v>
      </c>
      <c r="C303" s="41" t="s">
        <v>903</v>
      </c>
      <c r="D303" s="41" t="s">
        <v>1315</v>
      </c>
      <c r="E303" s="41" t="s">
        <v>4782</v>
      </c>
      <c r="F303" s="41" t="s">
        <v>1334</v>
      </c>
      <c r="G303" s="41"/>
      <c r="H303" s="43" t="s">
        <v>1335</v>
      </c>
      <c r="I303" s="32">
        <v>5</v>
      </c>
      <c r="J303" s="32"/>
      <c r="K303" s="305">
        <v>359</v>
      </c>
      <c r="L303" s="277">
        <v>0.3</v>
      </c>
      <c r="M303" s="39">
        <f t="shared" si="10"/>
        <v>107.7</v>
      </c>
      <c r="N303" s="39">
        <f t="shared" si="11"/>
        <v>251.3</v>
      </c>
    </row>
    <row r="304" spans="1:14">
      <c r="A304" s="41">
        <v>301</v>
      </c>
      <c r="B304" s="41" t="s">
        <v>269</v>
      </c>
      <c r="C304" s="41" t="s">
        <v>903</v>
      </c>
      <c r="D304" s="41" t="s">
        <v>1315</v>
      </c>
      <c r="E304" s="41" t="s">
        <v>4782</v>
      </c>
      <c r="F304" s="41" t="s">
        <v>1336</v>
      </c>
      <c r="G304" s="41"/>
      <c r="H304" s="43" t="s">
        <v>1337</v>
      </c>
      <c r="I304" s="32">
        <v>5</v>
      </c>
      <c r="J304" s="32"/>
      <c r="K304" s="305">
        <v>491</v>
      </c>
      <c r="L304" s="277">
        <v>0.3</v>
      </c>
      <c r="M304" s="39">
        <f t="shared" si="10"/>
        <v>147.29999999999998</v>
      </c>
      <c r="N304" s="39">
        <f t="shared" si="11"/>
        <v>343.70000000000005</v>
      </c>
    </row>
    <row r="305" spans="1:14">
      <c r="A305" s="41">
        <v>302</v>
      </c>
      <c r="B305" s="41" t="s">
        <v>269</v>
      </c>
      <c r="C305" s="41" t="s">
        <v>903</v>
      </c>
      <c r="D305" s="41" t="s">
        <v>1315</v>
      </c>
      <c r="E305" s="41" t="s">
        <v>4782</v>
      </c>
      <c r="F305" s="41" t="s">
        <v>1338</v>
      </c>
      <c r="G305" s="41"/>
      <c r="H305" s="43" t="s">
        <v>1339</v>
      </c>
      <c r="I305" s="32">
        <v>5</v>
      </c>
      <c r="J305" s="32"/>
      <c r="K305" s="305">
        <v>633</v>
      </c>
      <c r="L305" s="277">
        <v>0.3</v>
      </c>
      <c r="M305" s="39">
        <f t="shared" si="10"/>
        <v>189.9</v>
      </c>
      <c r="N305" s="39">
        <f t="shared" si="11"/>
        <v>443.1</v>
      </c>
    </row>
    <row r="306" spans="1:14">
      <c r="A306" s="41">
        <v>303</v>
      </c>
      <c r="B306" s="41" t="s">
        <v>269</v>
      </c>
      <c r="C306" s="41" t="s">
        <v>903</v>
      </c>
      <c r="D306" s="41" t="s">
        <v>1315</v>
      </c>
      <c r="E306" s="41" t="s">
        <v>4783</v>
      </c>
      <c r="F306" s="41" t="s">
        <v>1340</v>
      </c>
      <c r="G306" s="41"/>
      <c r="H306" s="43" t="s">
        <v>1341</v>
      </c>
      <c r="I306" s="32">
        <v>6</v>
      </c>
      <c r="J306" s="32"/>
      <c r="K306" s="305">
        <v>393</v>
      </c>
      <c r="L306" s="277">
        <v>0.3</v>
      </c>
      <c r="M306" s="39">
        <f t="shared" si="10"/>
        <v>117.89999999999999</v>
      </c>
      <c r="N306" s="39">
        <f t="shared" si="11"/>
        <v>275.10000000000002</v>
      </c>
    </row>
    <row r="307" spans="1:14">
      <c r="A307" s="41">
        <v>304</v>
      </c>
      <c r="B307" s="41" t="s">
        <v>269</v>
      </c>
      <c r="C307" s="41" t="s">
        <v>903</v>
      </c>
      <c r="D307" s="41" t="s">
        <v>1315</v>
      </c>
      <c r="E307" s="41" t="s">
        <v>4783</v>
      </c>
      <c r="F307" s="41" t="s">
        <v>1342</v>
      </c>
      <c r="G307" s="41"/>
      <c r="H307" s="43" t="s">
        <v>1343</v>
      </c>
      <c r="I307" s="32">
        <v>6</v>
      </c>
      <c r="J307" s="32"/>
      <c r="K307" s="305">
        <v>478</v>
      </c>
      <c r="L307" s="277">
        <v>0.3</v>
      </c>
      <c r="M307" s="39">
        <f t="shared" si="10"/>
        <v>143.4</v>
      </c>
      <c r="N307" s="39">
        <f t="shared" si="11"/>
        <v>334.6</v>
      </c>
    </row>
    <row r="308" spans="1:14">
      <c r="A308" s="41">
        <v>305</v>
      </c>
      <c r="B308" s="41" t="s">
        <v>269</v>
      </c>
      <c r="C308" s="41" t="s">
        <v>903</v>
      </c>
      <c r="D308" s="41" t="s">
        <v>1315</v>
      </c>
      <c r="E308" s="41" t="s">
        <v>4783</v>
      </c>
      <c r="F308" s="41" t="s">
        <v>1344</v>
      </c>
      <c r="G308" s="41"/>
      <c r="H308" s="43" t="s">
        <v>1345</v>
      </c>
      <c r="I308" s="32">
        <v>6</v>
      </c>
      <c r="J308" s="32"/>
      <c r="K308" s="305">
        <v>604</v>
      </c>
      <c r="L308" s="277">
        <v>0.3</v>
      </c>
      <c r="M308" s="39">
        <f t="shared" si="10"/>
        <v>181.2</v>
      </c>
      <c r="N308" s="39">
        <f t="shared" si="11"/>
        <v>422.8</v>
      </c>
    </row>
    <row r="309" spans="1:14">
      <c r="A309" s="41">
        <v>306</v>
      </c>
      <c r="B309" s="41" t="s">
        <v>269</v>
      </c>
      <c r="C309" s="41" t="s">
        <v>903</v>
      </c>
      <c r="D309" s="41" t="s">
        <v>1315</v>
      </c>
      <c r="E309" s="41" t="s">
        <v>4783</v>
      </c>
      <c r="F309" s="41" t="s">
        <v>1346</v>
      </c>
      <c r="G309" s="41"/>
      <c r="H309" s="43" t="s">
        <v>1347</v>
      </c>
      <c r="I309" s="32">
        <v>6</v>
      </c>
      <c r="J309" s="32"/>
      <c r="K309" s="305">
        <v>747</v>
      </c>
      <c r="L309" s="277">
        <v>0.3</v>
      </c>
      <c r="M309" s="39">
        <f t="shared" si="10"/>
        <v>224.1</v>
      </c>
      <c r="N309" s="39">
        <f t="shared" si="11"/>
        <v>522.9</v>
      </c>
    </row>
    <row r="310" spans="1:14">
      <c r="A310" s="41">
        <v>307</v>
      </c>
      <c r="B310" s="41" t="s">
        <v>269</v>
      </c>
      <c r="C310" s="41" t="s">
        <v>903</v>
      </c>
      <c r="D310" s="41" t="s">
        <v>1315</v>
      </c>
      <c r="E310" s="41" t="s">
        <v>4783</v>
      </c>
      <c r="F310" s="41" t="s">
        <v>1348</v>
      </c>
      <c r="G310" s="41"/>
      <c r="H310" s="43" t="s">
        <v>1349</v>
      </c>
      <c r="I310" s="32">
        <v>6</v>
      </c>
      <c r="J310" s="32"/>
      <c r="K310" s="305">
        <v>942</v>
      </c>
      <c r="L310" s="277">
        <v>0.3</v>
      </c>
      <c r="M310" s="39">
        <f t="shared" si="10"/>
        <v>282.59999999999997</v>
      </c>
      <c r="N310" s="39">
        <f t="shared" si="11"/>
        <v>659.40000000000009</v>
      </c>
    </row>
    <row r="311" spans="1:14">
      <c r="A311" s="41">
        <v>308</v>
      </c>
      <c r="B311" s="41" t="s">
        <v>269</v>
      </c>
      <c r="C311" s="41" t="s">
        <v>903</v>
      </c>
      <c r="D311" s="41" t="s">
        <v>1315</v>
      </c>
      <c r="E311" s="41" t="s">
        <v>4783</v>
      </c>
      <c r="F311" s="41" t="s">
        <v>1350</v>
      </c>
      <c r="G311" s="41"/>
      <c r="H311" s="43" t="s">
        <v>1351</v>
      </c>
      <c r="I311" s="32">
        <v>4</v>
      </c>
      <c r="J311" s="32"/>
      <c r="K311" s="305">
        <v>1834</v>
      </c>
      <c r="L311" s="277">
        <v>0.3</v>
      </c>
      <c r="M311" s="39">
        <f t="shared" si="10"/>
        <v>550.19999999999993</v>
      </c>
      <c r="N311" s="39">
        <f t="shared" si="11"/>
        <v>1283.8000000000002</v>
      </c>
    </row>
    <row r="312" spans="1:14">
      <c r="A312" s="41">
        <v>309</v>
      </c>
      <c r="B312" s="41" t="s">
        <v>269</v>
      </c>
      <c r="C312" s="41" t="s">
        <v>903</v>
      </c>
      <c r="D312" s="41" t="s">
        <v>1315</v>
      </c>
      <c r="E312" s="41" t="s">
        <v>4784</v>
      </c>
      <c r="F312" s="41" t="s">
        <v>1352</v>
      </c>
      <c r="G312" s="41"/>
      <c r="H312" s="43" t="s">
        <v>1353</v>
      </c>
      <c r="I312" s="32">
        <v>1</v>
      </c>
      <c r="J312" s="32"/>
      <c r="K312" s="305">
        <v>3440</v>
      </c>
      <c r="L312" s="277">
        <v>0.3</v>
      </c>
      <c r="M312" s="39">
        <f t="shared" si="10"/>
        <v>1032</v>
      </c>
      <c r="N312" s="39">
        <f t="shared" si="11"/>
        <v>2408</v>
      </c>
    </row>
    <row r="313" spans="1:14">
      <c r="A313" s="41">
        <v>310</v>
      </c>
      <c r="B313" s="41" t="s">
        <v>269</v>
      </c>
      <c r="C313" s="41" t="s">
        <v>903</v>
      </c>
      <c r="D313" s="41" t="s">
        <v>1354</v>
      </c>
      <c r="E313" s="41" t="s">
        <v>4785</v>
      </c>
      <c r="F313" s="41" t="s">
        <v>1355</v>
      </c>
      <c r="G313" s="41"/>
      <c r="H313" s="43" t="s">
        <v>1356</v>
      </c>
      <c r="I313" s="32">
        <v>6</v>
      </c>
      <c r="J313" s="32"/>
      <c r="K313" s="305">
        <v>514</v>
      </c>
      <c r="L313" s="277">
        <v>0.3</v>
      </c>
      <c r="M313" s="39">
        <f t="shared" si="10"/>
        <v>154.19999999999999</v>
      </c>
      <c r="N313" s="39">
        <f t="shared" si="11"/>
        <v>359.8</v>
      </c>
    </row>
    <row r="314" spans="1:14">
      <c r="A314" s="41">
        <v>311</v>
      </c>
      <c r="B314" s="41" t="s">
        <v>269</v>
      </c>
      <c r="C314" s="41" t="s">
        <v>903</v>
      </c>
      <c r="D314" s="41" t="s">
        <v>1354</v>
      </c>
      <c r="E314" s="41" t="s">
        <v>4785</v>
      </c>
      <c r="F314" s="41" t="s">
        <v>1357</v>
      </c>
      <c r="G314" s="41"/>
      <c r="H314" s="43" t="s">
        <v>1358</v>
      </c>
      <c r="I314" s="32">
        <v>4</v>
      </c>
      <c r="J314" s="32"/>
      <c r="K314" s="305">
        <v>630</v>
      </c>
      <c r="L314" s="277">
        <v>0.3</v>
      </c>
      <c r="M314" s="39">
        <f t="shared" si="10"/>
        <v>189</v>
      </c>
      <c r="N314" s="39">
        <f t="shared" si="11"/>
        <v>441</v>
      </c>
    </row>
    <row r="315" spans="1:14">
      <c r="A315" s="41">
        <v>312</v>
      </c>
      <c r="B315" s="41" t="s">
        <v>269</v>
      </c>
      <c r="C315" s="41" t="s">
        <v>903</v>
      </c>
      <c r="D315" s="41" t="s">
        <v>1354</v>
      </c>
      <c r="E315" s="41" t="s">
        <v>4785</v>
      </c>
      <c r="F315" s="41" t="s">
        <v>1359</v>
      </c>
      <c r="G315" s="41"/>
      <c r="H315" s="43" t="s">
        <v>1360</v>
      </c>
      <c r="I315" s="32">
        <v>4</v>
      </c>
      <c r="J315" s="32"/>
      <c r="K315" s="305">
        <v>1044</v>
      </c>
      <c r="L315" s="277">
        <v>0.3</v>
      </c>
      <c r="M315" s="39">
        <f t="shared" si="10"/>
        <v>313.2</v>
      </c>
      <c r="N315" s="39">
        <f t="shared" si="11"/>
        <v>730.8</v>
      </c>
    </row>
    <row r="316" spans="1:14">
      <c r="A316" s="41">
        <v>313</v>
      </c>
      <c r="B316" s="41" t="s">
        <v>269</v>
      </c>
      <c r="C316" s="41" t="s">
        <v>903</v>
      </c>
      <c r="D316" s="41" t="s">
        <v>1354</v>
      </c>
      <c r="E316" s="41" t="s">
        <v>4785</v>
      </c>
      <c r="F316" s="41" t="s">
        <v>1361</v>
      </c>
      <c r="G316" s="41"/>
      <c r="H316" s="43" t="s">
        <v>1362</v>
      </c>
      <c r="I316" s="32">
        <v>2</v>
      </c>
      <c r="J316" s="32"/>
      <c r="K316" s="305">
        <v>1913</v>
      </c>
      <c r="L316" s="277">
        <v>0.3</v>
      </c>
      <c r="M316" s="39">
        <f t="shared" si="10"/>
        <v>573.9</v>
      </c>
      <c r="N316" s="39">
        <f t="shared" si="11"/>
        <v>1339.1</v>
      </c>
    </row>
    <row r="317" spans="1:14">
      <c r="A317" s="41">
        <v>314</v>
      </c>
      <c r="B317" s="41" t="s">
        <v>269</v>
      </c>
      <c r="C317" s="41" t="s">
        <v>903</v>
      </c>
      <c r="D317" s="41" t="s">
        <v>1354</v>
      </c>
      <c r="E317" s="41" t="s">
        <v>4785</v>
      </c>
      <c r="F317" s="41" t="s">
        <v>1363</v>
      </c>
      <c r="G317" s="41"/>
      <c r="H317" s="43" t="s">
        <v>1364</v>
      </c>
      <c r="I317" s="32">
        <v>6</v>
      </c>
      <c r="J317" s="32"/>
      <c r="K317" s="305">
        <v>395</v>
      </c>
      <c r="L317" s="277">
        <v>0.3</v>
      </c>
      <c r="M317" s="39">
        <f t="shared" si="10"/>
        <v>118.5</v>
      </c>
      <c r="N317" s="39">
        <f t="shared" si="11"/>
        <v>276.5</v>
      </c>
    </row>
    <row r="318" spans="1:14">
      <c r="A318" s="41">
        <v>315</v>
      </c>
      <c r="B318" s="41" t="s">
        <v>269</v>
      </c>
      <c r="C318" s="41" t="s">
        <v>903</v>
      </c>
      <c r="D318" s="41" t="s">
        <v>1354</v>
      </c>
      <c r="E318" s="41" t="s">
        <v>4786</v>
      </c>
      <c r="F318" s="41" t="s">
        <v>1365</v>
      </c>
      <c r="G318" s="41"/>
      <c r="H318" s="43" t="s">
        <v>1366</v>
      </c>
      <c r="I318" s="32">
        <v>6</v>
      </c>
      <c r="J318" s="32"/>
      <c r="K318" s="305">
        <v>696</v>
      </c>
      <c r="L318" s="277">
        <v>0.3</v>
      </c>
      <c r="M318" s="39">
        <f t="shared" si="10"/>
        <v>208.79999999999998</v>
      </c>
      <c r="N318" s="39">
        <f t="shared" si="11"/>
        <v>487.20000000000005</v>
      </c>
    </row>
    <row r="319" spans="1:14">
      <c r="A319" s="41">
        <v>316</v>
      </c>
      <c r="B319" s="41" t="s">
        <v>269</v>
      </c>
      <c r="C319" s="41" t="s">
        <v>903</v>
      </c>
      <c r="D319" s="41" t="s">
        <v>1354</v>
      </c>
      <c r="E319" s="41" t="s">
        <v>4786</v>
      </c>
      <c r="F319" s="41" t="s">
        <v>1367</v>
      </c>
      <c r="G319" s="41"/>
      <c r="H319" s="43" t="s">
        <v>1368</v>
      </c>
      <c r="I319" s="32">
        <v>6</v>
      </c>
      <c r="J319" s="32"/>
      <c r="K319" s="305">
        <v>926</v>
      </c>
      <c r="L319" s="277">
        <v>0.3</v>
      </c>
      <c r="M319" s="39">
        <f t="shared" si="10"/>
        <v>277.8</v>
      </c>
      <c r="N319" s="39">
        <f t="shared" si="11"/>
        <v>648.20000000000005</v>
      </c>
    </row>
    <row r="320" spans="1:14">
      <c r="A320" s="41">
        <v>317</v>
      </c>
      <c r="B320" s="41" t="s">
        <v>269</v>
      </c>
      <c r="C320" s="41" t="s">
        <v>903</v>
      </c>
      <c r="D320" s="41" t="s">
        <v>1354</v>
      </c>
      <c r="E320" s="41" t="s">
        <v>4786</v>
      </c>
      <c r="F320" s="41" t="s">
        <v>1369</v>
      </c>
      <c r="G320" s="41"/>
      <c r="H320" s="43" t="s">
        <v>1370</v>
      </c>
      <c r="I320" s="32">
        <v>6</v>
      </c>
      <c r="J320" s="32"/>
      <c r="K320" s="305">
        <v>1309</v>
      </c>
      <c r="L320" s="277">
        <v>0.3</v>
      </c>
      <c r="M320" s="39">
        <f t="shared" si="10"/>
        <v>392.7</v>
      </c>
      <c r="N320" s="39">
        <f t="shared" si="11"/>
        <v>916.3</v>
      </c>
    </row>
    <row r="321" spans="1:14">
      <c r="A321" s="41">
        <v>318</v>
      </c>
      <c r="B321" s="41" t="s">
        <v>269</v>
      </c>
      <c r="C321" s="41" t="s">
        <v>903</v>
      </c>
      <c r="D321" s="41" t="s">
        <v>1354</v>
      </c>
      <c r="E321" s="41" t="s">
        <v>4786</v>
      </c>
      <c r="F321" s="41" t="s">
        <v>1371</v>
      </c>
      <c r="G321" s="41"/>
      <c r="H321" s="43" t="s">
        <v>1372</v>
      </c>
      <c r="I321" s="32">
        <v>2</v>
      </c>
      <c r="J321" s="32"/>
      <c r="K321" s="305">
        <v>2178</v>
      </c>
      <c r="L321" s="277">
        <v>0.3</v>
      </c>
      <c r="M321" s="39">
        <f t="shared" si="10"/>
        <v>653.4</v>
      </c>
      <c r="N321" s="39">
        <f t="shared" si="11"/>
        <v>1524.6</v>
      </c>
    </row>
    <row r="322" spans="1:14">
      <c r="A322" s="41">
        <v>319</v>
      </c>
      <c r="B322" s="41" t="s">
        <v>269</v>
      </c>
      <c r="C322" s="41" t="s">
        <v>903</v>
      </c>
      <c r="D322" s="41" t="s">
        <v>1354</v>
      </c>
      <c r="E322" s="41" t="s">
        <v>4786</v>
      </c>
      <c r="F322" s="41" t="s">
        <v>1373</v>
      </c>
      <c r="G322" s="41"/>
      <c r="H322" s="43" t="s">
        <v>1374</v>
      </c>
      <c r="I322" s="32">
        <v>4</v>
      </c>
      <c r="J322" s="32"/>
      <c r="K322" s="305">
        <v>2977</v>
      </c>
      <c r="L322" s="277">
        <v>0.3</v>
      </c>
      <c r="M322" s="39">
        <f t="shared" si="10"/>
        <v>893.1</v>
      </c>
      <c r="N322" s="39">
        <f t="shared" si="11"/>
        <v>2083.9</v>
      </c>
    </row>
    <row r="323" spans="1:14">
      <c r="A323" s="41">
        <v>320</v>
      </c>
      <c r="B323" s="41" t="s">
        <v>269</v>
      </c>
      <c r="C323" s="41" t="s">
        <v>903</v>
      </c>
      <c r="D323" s="41" t="s">
        <v>1354</v>
      </c>
      <c r="E323" s="41" t="s">
        <v>4786</v>
      </c>
      <c r="F323" s="41" t="s">
        <v>1375</v>
      </c>
      <c r="G323" s="41"/>
      <c r="H323" s="43" t="s">
        <v>1376</v>
      </c>
      <c r="I323" s="32">
        <v>2</v>
      </c>
      <c r="J323" s="32"/>
      <c r="K323" s="305">
        <v>5824</v>
      </c>
      <c r="L323" s="277">
        <v>0.3</v>
      </c>
      <c r="M323" s="39">
        <f t="shared" si="10"/>
        <v>1747.2</v>
      </c>
      <c r="N323" s="39">
        <f t="shared" si="11"/>
        <v>4076.8</v>
      </c>
    </row>
    <row r="324" spans="1:14">
      <c r="A324" s="41">
        <v>321</v>
      </c>
      <c r="B324" s="41" t="s">
        <v>269</v>
      </c>
      <c r="C324" s="41" t="s">
        <v>903</v>
      </c>
      <c r="D324" s="41" t="s">
        <v>1377</v>
      </c>
      <c r="E324" s="41" t="s">
        <v>4787</v>
      </c>
      <c r="F324" s="41" t="s">
        <v>1378</v>
      </c>
      <c r="G324" s="41"/>
      <c r="H324" s="43" t="s">
        <v>1379</v>
      </c>
      <c r="I324" s="32">
        <v>1</v>
      </c>
      <c r="J324" s="32"/>
      <c r="K324" s="305">
        <v>1414</v>
      </c>
      <c r="L324" s="277">
        <v>0.3</v>
      </c>
      <c r="M324" s="39">
        <f t="shared" si="10"/>
        <v>424.2</v>
      </c>
      <c r="N324" s="39">
        <f t="shared" si="11"/>
        <v>989.8</v>
      </c>
    </row>
    <row r="325" spans="1:14">
      <c r="A325" s="41">
        <v>322</v>
      </c>
      <c r="B325" s="41" t="s">
        <v>269</v>
      </c>
      <c r="C325" s="41" t="s">
        <v>903</v>
      </c>
      <c r="D325" s="41" t="s">
        <v>1377</v>
      </c>
      <c r="E325" s="41" t="s">
        <v>4787</v>
      </c>
      <c r="F325" s="41" t="s">
        <v>1380</v>
      </c>
      <c r="G325" s="41"/>
      <c r="H325" s="43" t="s">
        <v>1381</v>
      </c>
      <c r="I325" s="32">
        <v>1</v>
      </c>
      <c r="J325" s="32"/>
      <c r="K325" s="305">
        <v>1670</v>
      </c>
      <c r="L325" s="277">
        <v>0.3</v>
      </c>
      <c r="M325" s="39">
        <f t="shared" si="10"/>
        <v>501</v>
      </c>
      <c r="N325" s="39">
        <f t="shared" si="11"/>
        <v>1169</v>
      </c>
    </row>
    <row r="326" spans="1:14">
      <c r="A326" s="41">
        <v>323</v>
      </c>
      <c r="B326" s="41" t="s">
        <v>269</v>
      </c>
      <c r="C326" s="41" t="s">
        <v>903</v>
      </c>
      <c r="D326" s="41" t="s">
        <v>1377</v>
      </c>
      <c r="E326" s="41" t="s">
        <v>4787</v>
      </c>
      <c r="F326" s="41" t="s">
        <v>1382</v>
      </c>
      <c r="G326" s="41"/>
      <c r="H326" s="43" t="s">
        <v>1383</v>
      </c>
      <c r="I326" s="32">
        <v>1</v>
      </c>
      <c r="J326" s="32"/>
      <c r="K326" s="305">
        <v>1994</v>
      </c>
      <c r="L326" s="277">
        <v>0.3</v>
      </c>
      <c r="M326" s="39">
        <f t="shared" si="10"/>
        <v>598.19999999999993</v>
      </c>
      <c r="N326" s="39">
        <f t="shared" si="11"/>
        <v>1395.8000000000002</v>
      </c>
    </row>
    <row r="327" spans="1:14">
      <c r="A327" s="41">
        <v>324</v>
      </c>
      <c r="B327" s="41" t="s">
        <v>269</v>
      </c>
      <c r="C327" s="41" t="s">
        <v>903</v>
      </c>
      <c r="D327" s="41" t="s">
        <v>1377</v>
      </c>
      <c r="E327" s="41" t="s">
        <v>4787</v>
      </c>
      <c r="F327" s="41" t="s">
        <v>1384</v>
      </c>
      <c r="G327" s="41"/>
      <c r="H327" s="43" t="s">
        <v>1385</v>
      </c>
      <c r="I327" s="32">
        <v>1</v>
      </c>
      <c r="J327" s="32"/>
      <c r="K327" s="305">
        <v>2533</v>
      </c>
      <c r="L327" s="277">
        <v>0.3</v>
      </c>
      <c r="M327" s="39">
        <f t="shared" si="10"/>
        <v>759.9</v>
      </c>
      <c r="N327" s="39">
        <f t="shared" si="11"/>
        <v>1773.1</v>
      </c>
    </row>
    <row r="328" spans="1:14">
      <c r="A328" s="41">
        <v>325</v>
      </c>
      <c r="B328" s="41" t="s">
        <v>269</v>
      </c>
      <c r="C328" s="41" t="s">
        <v>903</v>
      </c>
      <c r="D328" s="41" t="s">
        <v>1377</v>
      </c>
      <c r="E328" s="41" t="s">
        <v>4787</v>
      </c>
      <c r="F328" s="41" t="s">
        <v>1386</v>
      </c>
      <c r="G328" s="41"/>
      <c r="H328" s="43" t="s">
        <v>1387</v>
      </c>
      <c r="I328" s="32">
        <v>1</v>
      </c>
      <c r="J328" s="32"/>
      <c r="K328" s="305">
        <v>3155</v>
      </c>
      <c r="L328" s="277">
        <v>0.3</v>
      </c>
      <c r="M328" s="39">
        <f t="shared" si="10"/>
        <v>946.5</v>
      </c>
      <c r="N328" s="39">
        <f t="shared" si="11"/>
        <v>2208.5</v>
      </c>
    </row>
    <row r="329" spans="1:14">
      <c r="A329" s="41">
        <v>326</v>
      </c>
      <c r="B329" s="41" t="s">
        <v>269</v>
      </c>
      <c r="C329" s="41" t="s">
        <v>903</v>
      </c>
      <c r="D329" s="41" t="s">
        <v>1377</v>
      </c>
      <c r="E329" s="41" t="s">
        <v>4787</v>
      </c>
      <c r="F329" s="41" t="s">
        <v>1388</v>
      </c>
      <c r="G329" s="41"/>
      <c r="H329" s="43" t="s">
        <v>1389</v>
      </c>
      <c r="I329" s="32">
        <v>1</v>
      </c>
      <c r="J329" s="32"/>
      <c r="K329" s="305">
        <v>3903</v>
      </c>
      <c r="L329" s="277">
        <v>0.3</v>
      </c>
      <c r="M329" s="39">
        <f t="shared" si="10"/>
        <v>1170.8999999999999</v>
      </c>
      <c r="N329" s="39">
        <f t="shared" si="11"/>
        <v>2732.1000000000004</v>
      </c>
    </row>
    <row r="330" spans="1:14">
      <c r="A330" s="41">
        <v>327</v>
      </c>
      <c r="B330" s="41" t="s">
        <v>269</v>
      </c>
      <c r="C330" s="41" t="s">
        <v>903</v>
      </c>
      <c r="D330" s="41" t="s">
        <v>1377</v>
      </c>
      <c r="E330" s="41" t="s">
        <v>4787</v>
      </c>
      <c r="F330" s="41" t="s">
        <v>1390</v>
      </c>
      <c r="G330" s="41"/>
      <c r="H330" s="43" t="s">
        <v>1391</v>
      </c>
      <c r="I330" s="32">
        <v>1</v>
      </c>
      <c r="J330" s="32"/>
      <c r="K330" s="305">
        <v>4318</v>
      </c>
      <c r="L330" s="277">
        <v>0.3</v>
      </c>
      <c r="M330" s="39">
        <f t="shared" si="10"/>
        <v>1295.3999999999999</v>
      </c>
      <c r="N330" s="39">
        <f t="shared" si="11"/>
        <v>3022.6000000000004</v>
      </c>
    </row>
    <row r="331" spans="1:14">
      <c r="A331" s="41">
        <v>328</v>
      </c>
      <c r="B331" s="41" t="s">
        <v>269</v>
      </c>
      <c r="C331" s="41" t="s">
        <v>903</v>
      </c>
      <c r="D331" s="41" t="s">
        <v>1377</v>
      </c>
      <c r="E331" s="41" t="s">
        <v>4787</v>
      </c>
      <c r="F331" s="41" t="s">
        <v>1392</v>
      </c>
      <c r="G331" s="41"/>
      <c r="H331" s="43" t="s">
        <v>1393</v>
      </c>
      <c r="I331" s="32">
        <v>1</v>
      </c>
      <c r="J331" s="32"/>
      <c r="K331" s="305">
        <v>4693</v>
      </c>
      <c r="L331" s="277">
        <v>0.3</v>
      </c>
      <c r="M331" s="39">
        <f t="shared" si="10"/>
        <v>1407.8999999999999</v>
      </c>
      <c r="N331" s="39">
        <f t="shared" si="11"/>
        <v>3285.1000000000004</v>
      </c>
    </row>
    <row r="332" spans="1:14">
      <c r="A332" s="41">
        <v>329</v>
      </c>
      <c r="B332" s="41" t="s">
        <v>269</v>
      </c>
      <c r="C332" s="41" t="s">
        <v>903</v>
      </c>
      <c r="D332" s="41" t="s">
        <v>1377</v>
      </c>
      <c r="E332" s="41" t="s">
        <v>4787</v>
      </c>
      <c r="F332" s="41" t="s">
        <v>1394</v>
      </c>
      <c r="G332" s="41"/>
      <c r="H332" s="43" t="s">
        <v>1395</v>
      </c>
      <c r="I332" s="32">
        <v>1</v>
      </c>
      <c r="J332" s="32"/>
      <c r="K332" s="305">
        <v>5133</v>
      </c>
      <c r="L332" s="277">
        <v>0.3</v>
      </c>
      <c r="M332" s="39">
        <f t="shared" si="10"/>
        <v>1539.8999999999999</v>
      </c>
      <c r="N332" s="39">
        <f t="shared" si="11"/>
        <v>3593.1000000000004</v>
      </c>
    </row>
    <row r="333" spans="1:14">
      <c r="A333" s="41">
        <v>330</v>
      </c>
      <c r="B333" s="41" t="s">
        <v>269</v>
      </c>
      <c r="C333" s="41" t="s">
        <v>903</v>
      </c>
      <c r="D333" s="41" t="s">
        <v>1377</v>
      </c>
      <c r="E333" s="41" t="s">
        <v>4787</v>
      </c>
      <c r="F333" s="41" t="s">
        <v>1396</v>
      </c>
      <c r="G333" s="41"/>
      <c r="H333" s="43" t="s">
        <v>1397</v>
      </c>
      <c r="I333" s="32">
        <v>1</v>
      </c>
      <c r="J333" s="32"/>
      <c r="K333" s="305">
        <v>6311</v>
      </c>
      <c r="L333" s="277">
        <v>0.3</v>
      </c>
      <c r="M333" s="39">
        <f t="shared" si="10"/>
        <v>1893.3</v>
      </c>
      <c r="N333" s="39">
        <f t="shared" si="11"/>
        <v>4417.7</v>
      </c>
    </row>
    <row r="334" spans="1:14">
      <c r="A334" s="41">
        <v>331</v>
      </c>
      <c r="B334" s="41" t="s">
        <v>269</v>
      </c>
      <c r="C334" s="41" t="s">
        <v>903</v>
      </c>
      <c r="D334" s="41" t="s">
        <v>1377</v>
      </c>
      <c r="E334" s="41" t="s">
        <v>4788</v>
      </c>
      <c r="F334" s="41" t="s">
        <v>1398</v>
      </c>
      <c r="G334" s="41"/>
      <c r="H334" s="43" t="s">
        <v>1399</v>
      </c>
      <c r="I334" s="32">
        <v>1</v>
      </c>
      <c r="J334" s="32"/>
      <c r="K334" s="305">
        <v>1046</v>
      </c>
      <c r="L334" s="277">
        <v>0.3</v>
      </c>
      <c r="M334" s="39">
        <f t="shared" si="10"/>
        <v>313.8</v>
      </c>
      <c r="N334" s="39">
        <f t="shared" si="11"/>
        <v>732.2</v>
      </c>
    </row>
    <row r="335" spans="1:14">
      <c r="A335" s="41">
        <v>332</v>
      </c>
      <c r="B335" s="41" t="s">
        <v>269</v>
      </c>
      <c r="C335" s="41" t="s">
        <v>903</v>
      </c>
      <c r="D335" s="41" t="s">
        <v>1377</v>
      </c>
      <c r="E335" s="41" t="s">
        <v>4788</v>
      </c>
      <c r="F335" s="41" t="s">
        <v>1400</v>
      </c>
      <c r="G335" s="41"/>
      <c r="H335" s="43" t="s">
        <v>1401</v>
      </c>
      <c r="I335" s="32">
        <v>1</v>
      </c>
      <c r="J335" s="32"/>
      <c r="K335" s="305">
        <v>1217</v>
      </c>
      <c r="L335" s="277">
        <v>0.3</v>
      </c>
      <c r="M335" s="39">
        <f t="shared" si="10"/>
        <v>365.09999999999997</v>
      </c>
      <c r="N335" s="39">
        <f t="shared" si="11"/>
        <v>851.90000000000009</v>
      </c>
    </row>
    <row r="336" spans="1:14">
      <c r="A336" s="41">
        <v>333</v>
      </c>
      <c r="B336" s="41" t="s">
        <v>269</v>
      </c>
      <c r="C336" s="41" t="s">
        <v>903</v>
      </c>
      <c r="D336" s="41" t="s">
        <v>1377</v>
      </c>
      <c r="E336" s="41" t="s">
        <v>4788</v>
      </c>
      <c r="F336" s="41" t="s">
        <v>1402</v>
      </c>
      <c r="G336" s="41"/>
      <c r="H336" s="43" t="s">
        <v>1403</v>
      </c>
      <c r="I336" s="32">
        <v>1</v>
      </c>
      <c r="J336" s="32"/>
      <c r="K336" s="305">
        <v>1336</v>
      </c>
      <c r="L336" s="277">
        <v>0.3</v>
      </c>
      <c r="M336" s="39">
        <f t="shared" si="10"/>
        <v>400.8</v>
      </c>
      <c r="N336" s="39">
        <f t="shared" si="11"/>
        <v>935.2</v>
      </c>
    </row>
    <row r="337" spans="1:14">
      <c r="A337" s="41">
        <v>334</v>
      </c>
      <c r="B337" s="41" t="s">
        <v>269</v>
      </c>
      <c r="C337" s="41" t="s">
        <v>903</v>
      </c>
      <c r="D337" s="41" t="s">
        <v>1377</v>
      </c>
      <c r="E337" s="41" t="s">
        <v>4788</v>
      </c>
      <c r="F337" s="41" t="s">
        <v>1404</v>
      </c>
      <c r="G337" s="41"/>
      <c r="H337" s="43" t="s">
        <v>1405</v>
      </c>
      <c r="I337" s="32">
        <v>1</v>
      </c>
      <c r="J337" s="32"/>
      <c r="K337" s="305">
        <v>1463</v>
      </c>
      <c r="L337" s="277">
        <v>0.3</v>
      </c>
      <c r="M337" s="39">
        <f t="shared" si="10"/>
        <v>438.9</v>
      </c>
      <c r="N337" s="39">
        <f t="shared" si="11"/>
        <v>1024.0999999999999</v>
      </c>
    </row>
    <row r="338" spans="1:14">
      <c r="A338" s="41">
        <v>335</v>
      </c>
      <c r="B338" s="41" t="s">
        <v>269</v>
      </c>
      <c r="C338" s="41" t="s">
        <v>903</v>
      </c>
      <c r="D338" s="41" t="s">
        <v>1377</v>
      </c>
      <c r="E338" s="41" t="s">
        <v>4788</v>
      </c>
      <c r="F338" s="41" t="s">
        <v>1406</v>
      </c>
      <c r="G338" s="41"/>
      <c r="H338" s="43" t="s">
        <v>1407</v>
      </c>
      <c r="I338" s="32">
        <v>1</v>
      </c>
      <c r="J338" s="32"/>
      <c r="K338" s="305">
        <v>1685</v>
      </c>
      <c r="L338" s="277">
        <v>0.3</v>
      </c>
      <c r="M338" s="39">
        <f t="shared" si="10"/>
        <v>505.5</v>
      </c>
      <c r="N338" s="39">
        <f t="shared" si="11"/>
        <v>1179.5</v>
      </c>
    </row>
    <row r="339" spans="1:14">
      <c r="A339" s="41">
        <v>336</v>
      </c>
      <c r="B339" s="41" t="s">
        <v>269</v>
      </c>
      <c r="C339" s="41" t="s">
        <v>903</v>
      </c>
      <c r="D339" s="41" t="s">
        <v>1377</v>
      </c>
      <c r="E339" s="41" t="s">
        <v>4788</v>
      </c>
      <c r="F339" s="41" t="s">
        <v>1408</v>
      </c>
      <c r="G339" s="41"/>
      <c r="H339" s="43" t="s">
        <v>4789</v>
      </c>
      <c r="I339" s="32">
        <v>1</v>
      </c>
      <c r="J339" s="32"/>
      <c r="K339" s="305">
        <v>2051</v>
      </c>
      <c r="L339" s="277">
        <v>0.3</v>
      </c>
      <c r="M339" s="39">
        <f t="shared" si="10"/>
        <v>615.29999999999995</v>
      </c>
      <c r="N339" s="39">
        <f t="shared" si="11"/>
        <v>1435.7</v>
      </c>
    </row>
    <row r="340" spans="1:14">
      <c r="A340" s="41">
        <v>337</v>
      </c>
      <c r="B340" s="41" t="s">
        <v>269</v>
      </c>
      <c r="C340" s="41" t="s">
        <v>903</v>
      </c>
      <c r="D340" s="41" t="s">
        <v>1377</v>
      </c>
      <c r="E340" s="41" t="s">
        <v>4788</v>
      </c>
      <c r="F340" s="41" t="s">
        <v>1409</v>
      </c>
      <c r="G340" s="41"/>
      <c r="H340" s="43" t="s">
        <v>1410</v>
      </c>
      <c r="I340" s="32">
        <v>1</v>
      </c>
      <c r="J340" s="32"/>
      <c r="K340" s="305">
        <v>2738</v>
      </c>
      <c r="L340" s="277">
        <v>0.3</v>
      </c>
      <c r="M340" s="39">
        <f t="shared" si="10"/>
        <v>821.4</v>
      </c>
      <c r="N340" s="39">
        <f t="shared" si="11"/>
        <v>1916.6</v>
      </c>
    </row>
    <row r="341" spans="1:14">
      <c r="A341" s="41">
        <v>338</v>
      </c>
      <c r="B341" s="41" t="s">
        <v>269</v>
      </c>
      <c r="C341" s="41" t="s">
        <v>903</v>
      </c>
      <c r="D341" s="41" t="s">
        <v>1377</v>
      </c>
      <c r="E341" s="41" t="s">
        <v>4788</v>
      </c>
      <c r="F341" s="41" t="s">
        <v>1411</v>
      </c>
      <c r="G341" s="41"/>
      <c r="H341" s="43" t="s">
        <v>1412</v>
      </c>
      <c r="I341" s="32">
        <v>1</v>
      </c>
      <c r="J341" s="32"/>
      <c r="K341" s="305">
        <v>3159</v>
      </c>
      <c r="L341" s="277">
        <v>0.3</v>
      </c>
      <c r="M341" s="39">
        <f t="shared" si="10"/>
        <v>947.69999999999993</v>
      </c>
      <c r="N341" s="39">
        <f t="shared" si="11"/>
        <v>2211.3000000000002</v>
      </c>
    </row>
    <row r="342" spans="1:14">
      <c r="A342" s="41">
        <v>339</v>
      </c>
      <c r="B342" s="41" t="s">
        <v>269</v>
      </c>
      <c r="C342" s="41" t="s">
        <v>903</v>
      </c>
      <c r="D342" s="41" t="s">
        <v>1377</v>
      </c>
      <c r="E342" s="41" t="s">
        <v>4788</v>
      </c>
      <c r="F342" s="41" t="s">
        <v>1413</v>
      </c>
      <c r="G342" s="41"/>
      <c r="H342" s="43" t="s">
        <v>1414</v>
      </c>
      <c r="I342" s="32">
        <v>1</v>
      </c>
      <c r="J342" s="32"/>
      <c r="K342" s="305">
        <v>3734</v>
      </c>
      <c r="L342" s="277">
        <v>0.3</v>
      </c>
      <c r="M342" s="39">
        <f t="shared" si="10"/>
        <v>1120.2</v>
      </c>
      <c r="N342" s="39">
        <f t="shared" si="11"/>
        <v>2613.8000000000002</v>
      </c>
    </row>
    <row r="343" spans="1:14">
      <c r="A343" s="41">
        <v>340</v>
      </c>
      <c r="B343" s="41" t="s">
        <v>269</v>
      </c>
      <c r="C343" s="41" t="s">
        <v>903</v>
      </c>
      <c r="D343" s="41" t="s">
        <v>1377</v>
      </c>
      <c r="E343" s="41" t="s">
        <v>4788</v>
      </c>
      <c r="F343" s="41" t="s">
        <v>1415</v>
      </c>
      <c r="G343" s="41"/>
      <c r="H343" s="43" t="s">
        <v>4790</v>
      </c>
      <c r="I343" s="32">
        <v>1</v>
      </c>
      <c r="J343" s="32"/>
      <c r="K343" s="305">
        <v>3562</v>
      </c>
      <c r="L343" s="277">
        <v>0.3</v>
      </c>
      <c r="M343" s="39">
        <f t="shared" si="10"/>
        <v>1068.5999999999999</v>
      </c>
      <c r="N343" s="39">
        <f t="shared" si="11"/>
        <v>2493.4</v>
      </c>
    </row>
    <row r="344" spans="1:14">
      <c r="A344" s="41">
        <v>341</v>
      </c>
      <c r="B344" s="41" t="s">
        <v>269</v>
      </c>
      <c r="C344" s="41" t="s">
        <v>903</v>
      </c>
      <c r="D344" s="41" t="s">
        <v>1377</v>
      </c>
      <c r="E344" s="41" t="s">
        <v>4788</v>
      </c>
      <c r="F344" s="41" t="s">
        <v>1416</v>
      </c>
      <c r="G344" s="41"/>
      <c r="H344" s="43" t="s">
        <v>1417</v>
      </c>
      <c r="I344" s="32">
        <v>1</v>
      </c>
      <c r="J344" s="32"/>
      <c r="K344" s="305">
        <v>4504</v>
      </c>
      <c r="L344" s="277">
        <v>0.3</v>
      </c>
      <c r="M344" s="39">
        <f t="shared" si="10"/>
        <v>1351.2</v>
      </c>
      <c r="N344" s="39">
        <f t="shared" si="11"/>
        <v>3152.8</v>
      </c>
    </row>
    <row r="345" spans="1:14">
      <c r="A345" s="41">
        <v>342</v>
      </c>
      <c r="B345" s="41" t="s">
        <v>269</v>
      </c>
      <c r="C345" s="41" t="s">
        <v>903</v>
      </c>
      <c r="D345" s="41" t="s">
        <v>1377</v>
      </c>
      <c r="E345" s="41" t="s">
        <v>4788</v>
      </c>
      <c r="F345" s="41" t="s">
        <v>1418</v>
      </c>
      <c r="G345" s="41"/>
      <c r="H345" s="43" t="s">
        <v>4791</v>
      </c>
      <c r="I345" s="32">
        <v>1</v>
      </c>
      <c r="J345" s="32"/>
      <c r="K345" s="305">
        <v>7984</v>
      </c>
      <c r="L345" s="277">
        <v>0.3</v>
      </c>
      <c r="M345" s="39">
        <f t="shared" si="10"/>
        <v>2395.1999999999998</v>
      </c>
      <c r="N345" s="39">
        <f t="shared" si="11"/>
        <v>5588.8</v>
      </c>
    </row>
    <row r="346" spans="1:14">
      <c r="A346" s="41">
        <v>343</v>
      </c>
      <c r="B346" s="41" t="s">
        <v>269</v>
      </c>
      <c r="C346" s="41" t="s">
        <v>903</v>
      </c>
      <c r="D346" s="41" t="s">
        <v>1377</v>
      </c>
      <c r="E346" s="41" t="s">
        <v>4788</v>
      </c>
      <c r="F346" s="41" t="s">
        <v>1419</v>
      </c>
      <c r="G346" s="41"/>
      <c r="H346" s="43" t="s">
        <v>1420</v>
      </c>
      <c r="I346" s="32">
        <v>1</v>
      </c>
      <c r="J346" s="32"/>
      <c r="K346" s="305">
        <v>8511</v>
      </c>
      <c r="L346" s="277">
        <v>0.3</v>
      </c>
      <c r="M346" s="39">
        <f t="shared" si="10"/>
        <v>2553.2999999999997</v>
      </c>
      <c r="N346" s="39">
        <f t="shared" si="11"/>
        <v>5957.7000000000007</v>
      </c>
    </row>
    <row r="347" spans="1:14">
      <c r="A347" s="41">
        <v>344</v>
      </c>
      <c r="B347" s="41" t="s">
        <v>269</v>
      </c>
      <c r="C347" s="41" t="s">
        <v>825</v>
      </c>
      <c r="D347" s="41" t="s">
        <v>1421</v>
      </c>
      <c r="E347" s="41" t="s">
        <v>4792</v>
      </c>
      <c r="F347" s="41" t="s">
        <v>1422</v>
      </c>
      <c r="G347" s="41"/>
      <c r="H347" s="43" t="s">
        <v>1423</v>
      </c>
      <c r="I347" s="32">
        <v>2</v>
      </c>
      <c r="J347" s="32"/>
      <c r="K347" s="305">
        <v>2592</v>
      </c>
      <c r="L347" s="277">
        <v>0.3</v>
      </c>
      <c r="M347" s="39">
        <f t="shared" ref="M347:M410" si="12">K347*30%</f>
        <v>777.6</v>
      </c>
      <c r="N347" s="39">
        <f t="shared" ref="N347:N410" si="13">SUM(K347-M347)</f>
        <v>1814.4</v>
      </c>
    </row>
    <row r="348" spans="1:14">
      <c r="A348" s="41">
        <v>345</v>
      </c>
      <c r="B348" s="41" t="s">
        <v>269</v>
      </c>
      <c r="C348" s="41" t="s">
        <v>825</v>
      </c>
      <c r="D348" s="41" t="s">
        <v>1421</v>
      </c>
      <c r="E348" s="41" t="s">
        <v>1425</v>
      </c>
      <c r="F348" s="41" t="s">
        <v>1424</v>
      </c>
      <c r="G348" s="41"/>
      <c r="H348" s="43" t="s">
        <v>1425</v>
      </c>
      <c r="I348" s="32">
        <v>4</v>
      </c>
      <c r="J348" s="32"/>
      <c r="K348" s="305">
        <v>1355</v>
      </c>
      <c r="L348" s="277">
        <v>0.3</v>
      </c>
      <c r="M348" s="39">
        <f t="shared" si="12"/>
        <v>406.5</v>
      </c>
      <c r="N348" s="39">
        <f t="shared" si="13"/>
        <v>948.5</v>
      </c>
    </row>
    <row r="349" spans="1:14">
      <c r="A349" s="41">
        <v>346</v>
      </c>
      <c r="B349" s="41" t="s">
        <v>269</v>
      </c>
      <c r="C349" s="41" t="s">
        <v>825</v>
      </c>
      <c r="D349" s="41" t="s">
        <v>1426</v>
      </c>
      <c r="E349" s="41" t="s">
        <v>1428</v>
      </c>
      <c r="F349" s="41" t="s">
        <v>1427</v>
      </c>
      <c r="G349" s="41"/>
      <c r="H349" s="43" t="s">
        <v>1428</v>
      </c>
      <c r="I349" s="32">
        <v>4</v>
      </c>
      <c r="J349" s="32"/>
      <c r="K349" s="305">
        <v>1233</v>
      </c>
      <c r="L349" s="277">
        <v>0.3</v>
      </c>
      <c r="M349" s="39">
        <f t="shared" si="12"/>
        <v>369.9</v>
      </c>
      <c r="N349" s="39">
        <f t="shared" si="13"/>
        <v>863.1</v>
      </c>
    </row>
    <row r="350" spans="1:14">
      <c r="A350" s="41">
        <v>347</v>
      </c>
      <c r="B350" s="41" t="s">
        <v>269</v>
      </c>
      <c r="C350" s="41" t="s">
        <v>825</v>
      </c>
      <c r="D350" s="41" t="s">
        <v>1421</v>
      </c>
      <c r="E350" s="41" t="s">
        <v>1421</v>
      </c>
      <c r="F350" s="41" t="s">
        <v>1429</v>
      </c>
      <c r="G350" s="41"/>
      <c r="H350" s="43" t="s">
        <v>1430</v>
      </c>
      <c r="I350" s="32">
        <v>6</v>
      </c>
      <c r="J350" s="32"/>
      <c r="K350" s="305">
        <v>343</v>
      </c>
      <c r="L350" s="277">
        <v>0.3</v>
      </c>
      <c r="M350" s="39">
        <f t="shared" si="12"/>
        <v>102.89999999999999</v>
      </c>
      <c r="N350" s="39">
        <f t="shared" si="13"/>
        <v>240.10000000000002</v>
      </c>
    </row>
    <row r="351" spans="1:14">
      <c r="A351" s="41">
        <v>348</v>
      </c>
      <c r="B351" s="41" t="s">
        <v>269</v>
      </c>
      <c r="C351" s="41" t="s">
        <v>825</v>
      </c>
      <c r="D351" s="41" t="s">
        <v>1421</v>
      </c>
      <c r="E351" s="41" t="s">
        <v>1421</v>
      </c>
      <c r="F351" s="41" t="s">
        <v>1431</v>
      </c>
      <c r="G351" s="41"/>
      <c r="H351" s="43" t="s">
        <v>1432</v>
      </c>
      <c r="I351" s="32">
        <v>6</v>
      </c>
      <c r="J351" s="32"/>
      <c r="K351" s="305">
        <v>349</v>
      </c>
      <c r="L351" s="277">
        <v>0.3</v>
      </c>
      <c r="M351" s="39">
        <f t="shared" si="12"/>
        <v>104.7</v>
      </c>
      <c r="N351" s="39">
        <f t="shared" si="13"/>
        <v>244.3</v>
      </c>
    </row>
    <row r="352" spans="1:14">
      <c r="A352" s="41">
        <v>349</v>
      </c>
      <c r="B352" s="41" t="s">
        <v>269</v>
      </c>
      <c r="C352" s="41" t="s">
        <v>825</v>
      </c>
      <c r="D352" s="41" t="s">
        <v>1421</v>
      </c>
      <c r="E352" s="41" t="s">
        <v>4793</v>
      </c>
      <c r="F352" s="41" t="s">
        <v>1433</v>
      </c>
      <c r="G352" s="41"/>
      <c r="H352" s="43" t="s">
        <v>1434</v>
      </c>
      <c r="I352" s="32">
        <v>12</v>
      </c>
      <c r="J352" s="32"/>
      <c r="K352" s="305">
        <v>704</v>
      </c>
      <c r="L352" s="277">
        <v>0.3</v>
      </c>
      <c r="M352" s="39">
        <f t="shared" si="12"/>
        <v>211.2</v>
      </c>
      <c r="N352" s="39">
        <f t="shared" si="13"/>
        <v>492.8</v>
      </c>
    </row>
    <row r="353" spans="1:14">
      <c r="A353" s="41">
        <v>350</v>
      </c>
      <c r="B353" s="41" t="s">
        <v>269</v>
      </c>
      <c r="C353" s="41" t="s">
        <v>825</v>
      </c>
      <c r="D353" s="41" t="s">
        <v>1421</v>
      </c>
      <c r="E353" s="41" t="s">
        <v>4793</v>
      </c>
      <c r="F353" s="41" t="s">
        <v>1435</v>
      </c>
      <c r="G353" s="41"/>
      <c r="H353" s="43" t="s">
        <v>1436</v>
      </c>
      <c r="I353" s="32">
        <v>12</v>
      </c>
      <c r="J353" s="32"/>
      <c r="K353" s="305">
        <v>820</v>
      </c>
      <c r="L353" s="277">
        <v>0.3</v>
      </c>
      <c r="M353" s="39">
        <f t="shared" si="12"/>
        <v>246</v>
      </c>
      <c r="N353" s="39">
        <f t="shared" si="13"/>
        <v>574</v>
      </c>
    </row>
    <row r="354" spans="1:14">
      <c r="A354" s="41">
        <v>351</v>
      </c>
      <c r="B354" s="41" t="s">
        <v>269</v>
      </c>
      <c r="C354" s="41" t="s">
        <v>825</v>
      </c>
      <c r="D354" s="41" t="s">
        <v>1421</v>
      </c>
      <c r="E354" s="41" t="s">
        <v>4793</v>
      </c>
      <c r="F354" s="41" t="s">
        <v>1437</v>
      </c>
      <c r="G354" s="41"/>
      <c r="H354" s="43" t="s">
        <v>1438</v>
      </c>
      <c r="I354" s="32">
        <v>12</v>
      </c>
      <c r="J354" s="32"/>
      <c r="K354" s="305">
        <v>906</v>
      </c>
      <c r="L354" s="277">
        <v>0.3</v>
      </c>
      <c r="M354" s="39">
        <f t="shared" si="12"/>
        <v>271.8</v>
      </c>
      <c r="N354" s="39">
        <f t="shared" si="13"/>
        <v>634.20000000000005</v>
      </c>
    </row>
    <row r="355" spans="1:14">
      <c r="A355" s="41">
        <v>352</v>
      </c>
      <c r="B355" s="41" t="s">
        <v>269</v>
      </c>
      <c r="C355" s="41" t="s">
        <v>825</v>
      </c>
      <c r="D355" s="41" t="s">
        <v>1439</v>
      </c>
      <c r="E355" s="41" t="s">
        <v>1439</v>
      </c>
      <c r="F355" s="41" t="s">
        <v>1440</v>
      </c>
      <c r="G355" s="41"/>
      <c r="H355" s="43" t="s">
        <v>1441</v>
      </c>
      <c r="I355" s="32">
        <v>6</v>
      </c>
      <c r="J355" s="32"/>
      <c r="K355" s="305">
        <v>270</v>
      </c>
      <c r="L355" s="277">
        <v>0.3</v>
      </c>
      <c r="M355" s="39">
        <f t="shared" si="12"/>
        <v>81</v>
      </c>
      <c r="N355" s="39">
        <f t="shared" si="13"/>
        <v>189</v>
      </c>
    </row>
    <row r="356" spans="1:14">
      <c r="A356" s="41">
        <v>353</v>
      </c>
      <c r="B356" s="41" t="s">
        <v>269</v>
      </c>
      <c r="C356" s="41" t="s">
        <v>825</v>
      </c>
      <c r="D356" s="41" t="s">
        <v>1439</v>
      </c>
      <c r="E356" s="41" t="s">
        <v>1439</v>
      </c>
      <c r="F356" s="41" t="s">
        <v>1442</v>
      </c>
      <c r="G356" s="41"/>
      <c r="H356" s="43" t="s">
        <v>1443</v>
      </c>
      <c r="I356" s="32">
        <v>6</v>
      </c>
      <c r="J356" s="32"/>
      <c r="K356" s="305">
        <v>304</v>
      </c>
      <c r="L356" s="277">
        <v>0.3</v>
      </c>
      <c r="M356" s="39">
        <f t="shared" si="12"/>
        <v>91.2</v>
      </c>
      <c r="N356" s="39">
        <f t="shared" si="13"/>
        <v>212.8</v>
      </c>
    </row>
    <row r="357" spans="1:14">
      <c r="A357" s="41">
        <v>354</v>
      </c>
      <c r="B357" s="41" t="s">
        <v>269</v>
      </c>
      <c r="C357" s="41" t="s">
        <v>825</v>
      </c>
      <c r="D357" s="41" t="s">
        <v>1439</v>
      </c>
      <c r="E357" s="41" t="s">
        <v>4794</v>
      </c>
      <c r="F357" s="41" t="s">
        <v>1444</v>
      </c>
      <c r="G357" s="41" t="s">
        <v>1445</v>
      </c>
      <c r="H357" s="43" t="s">
        <v>1446</v>
      </c>
      <c r="I357" s="32">
        <v>18</v>
      </c>
      <c r="J357" s="32"/>
      <c r="K357" s="305">
        <v>289</v>
      </c>
      <c r="L357" s="277">
        <v>0.3</v>
      </c>
      <c r="M357" s="39">
        <f t="shared" si="12"/>
        <v>86.7</v>
      </c>
      <c r="N357" s="39">
        <f t="shared" si="13"/>
        <v>202.3</v>
      </c>
    </row>
    <row r="358" spans="1:14">
      <c r="A358" s="41">
        <v>355</v>
      </c>
      <c r="B358" s="41" t="s">
        <v>269</v>
      </c>
      <c r="C358" s="41" t="s">
        <v>825</v>
      </c>
      <c r="D358" s="41" t="s">
        <v>1439</v>
      </c>
      <c r="E358" s="41" t="s">
        <v>4794</v>
      </c>
      <c r="F358" s="41" t="s">
        <v>1447</v>
      </c>
      <c r="G358" s="41" t="s">
        <v>1448</v>
      </c>
      <c r="H358" s="43" t="s">
        <v>1449</v>
      </c>
      <c r="I358" s="32">
        <v>6</v>
      </c>
      <c r="J358" s="32"/>
      <c r="K358" s="305">
        <v>309</v>
      </c>
      <c r="L358" s="277">
        <v>0.3</v>
      </c>
      <c r="M358" s="39">
        <f t="shared" si="12"/>
        <v>92.7</v>
      </c>
      <c r="N358" s="39">
        <f t="shared" si="13"/>
        <v>216.3</v>
      </c>
    </row>
    <row r="359" spans="1:14">
      <c r="A359" s="41">
        <v>356</v>
      </c>
      <c r="B359" s="41" t="s">
        <v>269</v>
      </c>
      <c r="C359" s="41" t="s">
        <v>825</v>
      </c>
      <c r="D359" s="41" t="s">
        <v>1450</v>
      </c>
      <c r="E359" s="41" t="s">
        <v>4795</v>
      </c>
      <c r="F359" s="41" t="s">
        <v>1451</v>
      </c>
      <c r="G359" s="41"/>
      <c r="H359" s="43" t="s">
        <v>1452</v>
      </c>
      <c r="I359" s="32">
        <v>12</v>
      </c>
      <c r="J359" s="32"/>
      <c r="K359" s="305">
        <v>618</v>
      </c>
      <c r="L359" s="277">
        <v>0.3</v>
      </c>
      <c r="M359" s="39">
        <f t="shared" si="12"/>
        <v>185.4</v>
      </c>
      <c r="N359" s="39">
        <f t="shared" si="13"/>
        <v>432.6</v>
      </c>
    </row>
    <row r="360" spans="1:14">
      <c r="A360" s="41">
        <v>357</v>
      </c>
      <c r="B360" s="41" t="s">
        <v>269</v>
      </c>
      <c r="C360" s="41" t="s">
        <v>825</v>
      </c>
      <c r="D360" s="41" t="s">
        <v>1450</v>
      </c>
      <c r="E360" s="41" t="s">
        <v>4795</v>
      </c>
      <c r="F360" s="41" t="s">
        <v>1453</v>
      </c>
      <c r="G360" s="41"/>
      <c r="H360" s="43" t="s">
        <v>1454</v>
      </c>
      <c r="I360" s="32">
        <v>12</v>
      </c>
      <c r="J360" s="32"/>
      <c r="K360" s="305">
        <v>753</v>
      </c>
      <c r="L360" s="277">
        <v>0.3</v>
      </c>
      <c r="M360" s="39">
        <f t="shared" si="12"/>
        <v>225.9</v>
      </c>
      <c r="N360" s="39">
        <f t="shared" si="13"/>
        <v>527.1</v>
      </c>
    </row>
    <row r="361" spans="1:14">
      <c r="A361" s="41">
        <v>358</v>
      </c>
      <c r="B361" s="41" t="s">
        <v>269</v>
      </c>
      <c r="C361" s="41" t="s">
        <v>825</v>
      </c>
      <c r="D361" s="41" t="s">
        <v>1455</v>
      </c>
      <c r="E361" s="41" t="s">
        <v>4796</v>
      </c>
      <c r="F361" s="41" t="s">
        <v>1456</v>
      </c>
      <c r="G361" s="41"/>
      <c r="H361" s="43" t="s">
        <v>1457</v>
      </c>
      <c r="I361" s="32">
        <v>12</v>
      </c>
      <c r="J361" s="32"/>
      <c r="K361" s="305">
        <v>655</v>
      </c>
      <c r="L361" s="277">
        <v>0.3</v>
      </c>
      <c r="M361" s="39">
        <f t="shared" si="12"/>
        <v>196.5</v>
      </c>
      <c r="N361" s="39">
        <f t="shared" si="13"/>
        <v>458.5</v>
      </c>
    </row>
    <row r="362" spans="1:14">
      <c r="A362" s="41">
        <v>359</v>
      </c>
      <c r="B362" s="41" t="s">
        <v>269</v>
      </c>
      <c r="C362" s="41" t="s">
        <v>825</v>
      </c>
      <c r="D362" s="41" t="s">
        <v>1455</v>
      </c>
      <c r="E362" s="41" t="s">
        <v>4796</v>
      </c>
      <c r="F362" s="41" t="s">
        <v>1458</v>
      </c>
      <c r="G362" s="41"/>
      <c r="H362" s="43" t="s">
        <v>1459</v>
      </c>
      <c r="I362" s="32">
        <v>12</v>
      </c>
      <c r="J362" s="32"/>
      <c r="K362" s="305">
        <v>805</v>
      </c>
      <c r="L362" s="277">
        <v>0.3</v>
      </c>
      <c r="M362" s="39">
        <f t="shared" si="12"/>
        <v>241.5</v>
      </c>
      <c r="N362" s="39">
        <f t="shared" si="13"/>
        <v>563.5</v>
      </c>
    </row>
    <row r="363" spans="1:14">
      <c r="A363" s="41">
        <v>360</v>
      </c>
      <c r="B363" s="41" t="s">
        <v>269</v>
      </c>
      <c r="C363" s="41" t="s">
        <v>825</v>
      </c>
      <c r="D363" s="41" t="s">
        <v>1460</v>
      </c>
      <c r="E363" s="41" t="s">
        <v>4797</v>
      </c>
      <c r="F363" s="41" t="s">
        <v>1461</v>
      </c>
      <c r="G363" s="41"/>
      <c r="H363" s="43" t="s">
        <v>1462</v>
      </c>
      <c r="I363" s="32">
        <v>6</v>
      </c>
      <c r="J363" s="32"/>
      <c r="K363" s="305">
        <v>626</v>
      </c>
      <c r="L363" s="277">
        <v>0.3</v>
      </c>
      <c r="M363" s="39">
        <f t="shared" si="12"/>
        <v>187.79999999999998</v>
      </c>
      <c r="N363" s="39">
        <f t="shared" si="13"/>
        <v>438.20000000000005</v>
      </c>
    </row>
    <row r="364" spans="1:14">
      <c r="A364" s="41">
        <v>361</v>
      </c>
      <c r="B364" s="41" t="s">
        <v>269</v>
      </c>
      <c r="C364" s="41" t="s">
        <v>825</v>
      </c>
      <c r="D364" s="41" t="s">
        <v>1460</v>
      </c>
      <c r="E364" s="41" t="s">
        <v>4797</v>
      </c>
      <c r="F364" s="41" t="s">
        <v>1463</v>
      </c>
      <c r="G364" s="41"/>
      <c r="H364" s="43" t="s">
        <v>1464</v>
      </c>
      <c r="I364" s="32">
        <v>6</v>
      </c>
      <c r="J364" s="32"/>
      <c r="K364" s="305">
        <v>557</v>
      </c>
      <c r="L364" s="277">
        <v>0.3</v>
      </c>
      <c r="M364" s="39">
        <f t="shared" si="12"/>
        <v>167.1</v>
      </c>
      <c r="N364" s="39">
        <f t="shared" si="13"/>
        <v>389.9</v>
      </c>
    </row>
    <row r="365" spans="1:14">
      <c r="A365" s="41">
        <v>362</v>
      </c>
      <c r="B365" s="41" t="s">
        <v>269</v>
      </c>
      <c r="C365" s="41" t="s">
        <v>825</v>
      </c>
      <c r="D365" s="41" t="s">
        <v>1465</v>
      </c>
      <c r="E365" s="41" t="s">
        <v>4798</v>
      </c>
      <c r="F365" s="41" t="s">
        <v>1466</v>
      </c>
      <c r="G365" s="41"/>
      <c r="H365" s="43" t="s">
        <v>1467</v>
      </c>
      <c r="I365" s="32">
        <v>2</v>
      </c>
      <c r="J365" s="32"/>
      <c r="K365" s="305">
        <v>2112</v>
      </c>
      <c r="L365" s="277">
        <v>0.3</v>
      </c>
      <c r="M365" s="39">
        <f t="shared" si="12"/>
        <v>633.6</v>
      </c>
      <c r="N365" s="39">
        <f t="shared" si="13"/>
        <v>1478.4</v>
      </c>
    </row>
    <row r="366" spans="1:14">
      <c r="A366" s="41">
        <v>363</v>
      </c>
      <c r="B366" s="41" t="s">
        <v>269</v>
      </c>
      <c r="C366" s="41" t="s">
        <v>825</v>
      </c>
      <c r="D366" s="41" t="s">
        <v>1465</v>
      </c>
      <c r="E366" s="41" t="s">
        <v>1465</v>
      </c>
      <c r="F366" s="41" t="s">
        <v>1468</v>
      </c>
      <c r="G366" s="41" t="s">
        <v>1469</v>
      </c>
      <c r="H366" s="43" t="s">
        <v>1470</v>
      </c>
      <c r="I366" s="32">
        <v>6</v>
      </c>
      <c r="J366" s="32"/>
      <c r="K366" s="305">
        <v>447</v>
      </c>
      <c r="L366" s="277">
        <v>0.3</v>
      </c>
      <c r="M366" s="39">
        <f t="shared" si="12"/>
        <v>134.1</v>
      </c>
      <c r="N366" s="39">
        <f t="shared" si="13"/>
        <v>312.89999999999998</v>
      </c>
    </row>
    <row r="367" spans="1:14">
      <c r="A367" s="41">
        <v>364</v>
      </c>
      <c r="B367" s="41" t="s">
        <v>269</v>
      </c>
      <c r="C367" s="41" t="s">
        <v>825</v>
      </c>
      <c r="D367" s="41" t="s">
        <v>1465</v>
      </c>
      <c r="E367" s="41" t="s">
        <v>1465</v>
      </c>
      <c r="F367" s="41" t="s">
        <v>1471</v>
      </c>
      <c r="G367" s="41" t="s">
        <v>1472</v>
      </c>
      <c r="H367" s="43" t="s">
        <v>1473</v>
      </c>
      <c r="I367" s="32">
        <v>6</v>
      </c>
      <c r="J367" s="32"/>
      <c r="K367" s="305">
        <v>485</v>
      </c>
      <c r="L367" s="277">
        <v>0.3</v>
      </c>
      <c r="M367" s="39">
        <f t="shared" si="12"/>
        <v>145.5</v>
      </c>
      <c r="N367" s="39">
        <f t="shared" si="13"/>
        <v>339.5</v>
      </c>
    </row>
    <row r="368" spans="1:14">
      <c r="A368" s="41">
        <v>365</v>
      </c>
      <c r="B368" s="41" t="s">
        <v>269</v>
      </c>
      <c r="C368" s="41" t="s">
        <v>825</v>
      </c>
      <c r="D368" s="41" t="s">
        <v>1465</v>
      </c>
      <c r="E368" s="41" t="s">
        <v>4799</v>
      </c>
      <c r="F368" s="41" t="s">
        <v>1474</v>
      </c>
      <c r="G368" s="41"/>
      <c r="H368" s="43" t="s">
        <v>1475</v>
      </c>
      <c r="I368" s="32">
        <v>12</v>
      </c>
      <c r="J368" s="32"/>
      <c r="K368" s="305">
        <v>622</v>
      </c>
      <c r="L368" s="277">
        <v>0.3</v>
      </c>
      <c r="M368" s="39">
        <f t="shared" si="12"/>
        <v>186.6</v>
      </c>
      <c r="N368" s="39">
        <f t="shared" si="13"/>
        <v>435.4</v>
      </c>
    </row>
    <row r="369" spans="1:14">
      <c r="A369" s="41">
        <v>366</v>
      </c>
      <c r="B369" s="41" t="s">
        <v>269</v>
      </c>
      <c r="C369" s="41" t="s">
        <v>825</v>
      </c>
      <c r="D369" s="41" t="s">
        <v>1465</v>
      </c>
      <c r="E369" s="41" t="s">
        <v>4799</v>
      </c>
      <c r="F369" s="41" t="s">
        <v>1476</v>
      </c>
      <c r="G369" s="41"/>
      <c r="H369" s="43" t="s">
        <v>1477</v>
      </c>
      <c r="I369" s="32">
        <v>12</v>
      </c>
      <c r="J369" s="32"/>
      <c r="K369" s="305">
        <v>730</v>
      </c>
      <c r="L369" s="277">
        <v>0.3</v>
      </c>
      <c r="M369" s="39">
        <f t="shared" si="12"/>
        <v>219</v>
      </c>
      <c r="N369" s="39">
        <f t="shared" si="13"/>
        <v>511</v>
      </c>
    </row>
    <row r="370" spans="1:14">
      <c r="A370" s="41">
        <v>367</v>
      </c>
      <c r="B370" s="41" t="s">
        <v>269</v>
      </c>
      <c r="C370" s="41" t="s">
        <v>825</v>
      </c>
      <c r="D370" s="41" t="s">
        <v>1465</v>
      </c>
      <c r="E370" s="41" t="s">
        <v>4800</v>
      </c>
      <c r="F370" s="41" t="s">
        <v>1478</v>
      </c>
      <c r="G370" s="41"/>
      <c r="H370" s="43" t="s">
        <v>1479</v>
      </c>
      <c r="I370" s="32">
        <v>12</v>
      </c>
      <c r="J370" s="32"/>
      <c r="K370" s="305">
        <v>764</v>
      </c>
      <c r="L370" s="277">
        <v>0.3</v>
      </c>
      <c r="M370" s="39">
        <f t="shared" si="12"/>
        <v>229.2</v>
      </c>
      <c r="N370" s="39">
        <f t="shared" si="13"/>
        <v>534.79999999999995</v>
      </c>
    </row>
    <row r="371" spans="1:14">
      <c r="A371" s="41">
        <v>368</v>
      </c>
      <c r="B371" s="41" t="s">
        <v>269</v>
      </c>
      <c r="C371" s="41" t="s">
        <v>825</v>
      </c>
      <c r="D371" s="41" t="s">
        <v>1480</v>
      </c>
      <c r="E371" s="41" t="s">
        <v>1480</v>
      </c>
      <c r="F371" s="41" t="s">
        <v>1481</v>
      </c>
      <c r="G371" s="41"/>
      <c r="H371" s="43" t="s">
        <v>1482</v>
      </c>
      <c r="I371" s="32">
        <v>6</v>
      </c>
      <c r="J371" s="32"/>
      <c r="K371" s="305">
        <v>839</v>
      </c>
      <c r="L371" s="277">
        <v>0.3</v>
      </c>
      <c r="M371" s="39">
        <f t="shared" si="12"/>
        <v>251.7</v>
      </c>
      <c r="N371" s="39">
        <f t="shared" si="13"/>
        <v>587.29999999999995</v>
      </c>
    </row>
    <row r="372" spans="1:14">
      <c r="A372" s="41">
        <v>369</v>
      </c>
      <c r="B372" s="41" t="s">
        <v>269</v>
      </c>
      <c r="C372" s="41" t="s">
        <v>825</v>
      </c>
      <c r="D372" s="41" t="s">
        <v>1480</v>
      </c>
      <c r="E372" s="41" t="s">
        <v>1480</v>
      </c>
      <c r="F372" s="41" t="s">
        <v>1483</v>
      </c>
      <c r="G372" s="41"/>
      <c r="H372" s="43" t="s">
        <v>1484</v>
      </c>
      <c r="I372" s="32">
        <v>6</v>
      </c>
      <c r="J372" s="32"/>
      <c r="K372" s="305">
        <v>955</v>
      </c>
      <c r="L372" s="277">
        <v>0.3</v>
      </c>
      <c r="M372" s="39">
        <f t="shared" si="12"/>
        <v>286.5</v>
      </c>
      <c r="N372" s="39">
        <f t="shared" si="13"/>
        <v>668.5</v>
      </c>
    </row>
    <row r="373" spans="1:14">
      <c r="A373" s="41">
        <v>370</v>
      </c>
      <c r="B373" s="41" t="s">
        <v>269</v>
      </c>
      <c r="C373" s="41" t="s">
        <v>825</v>
      </c>
      <c r="D373" s="41" t="s">
        <v>1485</v>
      </c>
      <c r="E373" s="41" t="s">
        <v>1485</v>
      </c>
      <c r="F373" s="41" t="s">
        <v>1486</v>
      </c>
      <c r="G373" s="41"/>
      <c r="H373" s="43" t="s">
        <v>1487</v>
      </c>
      <c r="I373" s="32">
        <v>18</v>
      </c>
      <c r="J373" s="32"/>
      <c r="K373" s="305">
        <v>258</v>
      </c>
      <c r="L373" s="277">
        <v>0.3</v>
      </c>
      <c r="M373" s="39">
        <f t="shared" si="12"/>
        <v>77.399999999999991</v>
      </c>
      <c r="N373" s="39">
        <f t="shared" si="13"/>
        <v>180.60000000000002</v>
      </c>
    </row>
    <row r="374" spans="1:14">
      <c r="A374" s="41">
        <v>371</v>
      </c>
      <c r="B374" s="41" t="s">
        <v>269</v>
      </c>
      <c r="C374" s="41" t="s">
        <v>825</v>
      </c>
      <c r="D374" s="41" t="s">
        <v>1488</v>
      </c>
      <c r="E374" s="41" t="s">
        <v>4801</v>
      </c>
      <c r="F374" s="41" t="s">
        <v>1489</v>
      </c>
      <c r="G374" s="41"/>
      <c r="H374" s="43" t="s">
        <v>1490</v>
      </c>
      <c r="I374" s="32">
        <v>5</v>
      </c>
      <c r="J374" s="32"/>
      <c r="K374" s="305">
        <v>1034</v>
      </c>
      <c r="L374" s="277">
        <v>0.3</v>
      </c>
      <c r="M374" s="39">
        <f t="shared" si="12"/>
        <v>310.2</v>
      </c>
      <c r="N374" s="39">
        <f t="shared" si="13"/>
        <v>723.8</v>
      </c>
    </row>
    <row r="375" spans="1:14">
      <c r="A375" s="41">
        <v>372</v>
      </c>
      <c r="B375" s="41" t="s">
        <v>269</v>
      </c>
      <c r="C375" s="41" t="s">
        <v>825</v>
      </c>
      <c r="D375" s="41" t="s">
        <v>1491</v>
      </c>
      <c r="E375" s="41" t="s">
        <v>1491</v>
      </c>
      <c r="F375" s="41" t="s">
        <v>1492</v>
      </c>
      <c r="G375" s="41"/>
      <c r="H375" s="43" t="s">
        <v>1493</v>
      </c>
      <c r="I375" s="32">
        <v>6</v>
      </c>
      <c r="J375" s="32"/>
      <c r="K375" s="305">
        <v>424</v>
      </c>
      <c r="L375" s="277">
        <v>0.3</v>
      </c>
      <c r="M375" s="39">
        <f t="shared" si="12"/>
        <v>127.19999999999999</v>
      </c>
      <c r="N375" s="39">
        <f t="shared" si="13"/>
        <v>296.8</v>
      </c>
    </row>
    <row r="376" spans="1:14">
      <c r="A376" s="41">
        <v>373</v>
      </c>
      <c r="B376" s="41" t="s">
        <v>269</v>
      </c>
      <c r="C376" s="41" t="s">
        <v>825</v>
      </c>
      <c r="D376" s="41" t="s">
        <v>1491</v>
      </c>
      <c r="E376" s="41" t="s">
        <v>1491</v>
      </c>
      <c r="F376" s="41" t="s">
        <v>1494</v>
      </c>
      <c r="G376" s="41"/>
      <c r="H376" s="43" t="s">
        <v>1495</v>
      </c>
      <c r="I376" s="32">
        <v>6</v>
      </c>
      <c r="J376" s="32"/>
      <c r="K376" s="305">
        <v>494</v>
      </c>
      <c r="L376" s="277">
        <v>0.3</v>
      </c>
      <c r="M376" s="39">
        <f t="shared" si="12"/>
        <v>148.19999999999999</v>
      </c>
      <c r="N376" s="39">
        <f t="shared" si="13"/>
        <v>345.8</v>
      </c>
    </row>
    <row r="377" spans="1:14">
      <c r="A377" s="41">
        <v>374</v>
      </c>
      <c r="B377" s="41" t="s">
        <v>269</v>
      </c>
      <c r="C377" s="41" t="s">
        <v>825</v>
      </c>
      <c r="D377" s="41" t="s">
        <v>1496</v>
      </c>
      <c r="E377" s="41" t="s">
        <v>1496</v>
      </c>
      <c r="F377" s="41" t="s">
        <v>1497</v>
      </c>
      <c r="G377" s="41"/>
      <c r="H377" s="43" t="s">
        <v>1498</v>
      </c>
      <c r="I377" s="32">
        <v>6</v>
      </c>
      <c r="J377" s="32"/>
      <c r="K377" s="305">
        <v>413</v>
      </c>
      <c r="L377" s="277">
        <v>0.3</v>
      </c>
      <c r="M377" s="39">
        <f t="shared" si="12"/>
        <v>123.89999999999999</v>
      </c>
      <c r="N377" s="39">
        <f t="shared" si="13"/>
        <v>289.10000000000002</v>
      </c>
    </row>
    <row r="378" spans="1:14">
      <c r="A378" s="41">
        <v>375</v>
      </c>
      <c r="B378" s="41" t="s">
        <v>269</v>
      </c>
      <c r="C378" s="41" t="s">
        <v>825</v>
      </c>
      <c r="D378" s="41" t="s">
        <v>1499</v>
      </c>
      <c r="E378" s="41" t="s">
        <v>1499</v>
      </c>
      <c r="F378" s="41" t="s">
        <v>1500</v>
      </c>
      <c r="G378" s="41"/>
      <c r="H378" s="43" t="s">
        <v>1501</v>
      </c>
      <c r="I378" s="32">
        <v>1</v>
      </c>
      <c r="J378" s="32"/>
      <c r="K378" s="305">
        <v>1457</v>
      </c>
      <c r="L378" s="277">
        <v>0.3</v>
      </c>
      <c r="M378" s="39">
        <f t="shared" si="12"/>
        <v>437.09999999999997</v>
      </c>
      <c r="N378" s="39">
        <f t="shared" si="13"/>
        <v>1019.9000000000001</v>
      </c>
    </row>
    <row r="379" spans="1:14">
      <c r="A379" s="41">
        <v>376</v>
      </c>
      <c r="B379" s="41" t="s">
        <v>269</v>
      </c>
      <c r="C379" s="41" t="s">
        <v>825</v>
      </c>
      <c r="D379" s="41" t="s">
        <v>1502</v>
      </c>
      <c r="E379" s="41" t="s">
        <v>1502</v>
      </c>
      <c r="F379" s="41" t="s">
        <v>1503</v>
      </c>
      <c r="G379" s="41"/>
      <c r="H379" s="43" t="s">
        <v>1504</v>
      </c>
      <c r="I379" s="32">
        <v>6</v>
      </c>
      <c r="J379" s="32"/>
      <c r="K379" s="305">
        <v>265</v>
      </c>
      <c r="L379" s="277">
        <v>0.3</v>
      </c>
      <c r="M379" s="39">
        <f t="shared" si="12"/>
        <v>79.5</v>
      </c>
      <c r="N379" s="39">
        <f t="shared" si="13"/>
        <v>185.5</v>
      </c>
    </row>
    <row r="380" spans="1:14">
      <c r="A380" s="41">
        <v>377</v>
      </c>
      <c r="B380" s="41" t="s">
        <v>269</v>
      </c>
      <c r="C380" s="41" t="s">
        <v>825</v>
      </c>
      <c r="D380" s="41" t="s">
        <v>1502</v>
      </c>
      <c r="E380" s="41" t="s">
        <v>1502</v>
      </c>
      <c r="F380" s="41" t="s">
        <v>1505</v>
      </c>
      <c r="G380" s="41"/>
      <c r="H380" s="43" t="s">
        <v>1506</v>
      </c>
      <c r="I380" s="32">
        <v>6</v>
      </c>
      <c r="J380" s="32"/>
      <c r="K380" s="305">
        <v>265</v>
      </c>
      <c r="L380" s="277">
        <v>0.3</v>
      </c>
      <c r="M380" s="39">
        <f t="shared" si="12"/>
        <v>79.5</v>
      </c>
      <c r="N380" s="39">
        <f t="shared" si="13"/>
        <v>185.5</v>
      </c>
    </row>
    <row r="381" spans="1:14">
      <c r="A381" s="41">
        <v>378</v>
      </c>
      <c r="B381" s="41" t="s">
        <v>269</v>
      </c>
      <c r="C381" s="41" t="s">
        <v>825</v>
      </c>
      <c r="D381" s="41" t="s">
        <v>1502</v>
      </c>
      <c r="E381" s="41" t="s">
        <v>1502</v>
      </c>
      <c r="F381" s="41" t="s">
        <v>1507</v>
      </c>
      <c r="G381" s="41"/>
      <c r="H381" s="43" t="s">
        <v>1508</v>
      </c>
      <c r="I381" s="32">
        <v>6</v>
      </c>
      <c r="J381" s="32"/>
      <c r="K381" s="305">
        <v>265</v>
      </c>
      <c r="L381" s="277">
        <v>0.3</v>
      </c>
      <c r="M381" s="39">
        <f t="shared" si="12"/>
        <v>79.5</v>
      </c>
      <c r="N381" s="39">
        <f t="shared" si="13"/>
        <v>185.5</v>
      </c>
    </row>
    <row r="382" spans="1:14">
      <c r="A382" s="41">
        <v>379</v>
      </c>
      <c r="B382" s="41" t="s">
        <v>269</v>
      </c>
      <c r="C382" s="41" t="s">
        <v>825</v>
      </c>
      <c r="D382" s="41" t="s">
        <v>1502</v>
      </c>
      <c r="E382" s="41" t="s">
        <v>1502</v>
      </c>
      <c r="F382" s="41" t="s">
        <v>1509</v>
      </c>
      <c r="G382" s="41"/>
      <c r="H382" s="43" t="s">
        <v>1510</v>
      </c>
      <c r="I382" s="32">
        <v>6</v>
      </c>
      <c r="J382" s="32"/>
      <c r="K382" s="305">
        <v>265</v>
      </c>
      <c r="L382" s="277">
        <v>0.3</v>
      </c>
      <c r="M382" s="39">
        <f t="shared" si="12"/>
        <v>79.5</v>
      </c>
      <c r="N382" s="39">
        <f t="shared" si="13"/>
        <v>185.5</v>
      </c>
    </row>
    <row r="383" spans="1:14">
      <c r="A383" s="41">
        <v>380</v>
      </c>
      <c r="B383" s="41" t="s">
        <v>269</v>
      </c>
      <c r="C383" s="41" t="s">
        <v>825</v>
      </c>
      <c r="D383" s="41" t="s">
        <v>1502</v>
      </c>
      <c r="E383" s="41" t="s">
        <v>1502</v>
      </c>
      <c r="F383" s="41" t="s">
        <v>1511</v>
      </c>
      <c r="G383" s="41"/>
      <c r="H383" s="43" t="s">
        <v>1512</v>
      </c>
      <c r="I383" s="32">
        <v>6</v>
      </c>
      <c r="J383" s="32"/>
      <c r="K383" s="305">
        <v>265</v>
      </c>
      <c r="L383" s="277">
        <v>0.3</v>
      </c>
      <c r="M383" s="39">
        <f t="shared" si="12"/>
        <v>79.5</v>
      </c>
      <c r="N383" s="39">
        <f t="shared" si="13"/>
        <v>185.5</v>
      </c>
    </row>
    <row r="384" spans="1:14">
      <c r="A384" s="41">
        <v>381</v>
      </c>
      <c r="B384" s="41" t="s">
        <v>269</v>
      </c>
      <c r="C384" s="41" t="s">
        <v>825</v>
      </c>
      <c r="D384" s="41" t="s">
        <v>1502</v>
      </c>
      <c r="E384" s="41" t="s">
        <v>1502</v>
      </c>
      <c r="F384" s="41" t="s">
        <v>1513</v>
      </c>
      <c r="G384" s="41"/>
      <c r="H384" s="43" t="s">
        <v>1514</v>
      </c>
      <c r="I384" s="32">
        <v>6</v>
      </c>
      <c r="J384" s="32"/>
      <c r="K384" s="305">
        <v>265</v>
      </c>
      <c r="L384" s="277">
        <v>0.3</v>
      </c>
      <c r="M384" s="39">
        <f t="shared" si="12"/>
        <v>79.5</v>
      </c>
      <c r="N384" s="39">
        <f t="shared" si="13"/>
        <v>185.5</v>
      </c>
    </row>
    <row r="385" spans="1:14">
      <c r="A385" s="41">
        <v>382</v>
      </c>
      <c r="B385" s="41" t="s">
        <v>269</v>
      </c>
      <c r="C385" s="41" t="s">
        <v>825</v>
      </c>
      <c r="D385" s="41" t="s">
        <v>1515</v>
      </c>
      <c r="E385" s="41" t="s">
        <v>4802</v>
      </c>
      <c r="F385" s="41" t="s">
        <v>1516</v>
      </c>
      <c r="G385" s="41"/>
      <c r="H385" s="43" t="s">
        <v>1517</v>
      </c>
      <c r="I385" s="32">
        <v>15</v>
      </c>
      <c r="J385" s="32"/>
      <c r="K385" s="305">
        <v>387</v>
      </c>
      <c r="L385" s="277">
        <v>0.3</v>
      </c>
      <c r="M385" s="39">
        <f t="shared" si="12"/>
        <v>116.1</v>
      </c>
      <c r="N385" s="39">
        <f t="shared" si="13"/>
        <v>270.89999999999998</v>
      </c>
    </row>
    <row r="386" spans="1:14">
      <c r="A386" s="41">
        <v>383</v>
      </c>
      <c r="B386" s="41" t="s">
        <v>269</v>
      </c>
      <c r="C386" s="41" t="s">
        <v>825</v>
      </c>
      <c r="D386" s="41" t="s">
        <v>1515</v>
      </c>
      <c r="E386" s="41" t="s">
        <v>1515</v>
      </c>
      <c r="F386" s="41" t="s">
        <v>1518</v>
      </c>
      <c r="G386" s="41"/>
      <c r="H386" s="43" t="s">
        <v>1519</v>
      </c>
      <c r="I386" s="32">
        <v>10</v>
      </c>
      <c r="J386" s="32"/>
      <c r="K386" s="305">
        <v>990</v>
      </c>
      <c r="L386" s="277">
        <v>0.3</v>
      </c>
      <c r="M386" s="39">
        <f t="shared" si="12"/>
        <v>297</v>
      </c>
      <c r="N386" s="39">
        <f t="shared" si="13"/>
        <v>693</v>
      </c>
    </row>
    <row r="387" spans="1:14">
      <c r="A387" s="41">
        <v>384</v>
      </c>
      <c r="B387" s="41" t="s">
        <v>269</v>
      </c>
      <c r="C387" s="41" t="s">
        <v>825</v>
      </c>
      <c r="D387" s="41" t="s">
        <v>1515</v>
      </c>
      <c r="E387" s="41" t="s">
        <v>1521</v>
      </c>
      <c r="F387" s="41" t="s">
        <v>1520</v>
      </c>
      <c r="G387" s="41"/>
      <c r="H387" s="43" t="s">
        <v>1521</v>
      </c>
      <c r="I387" s="32">
        <v>6</v>
      </c>
      <c r="J387" s="32"/>
      <c r="K387" s="305">
        <v>1828</v>
      </c>
      <c r="L387" s="277">
        <v>0.3</v>
      </c>
      <c r="M387" s="39">
        <f t="shared" si="12"/>
        <v>548.4</v>
      </c>
      <c r="N387" s="39">
        <f t="shared" si="13"/>
        <v>1279.5999999999999</v>
      </c>
    </row>
    <row r="388" spans="1:14">
      <c r="A388" s="41">
        <v>385</v>
      </c>
      <c r="B388" s="41" t="s">
        <v>269</v>
      </c>
      <c r="C388" s="41" t="s">
        <v>825</v>
      </c>
      <c r="D388" s="41" t="s">
        <v>1522</v>
      </c>
      <c r="E388" s="41" t="s">
        <v>1522</v>
      </c>
      <c r="F388" s="41" t="s">
        <v>1523</v>
      </c>
      <c r="G388" s="41"/>
      <c r="H388" s="43" t="s">
        <v>1524</v>
      </c>
      <c r="I388" s="32">
        <v>10</v>
      </c>
      <c r="J388" s="32"/>
      <c r="K388" s="305">
        <v>377</v>
      </c>
      <c r="L388" s="277">
        <v>0.3</v>
      </c>
      <c r="M388" s="39">
        <f t="shared" si="12"/>
        <v>113.1</v>
      </c>
      <c r="N388" s="39">
        <f t="shared" si="13"/>
        <v>263.89999999999998</v>
      </c>
    </row>
    <row r="389" spans="1:14">
      <c r="A389" s="41">
        <v>386</v>
      </c>
      <c r="B389" s="41" t="s">
        <v>269</v>
      </c>
      <c r="C389" s="41" t="s">
        <v>825</v>
      </c>
      <c r="D389" s="41" t="s">
        <v>1522</v>
      </c>
      <c r="E389" s="41" t="s">
        <v>1522</v>
      </c>
      <c r="F389" s="41" t="s">
        <v>1525</v>
      </c>
      <c r="G389" s="41"/>
      <c r="H389" s="43" t="s">
        <v>1526</v>
      </c>
      <c r="I389" s="32">
        <v>10</v>
      </c>
      <c r="J389" s="32"/>
      <c r="K389" s="305">
        <v>455</v>
      </c>
      <c r="L389" s="277">
        <v>0.3</v>
      </c>
      <c r="M389" s="39">
        <f t="shared" si="12"/>
        <v>136.5</v>
      </c>
      <c r="N389" s="39">
        <f t="shared" si="13"/>
        <v>318.5</v>
      </c>
    </row>
    <row r="390" spans="1:14">
      <c r="A390" s="41">
        <v>387</v>
      </c>
      <c r="B390" s="41" t="s">
        <v>269</v>
      </c>
      <c r="C390" s="41" t="s">
        <v>825</v>
      </c>
      <c r="D390" s="41" t="s">
        <v>1522</v>
      </c>
      <c r="E390" s="41" t="s">
        <v>1522</v>
      </c>
      <c r="F390" s="41" t="s">
        <v>1527</v>
      </c>
      <c r="G390" s="41"/>
      <c r="H390" s="43" t="s">
        <v>1528</v>
      </c>
      <c r="I390" s="32">
        <v>4</v>
      </c>
      <c r="J390" s="32"/>
      <c r="K390" s="305">
        <v>772</v>
      </c>
      <c r="L390" s="277">
        <v>0.3</v>
      </c>
      <c r="M390" s="39">
        <f t="shared" si="12"/>
        <v>231.6</v>
      </c>
      <c r="N390" s="39">
        <f t="shared" si="13"/>
        <v>540.4</v>
      </c>
    </row>
    <row r="391" spans="1:14">
      <c r="A391" s="41">
        <v>388</v>
      </c>
      <c r="B391" s="41" t="s">
        <v>269</v>
      </c>
      <c r="C391" s="41" t="s">
        <v>825</v>
      </c>
      <c r="D391" s="41" t="s">
        <v>1522</v>
      </c>
      <c r="E391" s="41" t="s">
        <v>4803</v>
      </c>
      <c r="F391" s="41" t="s">
        <v>1529</v>
      </c>
      <c r="G391" s="41"/>
      <c r="H391" s="43" t="s">
        <v>1530</v>
      </c>
      <c r="I391" s="32">
        <v>6</v>
      </c>
      <c r="J391" s="32"/>
      <c r="K391" s="305">
        <v>649</v>
      </c>
      <c r="L391" s="277">
        <v>0.3</v>
      </c>
      <c r="M391" s="39">
        <f t="shared" si="12"/>
        <v>194.7</v>
      </c>
      <c r="N391" s="39">
        <f t="shared" si="13"/>
        <v>454.3</v>
      </c>
    </row>
    <row r="392" spans="1:14">
      <c r="A392" s="41">
        <v>389</v>
      </c>
      <c r="B392" s="41" t="s">
        <v>269</v>
      </c>
      <c r="C392" s="41" t="s">
        <v>825</v>
      </c>
      <c r="D392" s="41" t="s">
        <v>1522</v>
      </c>
      <c r="E392" s="41" t="s">
        <v>4803</v>
      </c>
      <c r="F392" s="41" t="s">
        <v>1531</v>
      </c>
      <c r="G392" s="41"/>
      <c r="H392" s="43" t="s">
        <v>1532</v>
      </c>
      <c r="I392" s="32">
        <v>4</v>
      </c>
      <c r="J392" s="32"/>
      <c r="K392" s="305">
        <v>929</v>
      </c>
      <c r="L392" s="277">
        <v>0.3</v>
      </c>
      <c r="M392" s="39">
        <f t="shared" si="12"/>
        <v>278.7</v>
      </c>
      <c r="N392" s="39">
        <f t="shared" si="13"/>
        <v>650.29999999999995</v>
      </c>
    </row>
    <row r="393" spans="1:14">
      <c r="A393" s="41">
        <v>390</v>
      </c>
      <c r="B393" s="41" t="s">
        <v>269</v>
      </c>
      <c r="C393" s="41" t="s">
        <v>825</v>
      </c>
      <c r="D393" s="41" t="s">
        <v>1522</v>
      </c>
      <c r="E393" s="41" t="s">
        <v>4804</v>
      </c>
      <c r="F393" s="41" t="s">
        <v>1533</v>
      </c>
      <c r="G393" s="41"/>
      <c r="H393" s="43" t="s">
        <v>1534</v>
      </c>
      <c r="I393" s="32">
        <v>6</v>
      </c>
      <c r="J393" s="32"/>
      <c r="K393" s="305">
        <v>835</v>
      </c>
      <c r="L393" s="277">
        <v>0.3</v>
      </c>
      <c r="M393" s="39">
        <f t="shared" si="12"/>
        <v>250.5</v>
      </c>
      <c r="N393" s="39">
        <f t="shared" si="13"/>
        <v>584.5</v>
      </c>
    </row>
    <row r="394" spans="1:14">
      <c r="A394" s="41">
        <v>391</v>
      </c>
      <c r="B394" s="41" t="s">
        <v>269</v>
      </c>
      <c r="C394" s="41" t="s">
        <v>825</v>
      </c>
      <c r="D394" s="41" t="s">
        <v>1522</v>
      </c>
      <c r="E394" s="41" t="s">
        <v>4805</v>
      </c>
      <c r="F394" s="41" t="s">
        <v>1535</v>
      </c>
      <c r="G394" s="41"/>
      <c r="H394" s="43" t="s">
        <v>1536</v>
      </c>
      <c r="I394" s="32">
        <v>4</v>
      </c>
      <c r="J394" s="32"/>
      <c r="K394" s="305">
        <v>1150</v>
      </c>
      <c r="L394" s="277">
        <v>0.3</v>
      </c>
      <c r="M394" s="39">
        <f t="shared" si="12"/>
        <v>345</v>
      </c>
      <c r="N394" s="39">
        <f t="shared" si="13"/>
        <v>805</v>
      </c>
    </row>
    <row r="395" spans="1:14">
      <c r="A395" s="41">
        <v>392</v>
      </c>
      <c r="B395" s="41" t="s">
        <v>269</v>
      </c>
      <c r="C395" s="41" t="s">
        <v>825</v>
      </c>
      <c r="D395" s="41" t="s">
        <v>1522</v>
      </c>
      <c r="E395" s="41" t="s">
        <v>4805</v>
      </c>
      <c r="F395" s="41" t="s">
        <v>1537</v>
      </c>
      <c r="G395" s="41"/>
      <c r="H395" s="43" t="s">
        <v>1538</v>
      </c>
      <c r="I395" s="32">
        <v>4</v>
      </c>
      <c r="J395" s="32"/>
      <c r="K395" s="305">
        <v>1300</v>
      </c>
      <c r="L395" s="277">
        <v>0.3</v>
      </c>
      <c r="M395" s="39">
        <f t="shared" si="12"/>
        <v>390</v>
      </c>
      <c r="N395" s="39">
        <f t="shared" si="13"/>
        <v>910</v>
      </c>
    </row>
    <row r="396" spans="1:14">
      <c r="A396" s="41">
        <v>393</v>
      </c>
      <c r="B396" s="41" t="s">
        <v>269</v>
      </c>
      <c r="C396" s="41" t="s">
        <v>825</v>
      </c>
      <c r="D396" s="41" t="s">
        <v>1522</v>
      </c>
      <c r="E396" s="41" t="s">
        <v>4805</v>
      </c>
      <c r="F396" s="41" t="s">
        <v>1539</v>
      </c>
      <c r="G396" s="41"/>
      <c r="H396" s="43" t="s">
        <v>1540</v>
      </c>
      <c r="I396" s="32">
        <v>4</v>
      </c>
      <c r="J396" s="32"/>
      <c r="K396" s="305">
        <v>1450</v>
      </c>
      <c r="L396" s="277">
        <v>0.3</v>
      </c>
      <c r="M396" s="39">
        <f t="shared" si="12"/>
        <v>435</v>
      </c>
      <c r="N396" s="39">
        <f t="shared" si="13"/>
        <v>1015</v>
      </c>
    </row>
    <row r="397" spans="1:14">
      <c r="A397" s="41">
        <v>394</v>
      </c>
      <c r="B397" s="41" t="s">
        <v>269</v>
      </c>
      <c r="C397" s="41" t="s">
        <v>825</v>
      </c>
      <c r="D397" s="41" t="s">
        <v>1541</v>
      </c>
      <c r="E397" s="41" t="s">
        <v>4806</v>
      </c>
      <c r="F397" s="41" t="s">
        <v>1542</v>
      </c>
      <c r="G397" s="41"/>
      <c r="H397" s="43" t="s">
        <v>1543</v>
      </c>
      <c r="I397" s="32">
        <v>6</v>
      </c>
      <c r="J397" s="32"/>
      <c r="K397" s="305">
        <v>448</v>
      </c>
      <c r="L397" s="277">
        <v>0.3</v>
      </c>
      <c r="M397" s="39">
        <f t="shared" si="12"/>
        <v>134.4</v>
      </c>
      <c r="N397" s="39">
        <f t="shared" si="13"/>
        <v>313.60000000000002</v>
      </c>
    </row>
    <row r="398" spans="1:14">
      <c r="A398" s="41">
        <v>395</v>
      </c>
      <c r="B398" s="41" t="s">
        <v>269</v>
      </c>
      <c r="C398" s="41" t="s">
        <v>825</v>
      </c>
      <c r="D398" s="41" t="s">
        <v>1541</v>
      </c>
      <c r="E398" s="41" t="s">
        <v>4806</v>
      </c>
      <c r="F398" s="41" t="s">
        <v>1544</v>
      </c>
      <c r="G398" s="41"/>
      <c r="H398" s="43" t="s">
        <v>1545</v>
      </c>
      <c r="I398" s="32">
        <v>6</v>
      </c>
      <c r="J398" s="32"/>
      <c r="K398" s="305">
        <v>590</v>
      </c>
      <c r="L398" s="277">
        <v>0.3</v>
      </c>
      <c r="M398" s="39">
        <f t="shared" si="12"/>
        <v>177</v>
      </c>
      <c r="N398" s="39">
        <f t="shared" si="13"/>
        <v>413</v>
      </c>
    </row>
    <row r="399" spans="1:14">
      <c r="A399" s="41">
        <v>396</v>
      </c>
      <c r="B399" s="41" t="s">
        <v>269</v>
      </c>
      <c r="C399" s="41" t="s">
        <v>825</v>
      </c>
      <c r="D399" s="41" t="s">
        <v>1541</v>
      </c>
      <c r="E399" s="41" t="s">
        <v>4806</v>
      </c>
      <c r="F399" s="41" t="s">
        <v>1546</v>
      </c>
      <c r="G399" s="41"/>
      <c r="H399" s="43" t="s">
        <v>1547</v>
      </c>
      <c r="I399" s="32">
        <v>6</v>
      </c>
      <c r="J399" s="32"/>
      <c r="K399" s="305">
        <v>694</v>
      </c>
      <c r="L399" s="277">
        <v>0.3</v>
      </c>
      <c r="M399" s="39">
        <f t="shared" si="12"/>
        <v>208.2</v>
      </c>
      <c r="N399" s="39">
        <f t="shared" si="13"/>
        <v>485.8</v>
      </c>
    </row>
    <row r="400" spans="1:14">
      <c r="A400" s="41">
        <v>397</v>
      </c>
      <c r="B400" s="41" t="s">
        <v>269</v>
      </c>
      <c r="C400" s="41" t="s">
        <v>825</v>
      </c>
      <c r="D400" s="41" t="s">
        <v>1541</v>
      </c>
      <c r="E400" s="41" t="s">
        <v>4807</v>
      </c>
      <c r="F400" s="41" t="s">
        <v>1548</v>
      </c>
      <c r="G400" s="41"/>
      <c r="H400" s="43" t="s">
        <v>1549</v>
      </c>
      <c r="I400" s="32">
        <v>6</v>
      </c>
      <c r="J400" s="32"/>
      <c r="K400" s="305">
        <v>448</v>
      </c>
      <c r="L400" s="277">
        <v>0.3</v>
      </c>
      <c r="M400" s="39">
        <f t="shared" si="12"/>
        <v>134.4</v>
      </c>
      <c r="N400" s="39">
        <f t="shared" si="13"/>
        <v>313.60000000000002</v>
      </c>
    </row>
    <row r="401" spans="1:14">
      <c r="A401" s="41">
        <v>398</v>
      </c>
      <c r="B401" s="41" t="s">
        <v>269</v>
      </c>
      <c r="C401" s="41" t="s">
        <v>825</v>
      </c>
      <c r="D401" s="41" t="s">
        <v>1541</v>
      </c>
      <c r="E401" s="41" t="s">
        <v>4807</v>
      </c>
      <c r="F401" s="41" t="s">
        <v>1550</v>
      </c>
      <c r="G401" s="41"/>
      <c r="H401" s="43" t="s">
        <v>1551</v>
      </c>
      <c r="I401" s="32">
        <v>6</v>
      </c>
      <c r="J401" s="32"/>
      <c r="K401" s="305">
        <v>590</v>
      </c>
      <c r="L401" s="277">
        <v>0.3</v>
      </c>
      <c r="M401" s="39">
        <f t="shared" si="12"/>
        <v>177</v>
      </c>
      <c r="N401" s="39">
        <f t="shared" si="13"/>
        <v>413</v>
      </c>
    </row>
    <row r="402" spans="1:14">
      <c r="A402" s="41">
        <v>399</v>
      </c>
      <c r="B402" s="41" t="s">
        <v>269</v>
      </c>
      <c r="C402" s="41" t="s">
        <v>825</v>
      </c>
      <c r="D402" s="41" t="s">
        <v>1541</v>
      </c>
      <c r="E402" s="41" t="s">
        <v>4807</v>
      </c>
      <c r="F402" s="41" t="s">
        <v>1552</v>
      </c>
      <c r="G402" s="41"/>
      <c r="H402" s="43" t="s">
        <v>1553</v>
      </c>
      <c r="I402" s="32">
        <v>6</v>
      </c>
      <c r="J402" s="32"/>
      <c r="K402" s="305">
        <v>694</v>
      </c>
      <c r="L402" s="277">
        <v>0.3</v>
      </c>
      <c r="M402" s="39">
        <f t="shared" si="12"/>
        <v>208.2</v>
      </c>
      <c r="N402" s="39">
        <f t="shared" si="13"/>
        <v>485.8</v>
      </c>
    </row>
    <row r="403" spans="1:14">
      <c r="A403" s="41">
        <v>400</v>
      </c>
      <c r="B403" s="41" t="s">
        <v>269</v>
      </c>
      <c r="C403" s="41" t="s">
        <v>825</v>
      </c>
      <c r="D403" s="41" t="s">
        <v>1541</v>
      </c>
      <c r="E403" s="41" t="s">
        <v>4808</v>
      </c>
      <c r="F403" s="41" t="s">
        <v>1554</v>
      </c>
      <c r="G403" s="41"/>
      <c r="H403" s="43" t="s">
        <v>1555</v>
      </c>
      <c r="I403" s="32">
        <v>6</v>
      </c>
      <c r="J403" s="32"/>
      <c r="K403" s="305">
        <v>448</v>
      </c>
      <c r="L403" s="277">
        <v>0.3</v>
      </c>
      <c r="M403" s="39">
        <f t="shared" si="12"/>
        <v>134.4</v>
      </c>
      <c r="N403" s="39">
        <f t="shared" si="13"/>
        <v>313.60000000000002</v>
      </c>
    </row>
    <row r="404" spans="1:14">
      <c r="A404" s="41">
        <v>401</v>
      </c>
      <c r="B404" s="41" t="s">
        <v>269</v>
      </c>
      <c r="C404" s="41" t="s">
        <v>825</v>
      </c>
      <c r="D404" s="41" t="s">
        <v>1541</v>
      </c>
      <c r="E404" s="41" t="s">
        <v>4808</v>
      </c>
      <c r="F404" s="41" t="s">
        <v>1556</v>
      </c>
      <c r="G404" s="41"/>
      <c r="H404" s="43" t="s">
        <v>1557</v>
      </c>
      <c r="I404" s="32">
        <v>6</v>
      </c>
      <c r="J404" s="32"/>
      <c r="K404" s="305">
        <v>590</v>
      </c>
      <c r="L404" s="277">
        <v>0.3</v>
      </c>
      <c r="M404" s="39">
        <f t="shared" si="12"/>
        <v>177</v>
      </c>
      <c r="N404" s="39">
        <f t="shared" si="13"/>
        <v>413</v>
      </c>
    </row>
    <row r="405" spans="1:14">
      <c r="A405" s="41">
        <v>402</v>
      </c>
      <c r="B405" s="41" t="s">
        <v>269</v>
      </c>
      <c r="C405" s="41" t="s">
        <v>825</v>
      </c>
      <c r="D405" s="41" t="s">
        <v>1541</v>
      </c>
      <c r="E405" s="41" t="s">
        <v>4808</v>
      </c>
      <c r="F405" s="41" t="s">
        <v>1558</v>
      </c>
      <c r="G405" s="41"/>
      <c r="H405" s="43" t="s">
        <v>1559</v>
      </c>
      <c r="I405" s="32">
        <v>6</v>
      </c>
      <c r="J405" s="32"/>
      <c r="K405" s="305">
        <v>694</v>
      </c>
      <c r="L405" s="277">
        <v>0.3</v>
      </c>
      <c r="M405" s="39">
        <f t="shared" si="12"/>
        <v>208.2</v>
      </c>
      <c r="N405" s="39">
        <f t="shared" si="13"/>
        <v>485.8</v>
      </c>
    </row>
    <row r="406" spans="1:14">
      <c r="A406" s="41">
        <v>403</v>
      </c>
      <c r="B406" s="41" t="s">
        <v>269</v>
      </c>
      <c r="C406" s="41" t="s">
        <v>825</v>
      </c>
      <c r="D406" s="41" t="s">
        <v>1541</v>
      </c>
      <c r="E406" s="41" t="s">
        <v>4809</v>
      </c>
      <c r="F406" s="41" t="s">
        <v>1560</v>
      </c>
      <c r="G406" s="41"/>
      <c r="H406" s="43" t="s">
        <v>1561</v>
      </c>
      <c r="I406" s="32">
        <v>6</v>
      </c>
      <c r="J406" s="32"/>
      <c r="K406" s="305">
        <v>448</v>
      </c>
      <c r="L406" s="277">
        <v>0.3</v>
      </c>
      <c r="M406" s="39">
        <f t="shared" si="12"/>
        <v>134.4</v>
      </c>
      <c r="N406" s="39">
        <f t="shared" si="13"/>
        <v>313.60000000000002</v>
      </c>
    </row>
    <row r="407" spans="1:14">
      <c r="A407" s="41">
        <v>404</v>
      </c>
      <c r="B407" s="41" t="s">
        <v>269</v>
      </c>
      <c r="C407" s="41" t="s">
        <v>825</v>
      </c>
      <c r="D407" s="41" t="s">
        <v>1541</v>
      </c>
      <c r="E407" s="41" t="s">
        <v>4809</v>
      </c>
      <c r="F407" s="41" t="s">
        <v>1562</v>
      </c>
      <c r="G407" s="41"/>
      <c r="H407" s="43" t="s">
        <v>1563</v>
      </c>
      <c r="I407" s="32">
        <v>6</v>
      </c>
      <c r="J407" s="32"/>
      <c r="K407" s="305">
        <v>590</v>
      </c>
      <c r="L407" s="277">
        <v>0.3</v>
      </c>
      <c r="M407" s="39">
        <f t="shared" si="12"/>
        <v>177</v>
      </c>
      <c r="N407" s="39">
        <f t="shared" si="13"/>
        <v>413</v>
      </c>
    </row>
    <row r="408" spans="1:14">
      <c r="A408" s="41">
        <v>405</v>
      </c>
      <c r="B408" s="41" t="s">
        <v>269</v>
      </c>
      <c r="C408" s="41" t="s">
        <v>825</v>
      </c>
      <c r="D408" s="41" t="s">
        <v>1541</v>
      </c>
      <c r="E408" s="41" t="s">
        <v>4809</v>
      </c>
      <c r="F408" s="41" t="s">
        <v>1564</v>
      </c>
      <c r="G408" s="41"/>
      <c r="H408" s="43" t="s">
        <v>1565</v>
      </c>
      <c r="I408" s="32">
        <v>6</v>
      </c>
      <c r="J408" s="32"/>
      <c r="K408" s="305">
        <v>694</v>
      </c>
      <c r="L408" s="277">
        <v>0.3</v>
      </c>
      <c r="M408" s="39">
        <f t="shared" si="12"/>
        <v>208.2</v>
      </c>
      <c r="N408" s="39">
        <f t="shared" si="13"/>
        <v>485.8</v>
      </c>
    </row>
    <row r="409" spans="1:14">
      <c r="A409" s="41">
        <v>406</v>
      </c>
      <c r="B409" s="41" t="s">
        <v>269</v>
      </c>
      <c r="C409" s="41" t="s">
        <v>825</v>
      </c>
      <c r="D409" s="41" t="s">
        <v>1541</v>
      </c>
      <c r="E409" s="41" t="s">
        <v>4810</v>
      </c>
      <c r="F409" s="41" t="s">
        <v>1566</v>
      </c>
      <c r="G409" s="41"/>
      <c r="H409" s="43" t="s">
        <v>1567</v>
      </c>
      <c r="I409" s="32">
        <v>1</v>
      </c>
      <c r="J409" s="32"/>
      <c r="K409" s="305">
        <v>926</v>
      </c>
      <c r="L409" s="277">
        <v>0.3</v>
      </c>
      <c r="M409" s="39">
        <f t="shared" si="12"/>
        <v>277.8</v>
      </c>
      <c r="N409" s="39">
        <f t="shared" si="13"/>
        <v>648.20000000000005</v>
      </c>
    </row>
    <row r="410" spans="1:14">
      <c r="A410" s="41">
        <v>407</v>
      </c>
      <c r="B410" s="41" t="s">
        <v>269</v>
      </c>
      <c r="C410" s="41" t="s">
        <v>825</v>
      </c>
      <c r="D410" s="41" t="s">
        <v>1568</v>
      </c>
      <c r="E410" s="41" t="s">
        <v>4811</v>
      </c>
      <c r="F410" s="41" t="s">
        <v>1569</v>
      </c>
      <c r="G410" s="41"/>
      <c r="H410" s="43" t="s">
        <v>1570</v>
      </c>
      <c r="I410" s="32">
        <v>6</v>
      </c>
      <c r="J410" s="32"/>
      <c r="K410" s="305">
        <v>423</v>
      </c>
      <c r="L410" s="277">
        <v>0.3</v>
      </c>
      <c r="M410" s="39">
        <f t="shared" si="12"/>
        <v>126.89999999999999</v>
      </c>
      <c r="N410" s="39">
        <f t="shared" si="13"/>
        <v>296.10000000000002</v>
      </c>
    </row>
    <row r="411" spans="1:14">
      <c r="A411" s="41">
        <v>408</v>
      </c>
      <c r="B411" s="41" t="s">
        <v>269</v>
      </c>
      <c r="C411" s="41" t="s">
        <v>825</v>
      </c>
      <c r="D411" s="41" t="s">
        <v>1568</v>
      </c>
      <c r="E411" s="41" t="s">
        <v>4811</v>
      </c>
      <c r="F411" s="41" t="s">
        <v>1571</v>
      </c>
      <c r="G411" s="41"/>
      <c r="H411" s="43" t="s">
        <v>1572</v>
      </c>
      <c r="I411" s="32">
        <v>6</v>
      </c>
      <c r="J411" s="32"/>
      <c r="K411" s="305">
        <v>588</v>
      </c>
      <c r="L411" s="277">
        <v>0.3</v>
      </c>
      <c r="M411" s="39">
        <f t="shared" ref="M411:M474" si="14">K411*30%</f>
        <v>176.4</v>
      </c>
      <c r="N411" s="39">
        <f t="shared" ref="N411:N474" si="15">SUM(K411-M411)</f>
        <v>411.6</v>
      </c>
    </row>
    <row r="412" spans="1:14">
      <c r="A412" s="41">
        <v>409</v>
      </c>
      <c r="B412" s="41" t="s">
        <v>269</v>
      </c>
      <c r="C412" s="41" t="s">
        <v>825</v>
      </c>
      <c r="D412" s="41" t="s">
        <v>1568</v>
      </c>
      <c r="E412" s="41" t="s">
        <v>4811</v>
      </c>
      <c r="F412" s="41" t="s">
        <v>1573</v>
      </c>
      <c r="G412" s="41"/>
      <c r="H412" s="43" t="s">
        <v>1574</v>
      </c>
      <c r="I412" s="32">
        <v>6</v>
      </c>
      <c r="J412" s="32"/>
      <c r="K412" s="305">
        <v>1111</v>
      </c>
      <c r="L412" s="277">
        <v>0.3</v>
      </c>
      <c r="M412" s="39">
        <f t="shared" si="14"/>
        <v>333.3</v>
      </c>
      <c r="N412" s="39">
        <f t="shared" si="15"/>
        <v>777.7</v>
      </c>
    </row>
    <row r="413" spans="1:14">
      <c r="A413" s="41">
        <v>410</v>
      </c>
      <c r="B413" s="41" t="s">
        <v>269</v>
      </c>
      <c r="C413" s="41" t="s">
        <v>825</v>
      </c>
      <c r="D413" s="41" t="s">
        <v>1568</v>
      </c>
      <c r="E413" s="41" t="s">
        <v>4812</v>
      </c>
      <c r="F413" s="41" t="s">
        <v>1575</v>
      </c>
      <c r="G413" s="41"/>
      <c r="H413" s="43" t="s">
        <v>1576</v>
      </c>
      <c r="I413" s="32">
        <v>6</v>
      </c>
      <c r="J413" s="32"/>
      <c r="K413" s="305">
        <v>722</v>
      </c>
      <c r="L413" s="277">
        <v>0.3</v>
      </c>
      <c r="M413" s="39">
        <f t="shared" si="14"/>
        <v>216.6</v>
      </c>
      <c r="N413" s="39">
        <f t="shared" si="15"/>
        <v>505.4</v>
      </c>
    </row>
    <row r="414" spans="1:14">
      <c r="A414" s="41">
        <v>411</v>
      </c>
      <c r="B414" s="41" t="s">
        <v>269</v>
      </c>
      <c r="C414" s="41" t="s">
        <v>825</v>
      </c>
      <c r="D414" s="41" t="s">
        <v>1568</v>
      </c>
      <c r="E414" s="41" t="s">
        <v>4813</v>
      </c>
      <c r="F414" s="41" t="s">
        <v>1577</v>
      </c>
      <c r="G414" s="41"/>
      <c r="H414" s="43" t="s">
        <v>1578</v>
      </c>
      <c r="I414" s="32">
        <v>6</v>
      </c>
      <c r="J414" s="32"/>
      <c r="K414" s="305">
        <v>650</v>
      </c>
      <c r="L414" s="277">
        <v>0.3</v>
      </c>
      <c r="M414" s="39">
        <f t="shared" si="14"/>
        <v>195</v>
      </c>
      <c r="N414" s="39">
        <f t="shared" si="15"/>
        <v>455</v>
      </c>
    </row>
    <row r="415" spans="1:14">
      <c r="A415" s="41">
        <v>412</v>
      </c>
      <c r="B415" s="41" t="s">
        <v>269</v>
      </c>
      <c r="C415" s="41" t="s">
        <v>894</v>
      </c>
      <c r="D415" s="41" t="s">
        <v>895</v>
      </c>
      <c r="E415" s="41" t="s">
        <v>4814</v>
      </c>
      <c r="F415" s="41" t="s">
        <v>1579</v>
      </c>
      <c r="G415" s="41"/>
      <c r="H415" s="42" t="s">
        <v>1580</v>
      </c>
      <c r="I415" s="32">
        <v>4</v>
      </c>
      <c r="J415" s="32"/>
      <c r="K415" s="305">
        <v>4429</v>
      </c>
      <c r="L415" s="277">
        <v>0.3</v>
      </c>
      <c r="M415" s="39">
        <f t="shared" si="14"/>
        <v>1328.7</v>
      </c>
      <c r="N415" s="39">
        <f t="shared" si="15"/>
        <v>3100.3</v>
      </c>
    </row>
    <row r="416" spans="1:14">
      <c r="A416" s="41">
        <v>413</v>
      </c>
      <c r="B416" s="41" t="s">
        <v>269</v>
      </c>
      <c r="C416" s="41" t="s">
        <v>894</v>
      </c>
      <c r="D416" s="41" t="s">
        <v>895</v>
      </c>
      <c r="E416" s="41" t="s">
        <v>1582</v>
      </c>
      <c r="F416" s="41" t="s">
        <v>1581</v>
      </c>
      <c r="G416" s="41"/>
      <c r="H416" s="43" t="s">
        <v>1582</v>
      </c>
      <c r="I416" s="32">
        <v>10</v>
      </c>
      <c r="J416" s="32"/>
      <c r="K416" s="305">
        <v>2913</v>
      </c>
      <c r="L416" s="277">
        <v>0.3</v>
      </c>
      <c r="M416" s="39">
        <f t="shared" si="14"/>
        <v>873.9</v>
      </c>
      <c r="N416" s="39">
        <f t="shared" si="15"/>
        <v>2039.1</v>
      </c>
    </row>
    <row r="417" spans="1:14">
      <c r="A417" s="41">
        <v>414</v>
      </c>
      <c r="B417" s="41" t="s">
        <v>269</v>
      </c>
      <c r="C417" s="41" t="s">
        <v>894</v>
      </c>
      <c r="D417" s="41" t="s">
        <v>895</v>
      </c>
      <c r="E417" s="41" t="s">
        <v>4815</v>
      </c>
      <c r="F417" s="41" t="s">
        <v>1583</v>
      </c>
      <c r="G417" s="41"/>
      <c r="H417" s="43" t="s">
        <v>1584</v>
      </c>
      <c r="I417" s="32">
        <v>2</v>
      </c>
      <c r="J417" s="32"/>
      <c r="K417" s="305">
        <v>2263</v>
      </c>
      <c r="L417" s="277">
        <v>0.3</v>
      </c>
      <c r="M417" s="39">
        <f t="shared" si="14"/>
        <v>678.9</v>
      </c>
      <c r="N417" s="39">
        <f t="shared" si="15"/>
        <v>1584.1</v>
      </c>
    </row>
    <row r="418" spans="1:14">
      <c r="A418" s="41">
        <v>415</v>
      </c>
      <c r="B418" s="41" t="s">
        <v>269</v>
      </c>
      <c r="C418" s="41" t="s">
        <v>894</v>
      </c>
      <c r="D418" s="41" t="s">
        <v>895</v>
      </c>
      <c r="E418" s="41" t="s">
        <v>4816</v>
      </c>
      <c r="F418" s="41" t="s">
        <v>1585</v>
      </c>
      <c r="G418" s="41"/>
      <c r="H418" s="43" t="s">
        <v>1586</v>
      </c>
      <c r="I418" s="32">
        <v>2</v>
      </c>
      <c r="J418" s="32"/>
      <c r="K418" s="305">
        <v>1823</v>
      </c>
      <c r="L418" s="277">
        <v>0.3</v>
      </c>
      <c r="M418" s="39">
        <f t="shared" si="14"/>
        <v>546.9</v>
      </c>
      <c r="N418" s="39">
        <f t="shared" si="15"/>
        <v>1276.0999999999999</v>
      </c>
    </row>
    <row r="419" spans="1:14">
      <c r="A419" s="41">
        <v>416</v>
      </c>
      <c r="B419" s="41" t="s">
        <v>269</v>
      </c>
      <c r="C419" s="41" t="s">
        <v>894</v>
      </c>
      <c r="D419" s="41" t="s">
        <v>895</v>
      </c>
      <c r="E419" s="41" t="s">
        <v>4817</v>
      </c>
      <c r="F419" s="41" t="s">
        <v>1587</v>
      </c>
      <c r="G419" s="41"/>
      <c r="H419" s="43" t="s">
        <v>1588</v>
      </c>
      <c r="I419" s="32" t="s">
        <v>1589</v>
      </c>
      <c r="J419" s="32"/>
      <c r="K419" s="305">
        <v>1559</v>
      </c>
      <c r="L419" s="277">
        <v>0.3</v>
      </c>
      <c r="M419" s="39">
        <f t="shared" si="14"/>
        <v>467.7</v>
      </c>
      <c r="N419" s="39">
        <f t="shared" si="15"/>
        <v>1091.3</v>
      </c>
    </row>
    <row r="420" spans="1:14">
      <c r="A420" s="41">
        <v>417</v>
      </c>
      <c r="B420" s="41" t="s">
        <v>269</v>
      </c>
      <c r="C420" s="41" t="s">
        <v>894</v>
      </c>
      <c r="D420" s="41" t="s">
        <v>895</v>
      </c>
      <c r="E420" s="41" t="s">
        <v>4818</v>
      </c>
      <c r="F420" s="41" t="s">
        <v>1590</v>
      </c>
      <c r="G420" s="41"/>
      <c r="H420" s="43" t="s">
        <v>1591</v>
      </c>
      <c r="I420" s="32">
        <v>6</v>
      </c>
      <c r="J420" s="32"/>
      <c r="K420" s="305">
        <v>1530</v>
      </c>
      <c r="L420" s="277">
        <v>0.3</v>
      </c>
      <c r="M420" s="39">
        <f t="shared" si="14"/>
        <v>459</v>
      </c>
      <c r="N420" s="39">
        <f t="shared" si="15"/>
        <v>1071</v>
      </c>
    </row>
    <row r="421" spans="1:14">
      <c r="A421" s="41">
        <v>418</v>
      </c>
      <c r="B421" s="41" t="s">
        <v>269</v>
      </c>
      <c r="C421" s="41" t="s">
        <v>894</v>
      </c>
      <c r="D421" s="41" t="s">
        <v>895</v>
      </c>
      <c r="E421" s="41" t="s">
        <v>1593</v>
      </c>
      <c r="F421" s="41" t="s">
        <v>1592</v>
      </c>
      <c r="G421" s="41"/>
      <c r="H421" s="43" t="s">
        <v>1593</v>
      </c>
      <c r="I421" s="32">
        <v>4</v>
      </c>
      <c r="J421" s="32"/>
      <c r="K421" s="305">
        <v>1591</v>
      </c>
      <c r="L421" s="277">
        <v>0.3</v>
      </c>
      <c r="M421" s="39">
        <f t="shared" si="14"/>
        <v>477.29999999999995</v>
      </c>
      <c r="N421" s="39">
        <f t="shared" si="15"/>
        <v>1113.7</v>
      </c>
    </row>
    <row r="422" spans="1:14">
      <c r="A422" s="41">
        <v>419</v>
      </c>
      <c r="B422" s="41" t="s">
        <v>269</v>
      </c>
      <c r="C422" s="41" t="s">
        <v>894</v>
      </c>
      <c r="D422" s="41" t="s">
        <v>895</v>
      </c>
      <c r="E422" s="41" t="s">
        <v>4819</v>
      </c>
      <c r="F422" s="41" t="s">
        <v>1594</v>
      </c>
      <c r="G422" s="41"/>
      <c r="H422" s="43" t="s">
        <v>1595</v>
      </c>
      <c r="I422" s="32">
        <v>12</v>
      </c>
      <c r="J422" s="32"/>
      <c r="K422" s="305">
        <v>1253</v>
      </c>
      <c r="L422" s="277">
        <v>0.3</v>
      </c>
      <c r="M422" s="39">
        <f t="shared" si="14"/>
        <v>375.9</v>
      </c>
      <c r="N422" s="39">
        <f t="shared" si="15"/>
        <v>877.1</v>
      </c>
    </row>
    <row r="423" spans="1:14">
      <c r="A423" s="41">
        <v>420</v>
      </c>
      <c r="B423" s="41" t="s">
        <v>269</v>
      </c>
      <c r="C423" s="41" t="s">
        <v>894</v>
      </c>
      <c r="D423" s="41" t="s">
        <v>895</v>
      </c>
      <c r="E423" s="41" t="s">
        <v>4819</v>
      </c>
      <c r="F423" s="41" t="s">
        <v>1596</v>
      </c>
      <c r="G423" s="41"/>
      <c r="H423" s="43" t="s">
        <v>1597</v>
      </c>
      <c r="I423" s="32">
        <v>12</v>
      </c>
      <c r="J423" s="32"/>
      <c r="K423" s="305">
        <v>1424</v>
      </c>
      <c r="L423" s="277">
        <v>0.3</v>
      </c>
      <c r="M423" s="39">
        <f t="shared" si="14"/>
        <v>427.2</v>
      </c>
      <c r="N423" s="39">
        <f t="shared" si="15"/>
        <v>996.8</v>
      </c>
    </row>
    <row r="424" spans="1:14">
      <c r="A424" s="41">
        <v>421</v>
      </c>
      <c r="B424" s="41" t="s">
        <v>269</v>
      </c>
      <c r="C424" s="41" t="s">
        <v>894</v>
      </c>
      <c r="D424" s="41" t="s">
        <v>895</v>
      </c>
      <c r="E424" s="41" t="s">
        <v>1599</v>
      </c>
      <c r="F424" s="41" t="s">
        <v>1598</v>
      </c>
      <c r="G424" s="41"/>
      <c r="H424" s="43" t="s">
        <v>1599</v>
      </c>
      <c r="I424" s="32">
        <v>6</v>
      </c>
      <c r="J424" s="32"/>
      <c r="K424" s="305">
        <v>868</v>
      </c>
      <c r="L424" s="277">
        <v>0.3</v>
      </c>
      <c r="M424" s="39">
        <f t="shared" si="14"/>
        <v>260.39999999999998</v>
      </c>
      <c r="N424" s="39">
        <f t="shared" si="15"/>
        <v>607.6</v>
      </c>
    </row>
    <row r="425" spans="1:14">
      <c r="A425" s="41">
        <v>422</v>
      </c>
      <c r="B425" s="41" t="s">
        <v>269</v>
      </c>
      <c r="C425" s="41" t="s">
        <v>894</v>
      </c>
      <c r="D425" s="41" t="s">
        <v>895</v>
      </c>
      <c r="E425" s="41" t="s">
        <v>4820</v>
      </c>
      <c r="F425" s="41" t="s">
        <v>1600</v>
      </c>
      <c r="G425" s="41"/>
      <c r="H425" s="43" t="s">
        <v>1601</v>
      </c>
      <c r="I425" s="32">
        <v>12</v>
      </c>
      <c r="J425" s="32"/>
      <c r="K425" s="305">
        <v>734</v>
      </c>
      <c r="L425" s="277">
        <v>0.3</v>
      </c>
      <c r="M425" s="39">
        <f t="shared" si="14"/>
        <v>220.2</v>
      </c>
      <c r="N425" s="39">
        <f t="shared" si="15"/>
        <v>513.79999999999995</v>
      </c>
    </row>
    <row r="426" spans="1:14">
      <c r="A426" s="41">
        <v>423</v>
      </c>
      <c r="B426" s="41" t="s">
        <v>269</v>
      </c>
      <c r="C426" s="41" t="s">
        <v>894</v>
      </c>
      <c r="D426" s="41" t="s">
        <v>895</v>
      </c>
      <c r="E426" s="41" t="s">
        <v>4821</v>
      </c>
      <c r="F426" s="41" t="s">
        <v>1602</v>
      </c>
      <c r="G426" s="41"/>
      <c r="H426" s="43" t="s">
        <v>1603</v>
      </c>
      <c r="I426" s="32">
        <v>2</v>
      </c>
      <c r="J426" s="32"/>
      <c r="K426" s="305">
        <v>642</v>
      </c>
      <c r="L426" s="277">
        <v>0.3</v>
      </c>
      <c r="M426" s="39">
        <f t="shared" si="14"/>
        <v>192.6</v>
      </c>
      <c r="N426" s="39">
        <f t="shared" si="15"/>
        <v>449.4</v>
      </c>
    </row>
    <row r="427" spans="1:14">
      <c r="A427" s="41">
        <v>424</v>
      </c>
      <c r="B427" s="41" t="s">
        <v>269</v>
      </c>
      <c r="C427" s="41" t="s">
        <v>894</v>
      </c>
      <c r="D427" s="41" t="s">
        <v>895</v>
      </c>
      <c r="E427" s="41" t="s">
        <v>4822</v>
      </c>
      <c r="F427" s="41" t="s">
        <v>1604</v>
      </c>
      <c r="G427" s="41"/>
      <c r="H427" s="43" t="s">
        <v>1605</v>
      </c>
      <c r="I427" s="32">
        <v>6</v>
      </c>
      <c r="J427" s="32"/>
      <c r="K427" s="305">
        <v>458</v>
      </c>
      <c r="L427" s="277">
        <v>0.3</v>
      </c>
      <c r="M427" s="39">
        <f t="shared" si="14"/>
        <v>137.4</v>
      </c>
      <c r="N427" s="39">
        <f t="shared" si="15"/>
        <v>320.60000000000002</v>
      </c>
    </row>
    <row r="428" spans="1:14">
      <c r="A428" s="41">
        <v>425</v>
      </c>
      <c r="B428" s="41" t="s">
        <v>269</v>
      </c>
      <c r="C428" s="41" t="s">
        <v>894</v>
      </c>
      <c r="D428" s="41" t="s">
        <v>895</v>
      </c>
      <c r="E428" s="41" t="s">
        <v>4823</v>
      </c>
      <c r="F428" s="41" t="s">
        <v>1606</v>
      </c>
      <c r="G428" s="41"/>
      <c r="H428" s="43" t="s">
        <v>1607</v>
      </c>
      <c r="I428" s="32">
        <v>3</v>
      </c>
      <c r="J428" s="32"/>
      <c r="K428" s="305">
        <v>561</v>
      </c>
      <c r="L428" s="277">
        <v>0.3</v>
      </c>
      <c r="M428" s="39">
        <f t="shared" si="14"/>
        <v>168.29999999999998</v>
      </c>
      <c r="N428" s="39">
        <f t="shared" si="15"/>
        <v>392.70000000000005</v>
      </c>
    </row>
    <row r="429" spans="1:14">
      <c r="A429" s="41">
        <v>426</v>
      </c>
      <c r="B429" s="41" t="s">
        <v>269</v>
      </c>
      <c r="C429" s="41" t="s">
        <v>894</v>
      </c>
      <c r="D429" s="41" t="s">
        <v>895</v>
      </c>
      <c r="E429" s="41" t="s">
        <v>4824</v>
      </c>
      <c r="F429" s="41" t="s">
        <v>1608</v>
      </c>
      <c r="G429" s="41"/>
      <c r="H429" s="43" t="s">
        <v>1609</v>
      </c>
      <c r="I429" s="32">
        <v>3</v>
      </c>
      <c r="J429" s="32"/>
      <c r="K429" s="305">
        <v>332</v>
      </c>
      <c r="L429" s="277">
        <v>0.3</v>
      </c>
      <c r="M429" s="39">
        <f t="shared" si="14"/>
        <v>99.6</v>
      </c>
      <c r="N429" s="39">
        <f t="shared" si="15"/>
        <v>232.4</v>
      </c>
    </row>
    <row r="430" spans="1:14">
      <c r="A430" s="41">
        <v>427</v>
      </c>
      <c r="B430" s="41" t="s">
        <v>269</v>
      </c>
      <c r="C430" s="41" t="s">
        <v>894</v>
      </c>
      <c r="D430" s="41" t="s">
        <v>895</v>
      </c>
      <c r="E430" s="41" t="s">
        <v>1611</v>
      </c>
      <c r="F430" s="41" t="s">
        <v>1610</v>
      </c>
      <c r="G430" s="41"/>
      <c r="H430" s="43" t="s">
        <v>1611</v>
      </c>
      <c r="I430" s="32">
        <v>12</v>
      </c>
      <c r="J430" s="32"/>
      <c r="K430" s="305">
        <v>297</v>
      </c>
      <c r="L430" s="277">
        <v>0.3</v>
      </c>
      <c r="M430" s="39">
        <f t="shared" si="14"/>
        <v>89.1</v>
      </c>
      <c r="N430" s="39">
        <f t="shared" si="15"/>
        <v>207.9</v>
      </c>
    </row>
    <row r="431" spans="1:14">
      <c r="A431" s="41">
        <v>428</v>
      </c>
      <c r="B431" s="41" t="s">
        <v>269</v>
      </c>
      <c r="C431" s="41" t="s">
        <v>894</v>
      </c>
      <c r="D431" s="41" t="s">
        <v>895</v>
      </c>
      <c r="E431" s="41" t="s">
        <v>1613</v>
      </c>
      <c r="F431" s="41" t="s">
        <v>1612</v>
      </c>
      <c r="G431" s="41"/>
      <c r="H431" s="43" t="s">
        <v>1613</v>
      </c>
      <c r="I431" s="32">
        <v>8</v>
      </c>
      <c r="J431" s="32"/>
      <c r="K431" s="305">
        <v>199</v>
      </c>
      <c r="L431" s="277">
        <v>0.3</v>
      </c>
      <c r="M431" s="39">
        <f t="shared" si="14"/>
        <v>59.699999999999996</v>
      </c>
      <c r="N431" s="39">
        <f t="shared" si="15"/>
        <v>139.30000000000001</v>
      </c>
    </row>
    <row r="432" spans="1:14">
      <c r="A432" s="41">
        <v>429</v>
      </c>
      <c r="B432" s="41" t="s">
        <v>269</v>
      </c>
      <c r="C432" s="41" t="s">
        <v>894</v>
      </c>
      <c r="D432" s="41" t="s">
        <v>895</v>
      </c>
      <c r="E432" s="41" t="s">
        <v>4825</v>
      </c>
      <c r="F432" s="41" t="s">
        <v>1614</v>
      </c>
      <c r="G432" s="41"/>
      <c r="H432" s="43" t="s">
        <v>1615</v>
      </c>
      <c r="I432" s="32">
        <v>6</v>
      </c>
      <c r="J432" s="32"/>
      <c r="K432" s="305">
        <v>2145</v>
      </c>
      <c r="L432" s="277">
        <v>0.3</v>
      </c>
      <c r="M432" s="39">
        <f t="shared" si="14"/>
        <v>643.5</v>
      </c>
      <c r="N432" s="39">
        <f t="shared" si="15"/>
        <v>1501.5</v>
      </c>
    </row>
    <row r="433" spans="1:14">
      <c r="A433" s="41">
        <v>430</v>
      </c>
      <c r="B433" s="41" t="s">
        <v>269</v>
      </c>
      <c r="C433" s="41" t="s">
        <v>894</v>
      </c>
      <c r="D433" s="41" t="s">
        <v>895</v>
      </c>
      <c r="E433" s="41" t="s">
        <v>4825</v>
      </c>
      <c r="F433" s="41" t="s">
        <v>1616</v>
      </c>
      <c r="G433" s="41"/>
      <c r="H433" s="43" t="s">
        <v>1617</v>
      </c>
      <c r="I433" s="32">
        <v>6</v>
      </c>
      <c r="J433" s="32"/>
      <c r="K433" s="305">
        <v>3288</v>
      </c>
      <c r="L433" s="277">
        <v>0.3</v>
      </c>
      <c r="M433" s="39">
        <f t="shared" si="14"/>
        <v>986.4</v>
      </c>
      <c r="N433" s="39">
        <f t="shared" si="15"/>
        <v>2301.6</v>
      </c>
    </row>
    <row r="434" spans="1:14">
      <c r="A434" s="41">
        <v>431</v>
      </c>
      <c r="B434" s="41" t="s">
        <v>269</v>
      </c>
      <c r="C434" s="41" t="s">
        <v>894</v>
      </c>
      <c r="D434" s="41" t="s">
        <v>895</v>
      </c>
      <c r="E434" s="41" t="s">
        <v>4825</v>
      </c>
      <c r="F434" s="41" t="s">
        <v>1618</v>
      </c>
      <c r="G434" s="41"/>
      <c r="H434" s="43" t="s">
        <v>1619</v>
      </c>
      <c r="I434" s="32">
        <v>6</v>
      </c>
      <c r="J434" s="32"/>
      <c r="K434" s="305">
        <v>3467</v>
      </c>
      <c r="L434" s="277">
        <v>0.3</v>
      </c>
      <c r="M434" s="39">
        <f t="shared" si="14"/>
        <v>1040.0999999999999</v>
      </c>
      <c r="N434" s="39">
        <f t="shared" si="15"/>
        <v>2426.9</v>
      </c>
    </row>
    <row r="435" spans="1:14">
      <c r="A435" s="41">
        <v>432</v>
      </c>
      <c r="B435" s="41" t="s">
        <v>269</v>
      </c>
      <c r="C435" s="41" t="s">
        <v>894</v>
      </c>
      <c r="D435" s="41" t="s">
        <v>895</v>
      </c>
      <c r="E435" s="41" t="s">
        <v>4826</v>
      </c>
      <c r="F435" s="41" t="s">
        <v>1620</v>
      </c>
      <c r="G435" s="41"/>
      <c r="H435" s="43" t="s">
        <v>1621</v>
      </c>
      <c r="I435" s="32">
        <v>12</v>
      </c>
      <c r="J435" s="32"/>
      <c r="K435" s="305">
        <v>415</v>
      </c>
      <c r="L435" s="277">
        <v>0.3</v>
      </c>
      <c r="M435" s="39">
        <f t="shared" si="14"/>
        <v>124.5</v>
      </c>
      <c r="N435" s="39">
        <f t="shared" si="15"/>
        <v>290.5</v>
      </c>
    </row>
    <row r="436" spans="1:14">
      <c r="A436" s="41">
        <v>433</v>
      </c>
      <c r="B436" s="41" t="s">
        <v>269</v>
      </c>
      <c r="C436" s="41" t="s">
        <v>894</v>
      </c>
      <c r="D436" s="41" t="s">
        <v>895</v>
      </c>
      <c r="E436" s="41" t="s">
        <v>4826</v>
      </c>
      <c r="F436" s="41" t="s">
        <v>1622</v>
      </c>
      <c r="G436" s="41"/>
      <c r="H436" s="43" t="s">
        <v>1623</v>
      </c>
      <c r="I436" s="32">
        <v>12</v>
      </c>
      <c r="J436" s="32"/>
      <c r="K436" s="305">
        <v>423</v>
      </c>
      <c r="L436" s="277">
        <v>0.3</v>
      </c>
      <c r="M436" s="39">
        <f t="shared" si="14"/>
        <v>126.89999999999999</v>
      </c>
      <c r="N436" s="39">
        <f t="shared" si="15"/>
        <v>296.10000000000002</v>
      </c>
    </row>
    <row r="437" spans="1:14">
      <c r="A437" s="41">
        <v>434</v>
      </c>
      <c r="B437" s="41" t="s">
        <v>269</v>
      </c>
      <c r="C437" s="41" t="s">
        <v>894</v>
      </c>
      <c r="D437" s="41" t="s">
        <v>1624</v>
      </c>
      <c r="E437" s="41" t="s">
        <v>4827</v>
      </c>
      <c r="F437" s="41" t="s">
        <v>1625</v>
      </c>
      <c r="G437" s="41"/>
      <c r="H437" s="43" t="s">
        <v>1626</v>
      </c>
      <c r="I437" s="32">
        <v>6</v>
      </c>
      <c r="J437" s="32"/>
      <c r="K437" s="305">
        <v>299</v>
      </c>
      <c r="L437" s="277">
        <v>0.3</v>
      </c>
      <c r="M437" s="39">
        <f t="shared" si="14"/>
        <v>89.7</v>
      </c>
      <c r="N437" s="39">
        <f t="shared" si="15"/>
        <v>209.3</v>
      </c>
    </row>
    <row r="438" spans="1:14">
      <c r="A438" s="41">
        <v>435</v>
      </c>
      <c r="B438" s="41" t="s">
        <v>269</v>
      </c>
      <c r="C438" s="41" t="s">
        <v>894</v>
      </c>
      <c r="D438" s="41" t="s">
        <v>1624</v>
      </c>
      <c r="E438" s="41" t="s">
        <v>4827</v>
      </c>
      <c r="F438" s="41" t="s">
        <v>1627</v>
      </c>
      <c r="G438" s="41"/>
      <c r="H438" s="43" t="s">
        <v>1628</v>
      </c>
      <c r="I438" s="32">
        <v>6</v>
      </c>
      <c r="J438" s="32"/>
      <c r="K438" s="305">
        <v>336</v>
      </c>
      <c r="L438" s="277">
        <v>0.3</v>
      </c>
      <c r="M438" s="39">
        <f t="shared" si="14"/>
        <v>100.8</v>
      </c>
      <c r="N438" s="39">
        <f t="shared" si="15"/>
        <v>235.2</v>
      </c>
    </row>
    <row r="439" spans="1:14">
      <c r="A439" s="41">
        <v>436</v>
      </c>
      <c r="B439" s="41" t="s">
        <v>269</v>
      </c>
      <c r="C439" s="41" t="s">
        <v>894</v>
      </c>
      <c r="D439" s="41" t="s">
        <v>1624</v>
      </c>
      <c r="E439" s="41" t="s">
        <v>4827</v>
      </c>
      <c r="F439" s="41" t="s">
        <v>1629</v>
      </c>
      <c r="G439" s="41"/>
      <c r="H439" s="43" t="s">
        <v>1630</v>
      </c>
      <c r="I439" s="32">
        <v>6</v>
      </c>
      <c r="J439" s="32"/>
      <c r="K439" s="305">
        <v>401</v>
      </c>
      <c r="L439" s="277">
        <v>0.3</v>
      </c>
      <c r="M439" s="39">
        <f t="shared" si="14"/>
        <v>120.3</v>
      </c>
      <c r="N439" s="39">
        <f t="shared" si="15"/>
        <v>280.7</v>
      </c>
    </row>
    <row r="440" spans="1:14">
      <c r="A440" s="41">
        <v>437</v>
      </c>
      <c r="B440" s="41" t="s">
        <v>269</v>
      </c>
      <c r="C440" s="41" t="s">
        <v>894</v>
      </c>
      <c r="D440" s="41" t="s">
        <v>1624</v>
      </c>
      <c r="E440" s="41" t="s">
        <v>4827</v>
      </c>
      <c r="F440" s="41" t="s">
        <v>1631</v>
      </c>
      <c r="G440" s="41"/>
      <c r="H440" s="43" t="s">
        <v>1632</v>
      </c>
      <c r="I440" s="32">
        <v>6</v>
      </c>
      <c r="J440" s="32"/>
      <c r="K440" s="305">
        <v>412</v>
      </c>
      <c r="L440" s="277">
        <v>0.3</v>
      </c>
      <c r="M440" s="39">
        <f t="shared" si="14"/>
        <v>123.6</v>
      </c>
      <c r="N440" s="39">
        <f t="shared" si="15"/>
        <v>288.39999999999998</v>
      </c>
    </row>
    <row r="441" spans="1:14">
      <c r="A441" s="41">
        <v>438</v>
      </c>
      <c r="B441" s="41" t="s">
        <v>269</v>
      </c>
      <c r="C441" s="41" t="s">
        <v>894</v>
      </c>
      <c r="D441" s="41" t="s">
        <v>1624</v>
      </c>
      <c r="E441" s="41" t="s">
        <v>4827</v>
      </c>
      <c r="F441" s="41" t="s">
        <v>1633</v>
      </c>
      <c r="G441" s="41"/>
      <c r="H441" s="43" t="s">
        <v>1634</v>
      </c>
      <c r="I441" s="32">
        <v>6</v>
      </c>
      <c r="J441" s="32"/>
      <c r="K441" s="305">
        <v>414</v>
      </c>
      <c r="L441" s="277">
        <v>0.3</v>
      </c>
      <c r="M441" s="39">
        <f t="shared" si="14"/>
        <v>124.19999999999999</v>
      </c>
      <c r="N441" s="39">
        <f t="shared" si="15"/>
        <v>289.8</v>
      </c>
    </row>
    <row r="442" spans="1:14">
      <c r="A442" s="41">
        <v>439</v>
      </c>
      <c r="B442" s="41" t="s">
        <v>269</v>
      </c>
      <c r="C442" s="41" t="s">
        <v>894</v>
      </c>
      <c r="D442" s="41" t="s">
        <v>1624</v>
      </c>
      <c r="E442" s="41" t="s">
        <v>4827</v>
      </c>
      <c r="F442" s="41" t="s">
        <v>1635</v>
      </c>
      <c r="G442" s="41"/>
      <c r="H442" s="43" t="s">
        <v>1636</v>
      </c>
      <c r="I442" s="32">
        <v>6</v>
      </c>
      <c r="J442" s="32"/>
      <c r="K442" s="305">
        <v>421</v>
      </c>
      <c r="L442" s="277">
        <v>0.3</v>
      </c>
      <c r="M442" s="39">
        <f t="shared" si="14"/>
        <v>126.3</v>
      </c>
      <c r="N442" s="39">
        <f t="shared" si="15"/>
        <v>294.7</v>
      </c>
    </row>
    <row r="443" spans="1:14">
      <c r="A443" s="41">
        <v>440</v>
      </c>
      <c r="B443" s="41" t="s">
        <v>269</v>
      </c>
      <c r="C443" s="41" t="s">
        <v>894</v>
      </c>
      <c r="D443" s="41" t="s">
        <v>1624</v>
      </c>
      <c r="E443" s="41" t="s">
        <v>4827</v>
      </c>
      <c r="F443" s="41" t="s">
        <v>1637</v>
      </c>
      <c r="G443" s="41"/>
      <c r="H443" s="43" t="s">
        <v>1638</v>
      </c>
      <c r="I443" s="32">
        <v>6</v>
      </c>
      <c r="J443" s="32"/>
      <c r="K443" s="305">
        <v>426</v>
      </c>
      <c r="L443" s="277">
        <v>0.3</v>
      </c>
      <c r="M443" s="39">
        <f t="shared" si="14"/>
        <v>127.8</v>
      </c>
      <c r="N443" s="39">
        <f t="shared" si="15"/>
        <v>298.2</v>
      </c>
    </row>
    <row r="444" spans="1:14">
      <c r="A444" s="41">
        <v>441</v>
      </c>
      <c r="B444" s="41" t="s">
        <v>269</v>
      </c>
      <c r="C444" s="41" t="s">
        <v>894</v>
      </c>
      <c r="D444" s="41" t="s">
        <v>1624</v>
      </c>
      <c r="E444" s="41" t="s">
        <v>4827</v>
      </c>
      <c r="F444" s="41" t="s">
        <v>1639</v>
      </c>
      <c r="G444" s="41"/>
      <c r="H444" s="43" t="s">
        <v>1640</v>
      </c>
      <c r="I444" s="32">
        <v>6</v>
      </c>
      <c r="J444" s="32"/>
      <c r="K444" s="305">
        <v>499</v>
      </c>
      <c r="L444" s="277">
        <v>0.3</v>
      </c>
      <c r="M444" s="39">
        <f t="shared" si="14"/>
        <v>149.69999999999999</v>
      </c>
      <c r="N444" s="39">
        <f t="shared" si="15"/>
        <v>349.3</v>
      </c>
    </row>
    <row r="445" spans="1:14">
      <c r="A445" s="41">
        <v>442</v>
      </c>
      <c r="B445" s="41" t="s">
        <v>269</v>
      </c>
      <c r="C445" s="41" t="s">
        <v>894</v>
      </c>
      <c r="D445" s="41" t="s">
        <v>1624</v>
      </c>
      <c r="E445" s="41" t="s">
        <v>4827</v>
      </c>
      <c r="F445" s="41" t="s">
        <v>1641</v>
      </c>
      <c r="G445" s="41"/>
      <c r="H445" s="43" t="s">
        <v>1642</v>
      </c>
      <c r="I445" s="32">
        <v>6</v>
      </c>
      <c r="J445" s="32"/>
      <c r="K445" s="305">
        <v>801</v>
      </c>
      <c r="L445" s="277">
        <v>0.3</v>
      </c>
      <c r="M445" s="39">
        <f t="shared" si="14"/>
        <v>240.29999999999998</v>
      </c>
      <c r="N445" s="39">
        <f t="shared" si="15"/>
        <v>560.70000000000005</v>
      </c>
    </row>
    <row r="446" spans="1:14">
      <c r="A446" s="41">
        <v>443</v>
      </c>
      <c r="B446" s="41" t="s">
        <v>269</v>
      </c>
      <c r="C446" s="41" t="s">
        <v>894</v>
      </c>
      <c r="D446" s="41" t="s">
        <v>1624</v>
      </c>
      <c r="E446" s="41" t="s">
        <v>4827</v>
      </c>
      <c r="F446" s="41" t="s">
        <v>1643</v>
      </c>
      <c r="G446" s="41"/>
      <c r="H446" s="43" t="s">
        <v>1644</v>
      </c>
      <c r="I446" s="32">
        <v>6</v>
      </c>
      <c r="J446" s="32"/>
      <c r="K446" s="305">
        <v>936</v>
      </c>
      <c r="L446" s="277">
        <v>0.3</v>
      </c>
      <c r="M446" s="39">
        <f t="shared" si="14"/>
        <v>280.8</v>
      </c>
      <c r="N446" s="39">
        <f t="shared" si="15"/>
        <v>655.20000000000005</v>
      </c>
    </row>
    <row r="447" spans="1:14">
      <c r="A447" s="41">
        <v>444</v>
      </c>
      <c r="B447" s="41" t="s">
        <v>269</v>
      </c>
      <c r="C447" s="41" t="s">
        <v>894</v>
      </c>
      <c r="D447" s="41" t="s">
        <v>1624</v>
      </c>
      <c r="E447" s="41" t="s">
        <v>4827</v>
      </c>
      <c r="F447" s="41" t="s">
        <v>1645</v>
      </c>
      <c r="G447" s="41"/>
      <c r="H447" s="43" t="s">
        <v>1646</v>
      </c>
      <c r="I447" s="32">
        <v>6</v>
      </c>
      <c r="J447" s="32"/>
      <c r="K447" s="305">
        <v>1199</v>
      </c>
      <c r="L447" s="277">
        <v>0.3</v>
      </c>
      <c r="M447" s="39">
        <f t="shared" si="14"/>
        <v>359.7</v>
      </c>
      <c r="N447" s="39">
        <f t="shared" si="15"/>
        <v>839.3</v>
      </c>
    </row>
    <row r="448" spans="1:14">
      <c r="A448" s="41">
        <v>445</v>
      </c>
      <c r="B448" s="41" t="s">
        <v>269</v>
      </c>
      <c r="C448" s="41" t="s">
        <v>894</v>
      </c>
      <c r="D448" s="41" t="s">
        <v>1624</v>
      </c>
      <c r="E448" s="41" t="s">
        <v>4827</v>
      </c>
      <c r="F448" s="41" t="s">
        <v>1647</v>
      </c>
      <c r="G448" s="41"/>
      <c r="H448" s="43" t="s">
        <v>1648</v>
      </c>
      <c r="I448" s="32">
        <v>6</v>
      </c>
      <c r="J448" s="32"/>
      <c r="K448" s="305">
        <v>659</v>
      </c>
      <c r="L448" s="277">
        <v>0.3</v>
      </c>
      <c r="M448" s="39">
        <f t="shared" si="14"/>
        <v>197.7</v>
      </c>
      <c r="N448" s="39">
        <f t="shared" si="15"/>
        <v>461.3</v>
      </c>
    </row>
    <row r="449" spans="1:14">
      <c r="A449" s="41">
        <v>446</v>
      </c>
      <c r="B449" s="41" t="s">
        <v>269</v>
      </c>
      <c r="C449" s="41" t="s">
        <v>894</v>
      </c>
      <c r="D449" s="41" t="s">
        <v>1624</v>
      </c>
      <c r="E449" s="41" t="s">
        <v>4827</v>
      </c>
      <c r="F449" s="41" t="s">
        <v>1649</v>
      </c>
      <c r="G449" s="41"/>
      <c r="H449" s="43" t="s">
        <v>1650</v>
      </c>
      <c r="I449" s="32">
        <v>6</v>
      </c>
      <c r="J449" s="32"/>
      <c r="K449" s="305">
        <v>773</v>
      </c>
      <c r="L449" s="277">
        <v>0.3</v>
      </c>
      <c r="M449" s="39">
        <f t="shared" si="14"/>
        <v>231.89999999999998</v>
      </c>
      <c r="N449" s="39">
        <f t="shared" si="15"/>
        <v>541.1</v>
      </c>
    </row>
    <row r="450" spans="1:14">
      <c r="A450" s="41">
        <v>447</v>
      </c>
      <c r="B450" s="41" t="s">
        <v>269</v>
      </c>
      <c r="C450" s="41" t="s">
        <v>894</v>
      </c>
      <c r="D450" s="41" t="s">
        <v>1624</v>
      </c>
      <c r="E450" s="41" t="s">
        <v>4827</v>
      </c>
      <c r="F450" s="41" t="s">
        <v>1651</v>
      </c>
      <c r="G450" s="41"/>
      <c r="H450" s="43" t="s">
        <v>1652</v>
      </c>
      <c r="I450" s="32">
        <v>6</v>
      </c>
      <c r="J450" s="32"/>
      <c r="K450" s="305">
        <v>1104</v>
      </c>
      <c r="L450" s="277">
        <v>0.3</v>
      </c>
      <c r="M450" s="39">
        <f t="shared" si="14"/>
        <v>331.2</v>
      </c>
      <c r="N450" s="39">
        <f t="shared" si="15"/>
        <v>772.8</v>
      </c>
    </row>
    <row r="451" spans="1:14">
      <c r="A451" s="41">
        <v>448</v>
      </c>
      <c r="B451" s="41" t="s">
        <v>269</v>
      </c>
      <c r="C451" s="41" t="s">
        <v>894</v>
      </c>
      <c r="D451" s="41" t="s">
        <v>1624</v>
      </c>
      <c r="E451" s="41" t="s">
        <v>4828</v>
      </c>
      <c r="F451" s="41" t="s">
        <v>1653</v>
      </c>
      <c r="G451" s="41"/>
      <c r="H451" s="43" t="s">
        <v>1654</v>
      </c>
      <c r="I451" s="32">
        <v>6</v>
      </c>
      <c r="J451" s="32"/>
      <c r="K451" s="305">
        <v>378</v>
      </c>
      <c r="L451" s="277">
        <v>0.3</v>
      </c>
      <c r="M451" s="39">
        <f t="shared" si="14"/>
        <v>113.39999999999999</v>
      </c>
      <c r="N451" s="39">
        <f t="shared" si="15"/>
        <v>264.60000000000002</v>
      </c>
    </row>
    <row r="452" spans="1:14">
      <c r="A452" s="41">
        <v>449</v>
      </c>
      <c r="B452" s="41" t="s">
        <v>269</v>
      </c>
      <c r="C452" s="41" t="s">
        <v>894</v>
      </c>
      <c r="D452" s="41" t="s">
        <v>1624</v>
      </c>
      <c r="E452" s="41" t="s">
        <v>4828</v>
      </c>
      <c r="F452" s="41" t="s">
        <v>1655</v>
      </c>
      <c r="G452" s="41"/>
      <c r="H452" s="43" t="s">
        <v>1656</v>
      </c>
      <c r="I452" s="32">
        <v>6</v>
      </c>
      <c r="J452" s="32"/>
      <c r="K452" s="305">
        <v>400</v>
      </c>
      <c r="L452" s="277">
        <v>0.3</v>
      </c>
      <c r="M452" s="39">
        <f t="shared" si="14"/>
        <v>120</v>
      </c>
      <c r="N452" s="39">
        <f t="shared" si="15"/>
        <v>280</v>
      </c>
    </row>
    <row r="453" spans="1:14">
      <c r="A453" s="41">
        <v>450</v>
      </c>
      <c r="B453" s="41" t="s">
        <v>269</v>
      </c>
      <c r="C453" s="41" t="s">
        <v>894</v>
      </c>
      <c r="D453" s="41" t="s">
        <v>1624</v>
      </c>
      <c r="E453" s="41" t="s">
        <v>4828</v>
      </c>
      <c r="F453" s="41" t="s">
        <v>1657</v>
      </c>
      <c r="G453" s="41"/>
      <c r="H453" s="43" t="s">
        <v>1658</v>
      </c>
      <c r="I453" s="32">
        <v>6</v>
      </c>
      <c r="J453" s="32"/>
      <c r="K453" s="305">
        <v>419</v>
      </c>
      <c r="L453" s="277">
        <v>0.3</v>
      </c>
      <c r="M453" s="39">
        <f t="shared" si="14"/>
        <v>125.69999999999999</v>
      </c>
      <c r="N453" s="39">
        <f t="shared" si="15"/>
        <v>293.3</v>
      </c>
    </row>
    <row r="454" spans="1:14">
      <c r="A454" s="41">
        <v>451</v>
      </c>
      <c r="B454" s="41" t="s">
        <v>269</v>
      </c>
      <c r="C454" s="41" t="s">
        <v>894</v>
      </c>
      <c r="D454" s="41" t="s">
        <v>1624</v>
      </c>
      <c r="E454" s="41" t="s">
        <v>4828</v>
      </c>
      <c r="F454" s="41" t="s">
        <v>1659</v>
      </c>
      <c r="G454" s="41"/>
      <c r="H454" s="43" t="s">
        <v>1660</v>
      </c>
      <c r="I454" s="32">
        <v>6</v>
      </c>
      <c r="J454" s="32"/>
      <c r="K454" s="305">
        <v>399</v>
      </c>
      <c r="L454" s="277">
        <v>0.3</v>
      </c>
      <c r="M454" s="39">
        <f t="shared" si="14"/>
        <v>119.69999999999999</v>
      </c>
      <c r="N454" s="39">
        <f t="shared" si="15"/>
        <v>279.3</v>
      </c>
    </row>
    <row r="455" spans="1:14">
      <c r="A455" s="41">
        <v>452</v>
      </c>
      <c r="B455" s="41" t="s">
        <v>269</v>
      </c>
      <c r="C455" s="41" t="s">
        <v>894</v>
      </c>
      <c r="D455" s="41" t="s">
        <v>1624</v>
      </c>
      <c r="E455" s="41" t="s">
        <v>4828</v>
      </c>
      <c r="F455" s="41" t="s">
        <v>1661</v>
      </c>
      <c r="G455" s="41"/>
      <c r="H455" s="43" t="s">
        <v>1662</v>
      </c>
      <c r="I455" s="32">
        <v>6</v>
      </c>
      <c r="J455" s="32"/>
      <c r="K455" s="305">
        <v>475</v>
      </c>
      <c r="L455" s="277">
        <v>0.3</v>
      </c>
      <c r="M455" s="39">
        <f t="shared" si="14"/>
        <v>142.5</v>
      </c>
      <c r="N455" s="39">
        <f t="shared" si="15"/>
        <v>332.5</v>
      </c>
    </row>
    <row r="456" spans="1:14">
      <c r="A456" s="41">
        <v>453</v>
      </c>
      <c r="B456" s="41" t="s">
        <v>269</v>
      </c>
      <c r="C456" s="41" t="s">
        <v>894</v>
      </c>
      <c r="D456" s="41" t="s">
        <v>1624</v>
      </c>
      <c r="E456" s="41" t="s">
        <v>4828</v>
      </c>
      <c r="F456" s="41" t="s">
        <v>1663</v>
      </c>
      <c r="G456" s="41"/>
      <c r="H456" s="43" t="s">
        <v>1664</v>
      </c>
      <c r="I456" s="32">
        <v>6</v>
      </c>
      <c r="J456" s="32"/>
      <c r="K456" s="305">
        <v>587</v>
      </c>
      <c r="L456" s="277">
        <v>0.3</v>
      </c>
      <c r="M456" s="39">
        <f t="shared" si="14"/>
        <v>176.1</v>
      </c>
      <c r="N456" s="39">
        <f t="shared" si="15"/>
        <v>410.9</v>
      </c>
    </row>
    <row r="457" spans="1:14">
      <c r="A457" s="41">
        <v>454</v>
      </c>
      <c r="B457" s="41" t="s">
        <v>269</v>
      </c>
      <c r="C457" s="41" t="s">
        <v>894</v>
      </c>
      <c r="D457" s="41" t="s">
        <v>1624</v>
      </c>
      <c r="E457" s="41" t="s">
        <v>4828</v>
      </c>
      <c r="F457" s="41" t="s">
        <v>1665</v>
      </c>
      <c r="G457" s="41"/>
      <c r="H457" s="43" t="s">
        <v>1666</v>
      </c>
      <c r="I457" s="32">
        <v>6</v>
      </c>
      <c r="J457" s="32"/>
      <c r="K457" s="305">
        <v>913</v>
      </c>
      <c r="L457" s="277">
        <v>0.3</v>
      </c>
      <c r="M457" s="39">
        <f t="shared" si="14"/>
        <v>273.89999999999998</v>
      </c>
      <c r="N457" s="39">
        <f t="shared" si="15"/>
        <v>639.1</v>
      </c>
    </row>
    <row r="458" spans="1:14">
      <c r="A458" s="41">
        <v>455</v>
      </c>
      <c r="B458" s="41" t="s">
        <v>269</v>
      </c>
      <c r="C458" s="41" t="s">
        <v>894</v>
      </c>
      <c r="D458" s="41" t="s">
        <v>1624</v>
      </c>
      <c r="E458" s="41" t="s">
        <v>4828</v>
      </c>
      <c r="F458" s="41" t="s">
        <v>1667</v>
      </c>
      <c r="G458" s="41"/>
      <c r="H458" s="43" t="s">
        <v>1668</v>
      </c>
      <c r="I458" s="32">
        <v>6</v>
      </c>
      <c r="J458" s="32"/>
      <c r="K458" s="305">
        <v>468</v>
      </c>
      <c r="L458" s="277">
        <v>0.3</v>
      </c>
      <c r="M458" s="39">
        <f t="shared" si="14"/>
        <v>140.4</v>
      </c>
      <c r="N458" s="39">
        <f t="shared" si="15"/>
        <v>327.60000000000002</v>
      </c>
    </row>
    <row r="459" spans="1:14">
      <c r="A459" s="41">
        <v>456</v>
      </c>
      <c r="B459" s="41" t="s">
        <v>269</v>
      </c>
      <c r="C459" s="41" t="s">
        <v>894</v>
      </c>
      <c r="D459" s="41" t="s">
        <v>1624</v>
      </c>
      <c r="E459" s="41" t="s">
        <v>4828</v>
      </c>
      <c r="F459" s="41" t="s">
        <v>1669</v>
      </c>
      <c r="G459" s="41"/>
      <c r="H459" s="43" t="s">
        <v>1670</v>
      </c>
      <c r="I459" s="32">
        <v>6</v>
      </c>
      <c r="J459" s="32"/>
      <c r="K459" s="305">
        <v>738</v>
      </c>
      <c r="L459" s="277">
        <v>0.3</v>
      </c>
      <c r="M459" s="39">
        <f t="shared" si="14"/>
        <v>221.4</v>
      </c>
      <c r="N459" s="39">
        <f t="shared" si="15"/>
        <v>516.6</v>
      </c>
    </row>
    <row r="460" spans="1:14">
      <c r="A460" s="41">
        <v>457</v>
      </c>
      <c r="B460" s="41" t="s">
        <v>269</v>
      </c>
      <c r="C460" s="41" t="s">
        <v>894</v>
      </c>
      <c r="D460" s="41" t="s">
        <v>1624</v>
      </c>
      <c r="E460" s="41" t="s">
        <v>4829</v>
      </c>
      <c r="F460" s="41" t="s">
        <v>1671</v>
      </c>
      <c r="G460" s="41"/>
      <c r="H460" s="43" t="s">
        <v>1672</v>
      </c>
      <c r="I460" s="32">
        <v>6</v>
      </c>
      <c r="J460" s="32"/>
      <c r="K460" s="305">
        <v>377</v>
      </c>
      <c r="L460" s="277">
        <v>0.3</v>
      </c>
      <c r="M460" s="39">
        <f t="shared" si="14"/>
        <v>113.1</v>
      </c>
      <c r="N460" s="39">
        <f t="shared" si="15"/>
        <v>263.89999999999998</v>
      </c>
    </row>
    <row r="461" spans="1:14">
      <c r="A461" s="41">
        <v>458</v>
      </c>
      <c r="B461" s="41" t="s">
        <v>269</v>
      </c>
      <c r="C461" s="41" t="s">
        <v>894</v>
      </c>
      <c r="D461" s="41" t="s">
        <v>1624</v>
      </c>
      <c r="E461" s="41" t="s">
        <v>4829</v>
      </c>
      <c r="F461" s="41" t="s">
        <v>1673</v>
      </c>
      <c r="G461" s="41"/>
      <c r="H461" s="43" t="s">
        <v>1674</v>
      </c>
      <c r="I461" s="32">
        <v>6</v>
      </c>
      <c r="J461" s="32"/>
      <c r="K461" s="305">
        <v>393</v>
      </c>
      <c r="L461" s="277">
        <v>0.3</v>
      </c>
      <c r="M461" s="39">
        <f t="shared" si="14"/>
        <v>117.89999999999999</v>
      </c>
      <c r="N461" s="39">
        <f t="shared" si="15"/>
        <v>275.10000000000002</v>
      </c>
    </row>
    <row r="462" spans="1:14">
      <c r="A462" s="41">
        <v>459</v>
      </c>
      <c r="B462" s="41" t="s">
        <v>269</v>
      </c>
      <c r="C462" s="41" t="s">
        <v>894</v>
      </c>
      <c r="D462" s="41" t="s">
        <v>1624</v>
      </c>
      <c r="E462" s="41" t="s">
        <v>4829</v>
      </c>
      <c r="F462" s="41" t="s">
        <v>1675</v>
      </c>
      <c r="G462" s="41"/>
      <c r="H462" s="43" t="s">
        <v>1676</v>
      </c>
      <c r="I462" s="32">
        <v>6</v>
      </c>
      <c r="J462" s="32"/>
      <c r="K462" s="305">
        <v>401</v>
      </c>
      <c r="L462" s="277">
        <v>0.3</v>
      </c>
      <c r="M462" s="39">
        <f t="shared" si="14"/>
        <v>120.3</v>
      </c>
      <c r="N462" s="39">
        <f t="shared" si="15"/>
        <v>280.7</v>
      </c>
    </row>
    <row r="463" spans="1:14">
      <c r="A463" s="41">
        <v>460</v>
      </c>
      <c r="B463" s="41" t="s">
        <v>269</v>
      </c>
      <c r="C463" s="41" t="s">
        <v>894</v>
      </c>
      <c r="D463" s="41" t="s">
        <v>1624</v>
      </c>
      <c r="E463" s="41" t="s">
        <v>4829</v>
      </c>
      <c r="F463" s="41" t="s">
        <v>1677</v>
      </c>
      <c r="G463" s="41"/>
      <c r="H463" s="43" t="s">
        <v>1678</v>
      </c>
      <c r="I463" s="32">
        <v>6</v>
      </c>
      <c r="J463" s="32"/>
      <c r="K463" s="305">
        <v>414</v>
      </c>
      <c r="L463" s="277">
        <v>0.3</v>
      </c>
      <c r="M463" s="39">
        <f t="shared" si="14"/>
        <v>124.19999999999999</v>
      </c>
      <c r="N463" s="39">
        <f t="shared" si="15"/>
        <v>289.8</v>
      </c>
    </row>
    <row r="464" spans="1:14">
      <c r="A464" s="41">
        <v>461</v>
      </c>
      <c r="B464" s="41" t="s">
        <v>269</v>
      </c>
      <c r="C464" s="41" t="s">
        <v>894</v>
      </c>
      <c r="D464" s="41" t="s">
        <v>1624</v>
      </c>
      <c r="E464" s="41" t="s">
        <v>4829</v>
      </c>
      <c r="F464" s="41" t="s">
        <v>1679</v>
      </c>
      <c r="G464" s="41"/>
      <c r="H464" s="43" t="s">
        <v>1680</v>
      </c>
      <c r="I464" s="32">
        <v>6</v>
      </c>
      <c r="J464" s="32"/>
      <c r="K464" s="305">
        <v>469</v>
      </c>
      <c r="L464" s="277">
        <v>0.3</v>
      </c>
      <c r="M464" s="39">
        <f t="shared" si="14"/>
        <v>140.69999999999999</v>
      </c>
      <c r="N464" s="39">
        <f t="shared" si="15"/>
        <v>328.3</v>
      </c>
    </row>
    <row r="465" spans="1:14">
      <c r="A465" s="41">
        <v>462</v>
      </c>
      <c r="B465" s="41" t="s">
        <v>269</v>
      </c>
      <c r="C465" s="41" t="s">
        <v>894</v>
      </c>
      <c r="D465" s="41" t="s">
        <v>1624</v>
      </c>
      <c r="E465" s="41" t="s">
        <v>4829</v>
      </c>
      <c r="F465" s="41" t="s">
        <v>1681</v>
      </c>
      <c r="G465" s="41"/>
      <c r="H465" s="43" t="s">
        <v>1682</v>
      </c>
      <c r="I465" s="32">
        <v>6</v>
      </c>
      <c r="J465" s="32"/>
      <c r="K465" s="305">
        <v>563</v>
      </c>
      <c r="L465" s="277">
        <v>0.3</v>
      </c>
      <c r="M465" s="39">
        <f t="shared" si="14"/>
        <v>168.9</v>
      </c>
      <c r="N465" s="39">
        <f t="shared" si="15"/>
        <v>394.1</v>
      </c>
    </row>
    <row r="466" spans="1:14">
      <c r="A466" s="41">
        <v>463</v>
      </c>
      <c r="B466" s="41" t="s">
        <v>269</v>
      </c>
      <c r="C466" s="41" t="s">
        <v>894</v>
      </c>
      <c r="D466" s="41" t="s">
        <v>1624</v>
      </c>
      <c r="E466" s="41" t="s">
        <v>4829</v>
      </c>
      <c r="F466" s="41" t="s">
        <v>1683</v>
      </c>
      <c r="G466" s="41"/>
      <c r="H466" s="43" t="s">
        <v>1684</v>
      </c>
      <c r="I466" s="32">
        <v>6</v>
      </c>
      <c r="J466" s="32"/>
      <c r="K466" s="305">
        <v>466</v>
      </c>
      <c r="L466" s="277">
        <v>0.3</v>
      </c>
      <c r="M466" s="39">
        <f t="shared" si="14"/>
        <v>139.79999999999998</v>
      </c>
      <c r="N466" s="39">
        <f t="shared" si="15"/>
        <v>326.20000000000005</v>
      </c>
    </row>
    <row r="467" spans="1:14">
      <c r="A467" s="41">
        <v>464</v>
      </c>
      <c r="B467" s="41" t="s">
        <v>269</v>
      </c>
      <c r="C467" s="41" t="s">
        <v>894</v>
      </c>
      <c r="D467" s="41" t="s">
        <v>1624</v>
      </c>
      <c r="E467" s="41" t="s">
        <v>4829</v>
      </c>
      <c r="F467" s="41" t="s">
        <v>1685</v>
      </c>
      <c r="G467" s="41"/>
      <c r="H467" s="43" t="s">
        <v>1686</v>
      </c>
      <c r="I467" s="32">
        <v>6</v>
      </c>
      <c r="J467" s="32"/>
      <c r="K467" s="305">
        <v>736</v>
      </c>
      <c r="L467" s="277">
        <v>0.3</v>
      </c>
      <c r="M467" s="39">
        <f t="shared" si="14"/>
        <v>220.79999999999998</v>
      </c>
      <c r="N467" s="39">
        <f t="shared" si="15"/>
        <v>515.20000000000005</v>
      </c>
    </row>
    <row r="468" spans="1:14">
      <c r="A468" s="41">
        <v>465</v>
      </c>
      <c r="B468" s="41" t="s">
        <v>269</v>
      </c>
      <c r="C468" s="41" t="s">
        <v>894</v>
      </c>
      <c r="D468" s="41" t="s">
        <v>1624</v>
      </c>
      <c r="E468" s="41" t="s">
        <v>4830</v>
      </c>
      <c r="F468" s="41" t="s">
        <v>1687</v>
      </c>
      <c r="G468" s="41"/>
      <c r="H468" s="43" t="s">
        <v>1688</v>
      </c>
      <c r="I468" s="32">
        <v>6</v>
      </c>
      <c r="J468" s="32"/>
      <c r="K468" s="305">
        <v>434</v>
      </c>
      <c r="L468" s="277">
        <v>0.3</v>
      </c>
      <c r="M468" s="39">
        <f t="shared" si="14"/>
        <v>130.19999999999999</v>
      </c>
      <c r="N468" s="39">
        <f t="shared" si="15"/>
        <v>303.8</v>
      </c>
    </row>
    <row r="469" spans="1:14">
      <c r="A469" s="41">
        <v>466</v>
      </c>
      <c r="B469" s="41" t="s">
        <v>269</v>
      </c>
      <c r="C469" s="41" t="s">
        <v>894</v>
      </c>
      <c r="D469" s="41" t="s">
        <v>1624</v>
      </c>
      <c r="E469" s="41" t="s">
        <v>4830</v>
      </c>
      <c r="F469" s="41" t="s">
        <v>1689</v>
      </c>
      <c r="G469" s="41"/>
      <c r="H469" s="43" t="s">
        <v>1690</v>
      </c>
      <c r="I469" s="32">
        <v>6</v>
      </c>
      <c r="J469" s="32"/>
      <c r="K469" s="305">
        <v>423</v>
      </c>
      <c r="L469" s="277">
        <v>0.3</v>
      </c>
      <c r="M469" s="39">
        <f t="shared" si="14"/>
        <v>126.89999999999999</v>
      </c>
      <c r="N469" s="39">
        <f t="shared" si="15"/>
        <v>296.10000000000002</v>
      </c>
    </row>
    <row r="470" spans="1:14">
      <c r="A470" s="41">
        <v>467</v>
      </c>
      <c r="B470" s="41" t="s">
        <v>269</v>
      </c>
      <c r="C470" s="41" t="s">
        <v>894</v>
      </c>
      <c r="D470" s="41" t="s">
        <v>1624</v>
      </c>
      <c r="E470" s="41" t="s">
        <v>4830</v>
      </c>
      <c r="F470" s="41" t="s">
        <v>1691</v>
      </c>
      <c r="G470" s="41"/>
      <c r="H470" s="43" t="s">
        <v>1692</v>
      </c>
      <c r="I470" s="32">
        <v>6</v>
      </c>
      <c r="J470" s="32"/>
      <c r="K470" s="305">
        <v>446</v>
      </c>
      <c r="L470" s="277">
        <v>0.3</v>
      </c>
      <c r="M470" s="39">
        <f t="shared" si="14"/>
        <v>133.79999999999998</v>
      </c>
      <c r="N470" s="39">
        <f t="shared" si="15"/>
        <v>312.20000000000005</v>
      </c>
    </row>
    <row r="471" spans="1:14">
      <c r="A471" s="41">
        <v>468</v>
      </c>
      <c r="B471" s="41" t="s">
        <v>269</v>
      </c>
      <c r="C471" s="41" t="s">
        <v>894</v>
      </c>
      <c r="D471" s="41" t="s">
        <v>1624</v>
      </c>
      <c r="E471" s="41" t="s">
        <v>4830</v>
      </c>
      <c r="F471" s="41" t="s">
        <v>1693</v>
      </c>
      <c r="G471" s="41"/>
      <c r="H471" s="43" t="s">
        <v>1694</v>
      </c>
      <c r="I471" s="32">
        <v>6</v>
      </c>
      <c r="J471" s="32"/>
      <c r="K471" s="305">
        <v>477</v>
      </c>
      <c r="L471" s="277">
        <v>0.3</v>
      </c>
      <c r="M471" s="39">
        <f t="shared" si="14"/>
        <v>143.1</v>
      </c>
      <c r="N471" s="39">
        <f t="shared" si="15"/>
        <v>333.9</v>
      </c>
    </row>
    <row r="472" spans="1:14">
      <c r="A472" s="41">
        <v>469</v>
      </c>
      <c r="B472" s="41" t="s">
        <v>269</v>
      </c>
      <c r="C472" s="41" t="s">
        <v>894</v>
      </c>
      <c r="D472" s="41" t="s">
        <v>1624</v>
      </c>
      <c r="E472" s="41" t="s">
        <v>4830</v>
      </c>
      <c r="F472" s="41" t="s">
        <v>1695</v>
      </c>
      <c r="G472" s="41"/>
      <c r="H472" s="43" t="s">
        <v>1696</v>
      </c>
      <c r="I472" s="32">
        <v>6</v>
      </c>
      <c r="J472" s="32"/>
      <c r="K472" s="305">
        <v>539</v>
      </c>
      <c r="L472" s="277">
        <v>0.3</v>
      </c>
      <c r="M472" s="39">
        <f t="shared" si="14"/>
        <v>161.69999999999999</v>
      </c>
      <c r="N472" s="39">
        <f t="shared" si="15"/>
        <v>377.3</v>
      </c>
    </row>
    <row r="473" spans="1:14">
      <c r="A473" s="41">
        <v>470</v>
      </c>
      <c r="B473" s="41" t="s">
        <v>269</v>
      </c>
      <c r="C473" s="41" t="s">
        <v>894</v>
      </c>
      <c r="D473" s="41" t="s">
        <v>1624</v>
      </c>
      <c r="E473" s="41" t="s">
        <v>4830</v>
      </c>
      <c r="F473" s="41" t="s">
        <v>1697</v>
      </c>
      <c r="G473" s="41"/>
      <c r="H473" s="43" t="s">
        <v>1698</v>
      </c>
      <c r="I473" s="32">
        <v>6</v>
      </c>
      <c r="J473" s="32"/>
      <c r="K473" s="305">
        <v>568</v>
      </c>
      <c r="L473" s="277">
        <v>0.3</v>
      </c>
      <c r="M473" s="39">
        <f t="shared" si="14"/>
        <v>170.4</v>
      </c>
      <c r="N473" s="39">
        <f t="shared" si="15"/>
        <v>397.6</v>
      </c>
    </row>
    <row r="474" spans="1:14">
      <c r="A474" s="41">
        <v>471</v>
      </c>
      <c r="B474" s="41" t="s">
        <v>269</v>
      </c>
      <c r="C474" s="41" t="s">
        <v>894</v>
      </c>
      <c r="D474" s="41" t="s">
        <v>1624</v>
      </c>
      <c r="E474" s="41" t="s">
        <v>4831</v>
      </c>
      <c r="F474" s="41" t="s">
        <v>1699</v>
      </c>
      <c r="G474" s="41"/>
      <c r="H474" s="43" t="s">
        <v>1700</v>
      </c>
      <c r="I474" s="32">
        <v>6</v>
      </c>
      <c r="J474" s="32"/>
      <c r="K474" s="305">
        <v>1139</v>
      </c>
      <c r="L474" s="277">
        <v>0.3</v>
      </c>
      <c r="M474" s="39">
        <f t="shared" si="14"/>
        <v>341.7</v>
      </c>
      <c r="N474" s="39">
        <f t="shared" si="15"/>
        <v>797.3</v>
      </c>
    </row>
    <row r="475" spans="1:14">
      <c r="A475" s="41">
        <v>472</v>
      </c>
      <c r="B475" s="41" t="s">
        <v>269</v>
      </c>
      <c r="C475" s="41" t="s">
        <v>894</v>
      </c>
      <c r="D475" s="41" t="s">
        <v>1701</v>
      </c>
      <c r="E475" s="41" t="s">
        <v>4832</v>
      </c>
      <c r="F475" s="41" t="s">
        <v>1702</v>
      </c>
      <c r="G475" s="41"/>
      <c r="H475" s="43" t="s">
        <v>1703</v>
      </c>
      <c r="I475" s="32">
        <v>12</v>
      </c>
      <c r="J475" s="32"/>
      <c r="K475" s="305">
        <v>108</v>
      </c>
      <c r="L475" s="277">
        <v>0.3</v>
      </c>
      <c r="M475" s="39">
        <f t="shared" ref="M475:M538" si="16">K475*30%</f>
        <v>32.4</v>
      </c>
      <c r="N475" s="39">
        <f t="shared" ref="N475:N538" si="17">SUM(K475-M475)</f>
        <v>75.599999999999994</v>
      </c>
    </row>
    <row r="476" spans="1:14">
      <c r="A476" s="41">
        <v>473</v>
      </c>
      <c r="B476" s="41" t="s">
        <v>269</v>
      </c>
      <c r="C476" s="41" t="s">
        <v>894</v>
      </c>
      <c r="D476" s="41" t="s">
        <v>1701</v>
      </c>
      <c r="E476" s="41" t="s">
        <v>4832</v>
      </c>
      <c r="F476" s="41" t="s">
        <v>1704</v>
      </c>
      <c r="G476" s="41"/>
      <c r="H476" s="43" t="s">
        <v>1705</v>
      </c>
      <c r="I476" s="32">
        <v>12</v>
      </c>
      <c r="J476" s="32"/>
      <c r="K476" s="305">
        <v>108</v>
      </c>
      <c r="L476" s="277">
        <v>0.3</v>
      </c>
      <c r="M476" s="39">
        <f t="shared" si="16"/>
        <v>32.4</v>
      </c>
      <c r="N476" s="39">
        <f t="shared" si="17"/>
        <v>75.599999999999994</v>
      </c>
    </row>
    <row r="477" spans="1:14">
      <c r="A477" s="41">
        <v>474</v>
      </c>
      <c r="B477" s="41" t="s">
        <v>269</v>
      </c>
      <c r="C477" s="41" t="s">
        <v>894</v>
      </c>
      <c r="D477" s="41" t="s">
        <v>1701</v>
      </c>
      <c r="E477" s="41" t="s">
        <v>4832</v>
      </c>
      <c r="F477" s="41" t="s">
        <v>1706</v>
      </c>
      <c r="G477" s="41"/>
      <c r="H477" s="43" t="s">
        <v>1707</v>
      </c>
      <c r="I477" s="32">
        <v>12</v>
      </c>
      <c r="J477" s="32"/>
      <c r="K477" s="305">
        <v>109</v>
      </c>
      <c r="L477" s="277">
        <v>0.3</v>
      </c>
      <c r="M477" s="39">
        <f t="shared" si="16"/>
        <v>32.699999999999996</v>
      </c>
      <c r="N477" s="39">
        <f t="shared" si="17"/>
        <v>76.300000000000011</v>
      </c>
    </row>
    <row r="478" spans="1:14">
      <c r="A478" s="41">
        <v>475</v>
      </c>
      <c r="B478" s="41" t="s">
        <v>269</v>
      </c>
      <c r="C478" s="41" t="s">
        <v>894</v>
      </c>
      <c r="D478" s="41" t="s">
        <v>1701</v>
      </c>
      <c r="E478" s="41" t="s">
        <v>4832</v>
      </c>
      <c r="F478" s="41" t="s">
        <v>1708</v>
      </c>
      <c r="G478" s="41"/>
      <c r="H478" s="43" t="s">
        <v>1709</v>
      </c>
      <c r="I478" s="32">
        <v>12</v>
      </c>
      <c r="J478" s="32"/>
      <c r="K478" s="305">
        <v>115</v>
      </c>
      <c r="L478" s="277">
        <v>0.3</v>
      </c>
      <c r="M478" s="39">
        <f t="shared" si="16"/>
        <v>34.5</v>
      </c>
      <c r="N478" s="39">
        <f t="shared" si="17"/>
        <v>80.5</v>
      </c>
    </row>
    <row r="479" spans="1:14">
      <c r="A479" s="41">
        <v>476</v>
      </c>
      <c r="B479" s="41" t="s">
        <v>269</v>
      </c>
      <c r="C479" s="41" t="s">
        <v>894</v>
      </c>
      <c r="D479" s="41" t="s">
        <v>1701</v>
      </c>
      <c r="E479" s="41" t="s">
        <v>4832</v>
      </c>
      <c r="F479" s="41" t="s">
        <v>1710</v>
      </c>
      <c r="G479" s="41"/>
      <c r="H479" s="43" t="s">
        <v>1711</v>
      </c>
      <c r="I479" s="32">
        <v>12</v>
      </c>
      <c r="J479" s="32"/>
      <c r="K479" s="305">
        <v>135</v>
      </c>
      <c r="L479" s="277">
        <v>0.3</v>
      </c>
      <c r="M479" s="39">
        <f t="shared" si="16"/>
        <v>40.5</v>
      </c>
      <c r="N479" s="39">
        <f t="shared" si="17"/>
        <v>94.5</v>
      </c>
    </row>
    <row r="480" spans="1:14">
      <c r="A480" s="41">
        <v>477</v>
      </c>
      <c r="B480" s="41" t="s">
        <v>269</v>
      </c>
      <c r="C480" s="41" t="s">
        <v>894</v>
      </c>
      <c r="D480" s="41" t="s">
        <v>1701</v>
      </c>
      <c r="E480" s="41" t="s">
        <v>4832</v>
      </c>
      <c r="F480" s="41" t="s">
        <v>1712</v>
      </c>
      <c r="G480" s="41"/>
      <c r="H480" s="43" t="s">
        <v>1713</v>
      </c>
      <c r="I480" s="32">
        <v>12</v>
      </c>
      <c r="J480" s="32"/>
      <c r="K480" s="305">
        <v>127</v>
      </c>
      <c r="L480" s="277">
        <v>0.3</v>
      </c>
      <c r="M480" s="39">
        <f t="shared" si="16"/>
        <v>38.1</v>
      </c>
      <c r="N480" s="39">
        <f t="shared" si="17"/>
        <v>88.9</v>
      </c>
    </row>
    <row r="481" spans="1:14">
      <c r="A481" s="41">
        <v>478</v>
      </c>
      <c r="B481" s="41" t="s">
        <v>269</v>
      </c>
      <c r="C481" s="41" t="s">
        <v>894</v>
      </c>
      <c r="D481" s="41" t="s">
        <v>1701</v>
      </c>
      <c r="E481" s="41" t="s">
        <v>4832</v>
      </c>
      <c r="F481" s="41" t="s">
        <v>1714</v>
      </c>
      <c r="G481" s="41"/>
      <c r="H481" s="43" t="s">
        <v>1715</v>
      </c>
      <c r="I481" s="32">
        <v>12</v>
      </c>
      <c r="J481" s="32"/>
      <c r="K481" s="305">
        <v>147</v>
      </c>
      <c r="L481" s="277">
        <v>0.3</v>
      </c>
      <c r="M481" s="39">
        <f t="shared" si="16"/>
        <v>44.1</v>
      </c>
      <c r="N481" s="39">
        <f t="shared" si="17"/>
        <v>102.9</v>
      </c>
    </row>
    <row r="482" spans="1:14">
      <c r="A482" s="41">
        <v>479</v>
      </c>
      <c r="B482" s="41" t="s">
        <v>269</v>
      </c>
      <c r="C482" s="41" t="s">
        <v>894</v>
      </c>
      <c r="D482" s="41" t="s">
        <v>1701</v>
      </c>
      <c r="E482" s="41" t="s">
        <v>4832</v>
      </c>
      <c r="F482" s="41" t="s">
        <v>1716</v>
      </c>
      <c r="G482" s="41"/>
      <c r="H482" s="43" t="s">
        <v>1717</v>
      </c>
      <c r="I482" s="32">
        <v>12</v>
      </c>
      <c r="J482" s="32"/>
      <c r="K482" s="305">
        <v>154</v>
      </c>
      <c r="L482" s="277">
        <v>0.3</v>
      </c>
      <c r="M482" s="39">
        <f t="shared" si="16"/>
        <v>46.199999999999996</v>
      </c>
      <c r="N482" s="39">
        <f t="shared" si="17"/>
        <v>107.80000000000001</v>
      </c>
    </row>
    <row r="483" spans="1:14" ht="30">
      <c r="A483" s="41">
        <v>480</v>
      </c>
      <c r="B483" s="41" t="s">
        <v>269</v>
      </c>
      <c r="C483" s="41" t="s">
        <v>894</v>
      </c>
      <c r="D483" s="41" t="s">
        <v>1701</v>
      </c>
      <c r="E483" s="41" t="s">
        <v>4832</v>
      </c>
      <c r="F483" s="41" t="s">
        <v>1718</v>
      </c>
      <c r="G483" s="41"/>
      <c r="H483" s="43" t="s">
        <v>1719</v>
      </c>
      <c r="I483" s="32">
        <v>12</v>
      </c>
      <c r="J483" s="32"/>
      <c r="K483" s="305">
        <v>135</v>
      </c>
      <c r="L483" s="277">
        <v>0.3</v>
      </c>
      <c r="M483" s="39">
        <f t="shared" si="16"/>
        <v>40.5</v>
      </c>
      <c r="N483" s="39">
        <f t="shared" si="17"/>
        <v>94.5</v>
      </c>
    </row>
    <row r="484" spans="1:14">
      <c r="A484" s="41">
        <v>481</v>
      </c>
      <c r="B484" s="41" t="s">
        <v>269</v>
      </c>
      <c r="C484" s="41" t="s">
        <v>894</v>
      </c>
      <c r="D484" s="41" t="s">
        <v>1701</v>
      </c>
      <c r="E484" s="41" t="s">
        <v>4832</v>
      </c>
      <c r="F484" s="41" t="s">
        <v>1720</v>
      </c>
      <c r="G484" s="41"/>
      <c r="H484" s="43" t="s">
        <v>1721</v>
      </c>
      <c r="I484" s="32">
        <v>12</v>
      </c>
      <c r="J484" s="32"/>
      <c r="K484" s="305">
        <v>151</v>
      </c>
      <c r="L484" s="277">
        <v>0.3</v>
      </c>
      <c r="M484" s="39">
        <f t="shared" si="16"/>
        <v>45.3</v>
      </c>
      <c r="N484" s="39">
        <f t="shared" si="17"/>
        <v>105.7</v>
      </c>
    </row>
    <row r="485" spans="1:14">
      <c r="A485" s="41">
        <v>482</v>
      </c>
      <c r="B485" s="41" t="s">
        <v>269</v>
      </c>
      <c r="C485" s="41" t="s">
        <v>894</v>
      </c>
      <c r="D485" s="41" t="s">
        <v>1701</v>
      </c>
      <c r="E485" s="41" t="s">
        <v>4832</v>
      </c>
      <c r="F485" s="41" t="s">
        <v>1722</v>
      </c>
      <c r="G485" s="41"/>
      <c r="H485" s="43" t="s">
        <v>1723</v>
      </c>
      <c r="I485" s="32">
        <v>12</v>
      </c>
      <c r="J485" s="32"/>
      <c r="K485" s="305">
        <v>156</v>
      </c>
      <c r="L485" s="277">
        <v>0.3</v>
      </c>
      <c r="M485" s="39">
        <f t="shared" si="16"/>
        <v>46.8</v>
      </c>
      <c r="N485" s="39">
        <f t="shared" si="17"/>
        <v>109.2</v>
      </c>
    </row>
    <row r="486" spans="1:14">
      <c r="A486" s="41">
        <v>483</v>
      </c>
      <c r="B486" s="41" t="s">
        <v>269</v>
      </c>
      <c r="C486" s="41" t="s">
        <v>894</v>
      </c>
      <c r="D486" s="41" t="s">
        <v>1701</v>
      </c>
      <c r="E486" s="41" t="s">
        <v>4832</v>
      </c>
      <c r="F486" s="41" t="s">
        <v>1724</v>
      </c>
      <c r="G486" s="41"/>
      <c r="H486" s="43" t="s">
        <v>1725</v>
      </c>
      <c r="I486" s="32">
        <v>12</v>
      </c>
      <c r="J486" s="32"/>
      <c r="K486" s="305">
        <v>157</v>
      </c>
      <c r="L486" s="277">
        <v>0.3</v>
      </c>
      <c r="M486" s="39">
        <f t="shared" si="16"/>
        <v>47.1</v>
      </c>
      <c r="N486" s="39">
        <f t="shared" si="17"/>
        <v>109.9</v>
      </c>
    </row>
    <row r="487" spans="1:14">
      <c r="A487" s="41">
        <v>484</v>
      </c>
      <c r="B487" s="41" t="s">
        <v>269</v>
      </c>
      <c r="C487" s="41" t="s">
        <v>894</v>
      </c>
      <c r="D487" s="41" t="s">
        <v>1701</v>
      </c>
      <c r="E487" s="41" t="s">
        <v>4832</v>
      </c>
      <c r="F487" s="41" t="s">
        <v>1726</v>
      </c>
      <c r="G487" s="41"/>
      <c r="H487" s="43" t="s">
        <v>1727</v>
      </c>
      <c r="I487" s="32">
        <v>12</v>
      </c>
      <c r="J487" s="32"/>
      <c r="K487" s="305">
        <v>167</v>
      </c>
      <c r="L487" s="277">
        <v>0.3</v>
      </c>
      <c r="M487" s="39">
        <f t="shared" si="16"/>
        <v>50.1</v>
      </c>
      <c r="N487" s="39">
        <f t="shared" si="17"/>
        <v>116.9</v>
      </c>
    </row>
    <row r="488" spans="1:14">
      <c r="A488" s="41">
        <v>485</v>
      </c>
      <c r="B488" s="41" t="s">
        <v>269</v>
      </c>
      <c r="C488" s="41" t="s">
        <v>894</v>
      </c>
      <c r="D488" s="41" t="s">
        <v>1701</v>
      </c>
      <c r="E488" s="41" t="s">
        <v>4832</v>
      </c>
      <c r="F488" s="41" t="s">
        <v>1728</v>
      </c>
      <c r="G488" s="41"/>
      <c r="H488" s="43" t="s">
        <v>1729</v>
      </c>
      <c r="I488" s="32">
        <v>12</v>
      </c>
      <c r="J488" s="32"/>
      <c r="K488" s="305">
        <v>181</v>
      </c>
      <c r="L488" s="277">
        <v>0.3</v>
      </c>
      <c r="M488" s="39">
        <f t="shared" si="16"/>
        <v>54.3</v>
      </c>
      <c r="N488" s="39">
        <f t="shared" si="17"/>
        <v>126.7</v>
      </c>
    </row>
    <row r="489" spans="1:14">
      <c r="A489" s="41">
        <v>486</v>
      </c>
      <c r="B489" s="41" t="s">
        <v>269</v>
      </c>
      <c r="C489" s="41" t="s">
        <v>894</v>
      </c>
      <c r="D489" s="41" t="s">
        <v>1701</v>
      </c>
      <c r="E489" s="41" t="s">
        <v>4832</v>
      </c>
      <c r="F489" s="41" t="s">
        <v>1730</v>
      </c>
      <c r="G489" s="41"/>
      <c r="H489" s="43" t="s">
        <v>1731</v>
      </c>
      <c r="I489" s="32">
        <v>12</v>
      </c>
      <c r="J489" s="32"/>
      <c r="K489" s="305">
        <v>197</v>
      </c>
      <c r="L489" s="277">
        <v>0.3</v>
      </c>
      <c r="M489" s="39">
        <f t="shared" si="16"/>
        <v>59.099999999999994</v>
      </c>
      <c r="N489" s="39">
        <f t="shared" si="17"/>
        <v>137.9</v>
      </c>
    </row>
    <row r="490" spans="1:14">
      <c r="A490" s="41">
        <v>487</v>
      </c>
      <c r="B490" s="41" t="s">
        <v>269</v>
      </c>
      <c r="C490" s="41" t="s">
        <v>894</v>
      </c>
      <c r="D490" s="41" t="s">
        <v>1701</v>
      </c>
      <c r="E490" s="41" t="s">
        <v>4832</v>
      </c>
      <c r="F490" s="41" t="s">
        <v>1732</v>
      </c>
      <c r="G490" s="41"/>
      <c r="H490" s="43" t="s">
        <v>1733</v>
      </c>
      <c r="I490" s="32">
        <v>12</v>
      </c>
      <c r="J490" s="32"/>
      <c r="K490" s="305">
        <v>210</v>
      </c>
      <c r="L490" s="277">
        <v>0.3</v>
      </c>
      <c r="M490" s="39">
        <f t="shared" si="16"/>
        <v>63</v>
      </c>
      <c r="N490" s="39">
        <f t="shared" si="17"/>
        <v>147</v>
      </c>
    </row>
    <row r="491" spans="1:14">
      <c r="A491" s="41">
        <v>488</v>
      </c>
      <c r="B491" s="41" t="s">
        <v>269</v>
      </c>
      <c r="C491" s="41" t="s">
        <v>894</v>
      </c>
      <c r="D491" s="41" t="s">
        <v>1701</v>
      </c>
      <c r="E491" s="41" t="s">
        <v>4832</v>
      </c>
      <c r="F491" s="41" t="s">
        <v>1734</v>
      </c>
      <c r="G491" s="41"/>
      <c r="H491" s="43" t="s">
        <v>1735</v>
      </c>
      <c r="I491" s="32">
        <v>12</v>
      </c>
      <c r="J491" s="32"/>
      <c r="K491" s="305">
        <v>220</v>
      </c>
      <c r="L491" s="277">
        <v>0.3</v>
      </c>
      <c r="M491" s="39">
        <f t="shared" si="16"/>
        <v>66</v>
      </c>
      <c r="N491" s="39">
        <f t="shared" si="17"/>
        <v>154</v>
      </c>
    </row>
    <row r="492" spans="1:14">
      <c r="A492" s="41">
        <v>489</v>
      </c>
      <c r="B492" s="41" t="s">
        <v>269</v>
      </c>
      <c r="C492" s="41" t="s">
        <v>894</v>
      </c>
      <c r="D492" s="41" t="s">
        <v>1701</v>
      </c>
      <c r="E492" s="41" t="s">
        <v>4832</v>
      </c>
      <c r="F492" s="41" t="s">
        <v>1736</v>
      </c>
      <c r="G492" s="41"/>
      <c r="H492" s="43" t="s">
        <v>1737</v>
      </c>
      <c r="I492" s="32">
        <v>12</v>
      </c>
      <c r="J492" s="32"/>
      <c r="K492" s="305">
        <v>127</v>
      </c>
      <c r="L492" s="277">
        <v>0.3</v>
      </c>
      <c r="M492" s="39">
        <f t="shared" si="16"/>
        <v>38.1</v>
      </c>
      <c r="N492" s="39">
        <f t="shared" si="17"/>
        <v>88.9</v>
      </c>
    </row>
    <row r="493" spans="1:14">
      <c r="A493" s="41">
        <v>490</v>
      </c>
      <c r="B493" s="41" t="s">
        <v>269</v>
      </c>
      <c r="C493" s="41" t="s">
        <v>894</v>
      </c>
      <c r="D493" s="41" t="s">
        <v>1701</v>
      </c>
      <c r="E493" s="41" t="s">
        <v>4832</v>
      </c>
      <c r="F493" s="41" t="s">
        <v>1738</v>
      </c>
      <c r="G493" s="41"/>
      <c r="H493" s="43" t="s">
        <v>1739</v>
      </c>
      <c r="I493" s="32">
        <v>12</v>
      </c>
      <c r="J493" s="32"/>
      <c r="K493" s="305">
        <v>143</v>
      </c>
      <c r="L493" s="277">
        <v>0.3</v>
      </c>
      <c r="M493" s="39">
        <f t="shared" si="16"/>
        <v>42.9</v>
      </c>
      <c r="N493" s="39">
        <f t="shared" si="17"/>
        <v>100.1</v>
      </c>
    </row>
    <row r="494" spans="1:14">
      <c r="A494" s="41">
        <v>491</v>
      </c>
      <c r="B494" s="41" t="s">
        <v>269</v>
      </c>
      <c r="C494" s="41" t="s">
        <v>894</v>
      </c>
      <c r="D494" s="41" t="s">
        <v>1701</v>
      </c>
      <c r="E494" s="41" t="s">
        <v>4832</v>
      </c>
      <c r="F494" s="41" t="s">
        <v>1740</v>
      </c>
      <c r="G494" s="41"/>
      <c r="H494" s="43" t="s">
        <v>1741</v>
      </c>
      <c r="I494" s="32">
        <v>12</v>
      </c>
      <c r="J494" s="32"/>
      <c r="K494" s="305">
        <v>155</v>
      </c>
      <c r="L494" s="277">
        <v>0.3</v>
      </c>
      <c r="M494" s="39">
        <f t="shared" si="16"/>
        <v>46.5</v>
      </c>
      <c r="N494" s="39">
        <f t="shared" si="17"/>
        <v>108.5</v>
      </c>
    </row>
    <row r="495" spans="1:14">
      <c r="A495" s="41">
        <v>492</v>
      </c>
      <c r="B495" s="41" t="s">
        <v>269</v>
      </c>
      <c r="C495" s="41" t="s">
        <v>894</v>
      </c>
      <c r="D495" s="41" t="s">
        <v>1701</v>
      </c>
      <c r="E495" s="41" t="s">
        <v>4833</v>
      </c>
      <c r="F495" s="41" t="s">
        <v>1742</v>
      </c>
      <c r="G495" s="41"/>
      <c r="H495" s="43" t="s">
        <v>1743</v>
      </c>
      <c r="I495" s="32">
        <v>12</v>
      </c>
      <c r="J495" s="32"/>
      <c r="K495" s="305">
        <v>105</v>
      </c>
      <c r="L495" s="277">
        <v>0.3</v>
      </c>
      <c r="M495" s="39">
        <f t="shared" si="16"/>
        <v>31.5</v>
      </c>
      <c r="N495" s="39">
        <f t="shared" si="17"/>
        <v>73.5</v>
      </c>
    </row>
    <row r="496" spans="1:14">
      <c r="A496" s="41">
        <v>493</v>
      </c>
      <c r="B496" s="41" t="s">
        <v>269</v>
      </c>
      <c r="C496" s="41" t="s">
        <v>894</v>
      </c>
      <c r="D496" s="41" t="s">
        <v>1701</v>
      </c>
      <c r="E496" s="41" t="s">
        <v>4833</v>
      </c>
      <c r="F496" s="41" t="s">
        <v>1744</v>
      </c>
      <c r="G496" s="41"/>
      <c r="H496" s="43" t="s">
        <v>1745</v>
      </c>
      <c r="I496" s="32">
        <v>12</v>
      </c>
      <c r="J496" s="32"/>
      <c r="K496" s="305">
        <v>105</v>
      </c>
      <c r="L496" s="277">
        <v>0.3</v>
      </c>
      <c r="M496" s="39">
        <f t="shared" si="16"/>
        <v>31.5</v>
      </c>
      <c r="N496" s="39">
        <f t="shared" si="17"/>
        <v>73.5</v>
      </c>
    </row>
    <row r="497" spans="1:14">
      <c r="A497" s="41">
        <v>494</v>
      </c>
      <c r="B497" s="41" t="s">
        <v>269</v>
      </c>
      <c r="C497" s="41" t="s">
        <v>894</v>
      </c>
      <c r="D497" s="41" t="s">
        <v>1701</v>
      </c>
      <c r="E497" s="41" t="s">
        <v>4833</v>
      </c>
      <c r="F497" s="41" t="s">
        <v>1746</v>
      </c>
      <c r="G497" s="41"/>
      <c r="H497" s="43" t="s">
        <v>1747</v>
      </c>
      <c r="I497" s="32">
        <v>12</v>
      </c>
      <c r="J497" s="32"/>
      <c r="K497" s="305">
        <v>109</v>
      </c>
      <c r="L497" s="277">
        <v>0.3</v>
      </c>
      <c r="M497" s="39">
        <f t="shared" si="16"/>
        <v>32.699999999999996</v>
      </c>
      <c r="N497" s="39">
        <f t="shared" si="17"/>
        <v>76.300000000000011</v>
      </c>
    </row>
    <row r="498" spans="1:14">
      <c r="A498" s="41">
        <v>495</v>
      </c>
      <c r="B498" s="41" t="s">
        <v>269</v>
      </c>
      <c r="C498" s="41" t="s">
        <v>894</v>
      </c>
      <c r="D498" s="41" t="s">
        <v>1701</v>
      </c>
      <c r="E498" s="41" t="s">
        <v>4833</v>
      </c>
      <c r="F498" s="41" t="s">
        <v>1748</v>
      </c>
      <c r="G498" s="41"/>
      <c r="H498" s="43" t="s">
        <v>1749</v>
      </c>
      <c r="I498" s="32">
        <v>12</v>
      </c>
      <c r="J498" s="32"/>
      <c r="K498" s="305">
        <v>110</v>
      </c>
      <c r="L498" s="277">
        <v>0.3</v>
      </c>
      <c r="M498" s="39">
        <f t="shared" si="16"/>
        <v>33</v>
      </c>
      <c r="N498" s="39">
        <f t="shared" si="17"/>
        <v>77</v>
      </c>
    </row>
    <row r="499" spans="1:14">
      <c r="A499" s="41">
        <v>496</v>
      </c>
      <c r="B499" s="41" t="s">
        <v>269</v>
      </c>
      <c r="C499" s="41" t="s">
        <v>894</v>
      </c>
      <c r="D499" s="41" t="s">
        <v>1701</v>
      </c>
      <c r="E499" s="41" t="s">
        <v>4833</v>
      </c>
      <c r="F499" s="41" t="s">
        <v>1750</v>
      </c>
      <c r="G499" s="41"/>
      <c r="H499" s="43" t="s">
        <v>1751</v>
      </c>
      <c r="I499" s="32">
        <v>12</v>
      </c>
      <c r="J499" s="32"/>
      <c r="K499" s="305">
        <v>132</v>
      </c>
      <c r="L499" s="277">
        <v>0.3</v>
      </c>
      <c r="M499" s="39">
        <f t="shared" si="16"/>
        <v>39.6</v>
      </c>
      <c r="N499" s="39">
        <f t="shared" si="17"/>
        <v>92.4</v>
      </c>
    </row>
    <row r="500" spans="1:14">
      <c r="A500" s="41">
        <v>497</v>
      </c>
      <c r="B500" s="41" t="s">
        <v>269</v>
      </c>
      <c r="C500" s="41" t="s">
        <v>894</v>
      </c>
      <c r="D500" s="41" t="s">
        <v>1701</v>
      </c>
      <c r="E500" s="41" t="s">
        <v>4833</v>
      </c>
      <c r="F500" s="41" t="s">
        <v>1752</v>
      </c>
      <c r="G500" s="41"/>
      <c r="H500" s="43" t="s">
        <v>1753</v>
      </c>
      <c r="I500" s="32">
        <v>12</v>
      </c>
      <c r="J500" s="32"/>
      <c r="K500" s="305">
        <v>135</v>
      </c>
      <c r="L500" s="277">
        <v>0.3</v>
      </c>
      <c r="M500" s="39">
        <f t="shared" si="16"/>
        <v>40.5</v>
      </c>
      <c r="N500" s="39">
        <f t="shared" si="17"/>
        <v>94.5</v>
      </c>
    </row>
    <row r="501" spans="1:14">
      <c r="A501" s="41">
        <v>498</v>
      </c>
      <c r="B501" s="41" t="s">
        <v>269</v>
      </c>
      <c r="C501" s="41" t="s">
        <v>894</v>
      </c>
      <c r="D501" s="41" t="s">
        <v>1701</v>
      </c>
      <c r="E501" s="41" t="s">
        <v>4833</v>
      </c>
      <c r="F501" s="41" t="s">
        <v>1754</v>
      </c>
      <c r="G501" s="41"/>
      <c r="H501" s="43" t="s">
        <v>1755</v>
      </c>
      <c r="I501" s="32">
        <v>12</v>
      </c>
      <c r="J501" s="32"/>
      <c r="K501" s="305">
        <v>137</v>
      </c>
      <c r="L501" s="277">
        <v>0.3</v>
      </c>
      <c r="M501" s="39">
        <f t="shared" si="16"/>
        <v>41.1</v>
      </c>
      <c r="N501" s="39">
        <f t="shared" si="17"/>
        <v>95.9</v>
      </c>
    </row>
    <row r="502" spans="1:14">
      <c r="A502" s="41">
        <v>499</v>
      </c>
      <c r="B502" s="41" t="s">
        <v>269</v>
      </c>
      <c r="C502" s="41" t="s">
        <v>894</v>
      </c>
      <c r="D502" s="41" t="s">
        <v>1701</v>
      </c>
      <c r="E502" s="41" t="s">
        <v>4833</v>
      </c>
      <c r="F502" s="41" t="s">
        <v>1756</v>
      </c>
      <c r="G502" s="41"/>
      <c r="H502" s="43" t="s">
        <v>1757</v>
      </c>
      <c r="I502" s="32">
        <v>12</v>
      </c>
      <c r="J502" s="32"/>
      <c r="K502" s="305">
        <v>144</v>
      </c>
      <c r="L502" s="277">
        <v>0.3</v>
      </c>
      <c r="M502" s="39">
        <f t="shared" si="16"/>
        <v>43.199999999999996</v>
      </c>
      <c r="N502" s="39">
        <f t="shared" si="17"/>
        <v>100.80000000000001</v>
      </c>
    </row>
    <row r="503" spans="1:14">
      <c r="A503" s="41">
        <v>500</v>
      </c>
      <c r="B503" s="41" t="s">
        <v>269</v>
      </c>
      <c r="C503" s="41" t="s">
        <v>894</v>
      </c>
      <c r="D503" s="41" t="s">
        <v>1701</v>
      </c>
      <c r="E503" s="41" t="s">
        <v>4833</v>
      </c>
      <c r="F503" s="41" t="s">
        <v>1758</v>
      </c>
      <c r="G503" s="41"/>
      <c r="H503" s="43" t="s">
        <v>1759</v>
      </c>
      <c r="I503" s="32">
        <v>12</v>
      </c>
      <c r="J503" s="32"/>
      <c r="K503" s="305">
        <v>132</v>
      </c>
      <c r="L503" s="277">
        <v>0.3</v>
      </c>
      <c r="M503" s="39">
        <f t="shared" si="16"/>
        <v>39.6</v>
      </c>
      <c r="N503" s="39">
        <f t="shared" si="17"/>
        <v>92.4</v>
      </c>
    </row>
    <row r="504" spans="1:14">
      <c r="A504" s="41">
        <v>501</v>
      </c>
      <c r="B504" s="41" t="s">
        <v>269</v>
      </c>
      <c r="C504" s="41" t="s">
        <v>894</v>
      </c>
      <c r="D504" s="41" t="s">
        <v>1701</v>
      </c>
      <c r="E504" s="41" t="s">
        <v>4833</v>
      </c>
      <c r="F504" s="41" t="s">
        <v>1760</v>
      </c>
      <c r="G504" s="41"/>
      <c r="H504" s="43" t="s">
        <v>1761</v>
      </c>
      <c r="I504" s="32">
        <v>12</v>
      </c>
      <c r="J504" s="32"/>
      <c r="K504" s="305">
        <v>145</v>
      </c>
      <c r="L504" s="277">
        <v>0.3</v>
      </c>
      <c r="M504" s="39">
        <f t="shared" si="16"/>
        <v>43.5</v>
      </c>
      <c r="N504" s="39">
        <f t="shared" si="17"/>
        <v>101.5</v>
      </c>
    </row>
    <row r="505" spans="1:14">
      <c r="A505" s="41">
        <v>502</v>
      </c>
      <c r="B505" s="41" t="s">
        <v>269</v>
      </c>
      <c r="C505" s="41" t="s">
        <v>894</v>
      </c>
      <c r="D505" s="41" t="s">
        <v>1701</v>
      </c>
      <c r="E505" s="41" t="s">
        <v>4833</v>
      </c>
      <c r="F505" s="41" t="s">
        <v>1762</v>
      </c>
      <c r="G505" s="41"/>
      <c r="H505" s="43" t="s">
        <v>1763</v>
      </c>
      <c r="I505" s="32">
        <v>12</v>
      </c>
      <c r="J505" s="32"/>
      <c r="K505" s="305">
        <v>151</v>
      </c>
      <c r="L505" s="277">
        <v>0.3</v>
      </c>
      <c r="M505" s="39">
        <f t="shared" si="16"/>
        <v>45.3</v>
      </c>
      <c r="N505" s="39">
        <f t="shared" si="17"/>
        <v>105.7</v>
      </c>
    </row>
    <row r="506" spans="1:14">
      <c r="A506" s="41">
        <v>503</v>
      </c>
      <c r="B506" s="41" t="s">
        <v>269</v>
      </c>
      <c r="C506" s="41" t="s">
        <v>894</v>
      </c>
      <c r="D506" s="41" t="s">
        <v>1701</v>
      </c>
      <c r="E506" s="41" t="s">
        <v>4833</v>
      </c>
      <c r="F506" s="41" t="s">
        <v>1764</v>
      </c>
      <c r="G506" s="41"/>
      <c r="H506" s="43" t="s">
        <v>1765</v>
      </c>
      <c r="I506" s="32">
        <v>12</v>
      </c>
      <c r="J506" s="32"/>
      <c r="K506" s="305">
        <v>153</v>
      </c>
      <c r="L506" s="277">
        <v>0.3</v>
      </c>
      <c r="M506" s="39">
        <f t="shared" si="16"/>
        <v>45.9</v>
      </c>
      <c r="N506" s="39">
        <f t="shared" si="17"/>
        <v>107.1</v>
      </c>
    </row>
    <row r="507" spans="1:14">
      <c r="A507" s="41">
        <v>504</v>
      </c>
      <c r="B507" s="41" t="s">
        <v>269</v>
      </c>
      <c r="C507" s="41" t="s">
        <v>894</v>
      </c>
      <c r="D507" s="41" t="s">
        <v>1701</v>
      </c>
      <c r="E507" s="41" t="s">
        <v>4833</v>
      </c>
      <c r="F507" s="41" t="s">
        <v>1766</v>
      </c>
      <c r="G507" s="41"/>
      <c r="H507" s="43" t="s">
        <v>1767</v>
      </c>
      <c r="I507" s="32">
        <v>12</v>
      </c>
      <c r="J507" s="32"/>
      <c r="K507" s="305">
        <v>161</v>
      </c>
      <c r="L507" s="277">
        <v>0.3</v>
      </c>
      <c r="M507" s="39">
        <f t="shared" si="16"/>
        <v>48.3</v>
      </c>
      <c r="N507" s="39">
        <f t="shared" si="17"/>
        <v>112.7</v>
      </c>
    </row>
    <row r="508" spans="1:14">
      <c r="A508" s="41">
        <v>505</v>
      </c>
      <c r="B508" s="41" t="s">
        <v>269</v>
      </c>
      <c r="C508" s="41" t="s">
        <v>894</v>
      </c>
      <c r="D508" s="41" t="s">
        <v>1701</v>
      </c>
      <c r="E508" s="41" t="s">
        <v>4833</v>
      </c>
      <c r="F508" s="41" t="s">
        <v>1768</v>
      </c>
      <c r="G508" s="41"/>
      <c r="H508" s="43" t="s">
        <v>1769</v>
      </c>
      <c r="I508" s="32">
        <v>10</v>
      </c>
      <c r="J508" s="32"/>
      <c r="K508" s="305">
        <v>178</v>
      </c>
      <c r="L508" s="277">
        <v>0.3</v>
      </c>
      <c r="M508" s="39">
        <f t="shared" si="16"/>
        <v>53.4</v>
      </c>
      <c r="N508" s="39">
        <f t="shared" si="17"/>
        <v>124.6</v>
      </c>
    </row>
    <row r="509" spans="1:14">
      <c r="A509" s="41">
        <v>506</v>
      </c>
      <c r="B509" s="41" t="s">
        <v>269</v>
      </c>
      <c r="C509" s="41" t="s">
        <v>894</v>
      </c>
      <c r="D509" s="41" t="s">
        <v>1701</v>
      </c>
      <c r="E509" s="41" t="s">
        <v>4833</v>
      </c>
      <c r="F509" s="41" t="s">
        <v>1770</v>
      </c>
      <c r="G509" s="41"/>
      <c r="H509" s="43" t="s">
        <v>1771</v>
      </c>
      <c r="I509" s="32">
        <v>10</v>
      </c>
      <c r="J509" s="32"/>
      <c r="K509" s="305">
        <v>189</v>
      </c>
      <c r="L509" s="277">
        <v>0.3</v>
      </c>
      <c r="M509" s="39">
        <f t="shared" si="16"/>
        <v>56.699999999999996</v>
      </c>
      <c r="N509" s="39">
        <f t="shared" si="17"/>
        <v>132.30000000000001</v>
      </c>
    </row>
    <row r="510" spans="1:14">
      <c r="A510" s="41">
        <v>507</v>
      </c>
      <c r="B510" s="41" t="s">
        <v>269</v>
      </c>
      <c r="C510" s="41" t="s">
        <v>894</v>
      </c>
      <c r="D510" s="41" t="s">
        <v>1701</v>
      </c>
      <c r="E510" s="41" t="s">
        <v>4833</v>
      </c>
      <c r="F510" s="41" t="s">
        <v>1772</v>
      </c>
      <c r="G510" s="41"/>
      <c r="H510" s="43" t="s">
        <v>1773</v>
      </c>
      <c r="I510" s="32">
        <v>12</v>
      </c>
      <c r="J510" s="32"/>
      <c r="K510" s="305">
        <v>213</v>
      </c>
      <c r="L510" s="277">
        <v>0.3</v>
      </c>
      <c r="M510" s="39">
        <f t="shared" si="16"/>
        <v>63.9</v>
      </c>
      <c r="N510" s="39">
        <f t="shared" si="17"/>
        <v>149.1</v>
      </c>
    </row>
    <row r="511" spans="1:14">
      <c r="A511" s="41">
        <v>508</v>
      </c>
      <c r="B511" s="41" t="s">
        <v>269</v>
      </c>
      <c r="C511" s="41" t="s">
        <v>894</v>
      </c>
      <c r="D511" s="41" t="s">
        <v>1701</v>
      </c>
      <c r="E511" s="41" t="s">
        <v>4834</v>
      </c>
      <c r="F511" s="41" t="s">
        <v>1774</v>
      </c>
      <c r="G511" s="41"/>
      <c r="H511" s="43" t="s">
        <v>1775</v>
      </c>
      <c r="I511" s="32">
        <v>12</v>
      </c>
      <c r="J511" s="32"/>
      <c r="K511" s="305">
        <v>113</v>
      </c>
      <c r="L511" s="277">
        <v>0.3</v>
      </c>
      <c r="M511" s="39">
        <f t="shared" si="16"/>
        <v>33.9</v>
      </c>
      <c r="N511" s="39">
        <f t="shared" si="17"/>
        <v>79.099999999999994</v>
      </c>
    </row>
    <row r="512" spans="1:14">
      <c r="A512" s="41">
        <v>509</v>
      </c>
      <c r="B512" s="41" t="s">
        <v>269</v>
      </c>
      <c r="C512" s="41" t="s">
        <v>894</v>
      </c>
      <c r="D512" s="41" t="s">
        <v>1701</v>
      </c>
      <c r="E512" s="41" t="s">
        <v>4834</v>
      </c>
      <c r="F512" s="41" t="s">
        <v>1776</v>
      </c>
      <c r="G512" s="41"/>
      <c r="H512" s="43" t="s">
        <v>1777</v>
      </c>
      <c r="I512" s="32">
        <v>10</v>
      </c>
      <c r="J512" s="32"/>
      <c r="K512" s="305">
        <v>113</v>
      </c>
      <c r="L512" s="277">
        <v>0.3</v>
      </c>
      <c r="M512" s="39">
        <f t="shared" si="16"/>
        <v>33.9</v>
      </c>
      <c r="N512" s="39">
        <f t="shared" si="17"/>
        <v>79.099999999999994</v>
      </c>
    </row>
    <row r="513" spans="1:14">
      <c r="A513" s="41">
        <v>510</v>
      </c>
      <c r="B513" s="41" t="s">
        <v>269</v>
      </c>
      <c r="C513" s="41" t="s">
        <v>894</v>
      </c>
      <c r="D513" s="41" t="s">
        <v>1701</v>
      </c>
      <c r="E513" s="41" t="s">
        <v>4834</v>
      </c>
      <c r="F513" s="41" t="s">
        <v>1778</v>
      </c>
      <c r="G513" s="41"/>
      <c r="H513" s="43" t="s">
        <v>1779</v>
      </c>
      <c r="I513" s="32">
        <v>12</v>
      </c>
      <c r="J513" s="32"/>
      <c r="K513" s="305">
        <v>123</v>
      </c>
      <c r="L513" s="277">
        <v>0.3</v>
      </c>
      <c r="M513" s="39">
        <f t="shared" si="16"/>
        <v>36.9</v>
      </c>
      <c r="N513" s="39">
        <f t="shared" si="17"/>
        <v>86.1</v>
      </c>
    </row>
    <row r="514" spans="1:14">
      <c r="A514" s="41">
        <v>511</v>
      </c>
      <c r="B514" s="41" t="s">
        <v>269</v>
      </c>
      <c r="C514" s="41" t="s">
        <v>894</v>
      </c>
      <c r="D514" s="41" t="s">
        <v>1701</v>
      </c>
      <c r="E514" s="41" t="s">
        <v>4834</v>
      </c>
      <c r="F514" s="41" t="s">
        <v>1780</v>
      </c>
      <c r="G514" s="41"/>
      <c r="H514" s="43" t="s">
        <v>1781</v>
      </c>
      <c r="I514" s="32">
        <v>12</v>
      </c>
      <c r="J514" s="32"/>
      <c r="K514" s="305">
        <v>123</v>
      </c>
      <c r="L514" s="277">
        <v>0.3</v>
      </c>
      <c r="M514" s="39">
        <f t="shared" si="16"/>
        <v>36.9</v>
      </c>
      <c r="N514" s="39">
        <f t="shared" si="17"/>
        <v>86.1</v>
      </c>
    </row>
    <row r="515" spans="1:14">
      <c r="A515" s="41">
        <v>512</v>
      </c>
      <c r="B515" s="41" t="s">
        <v>269</v>
      </c>
      <c r="C515" s="41" t="s">
        <v>894</v>
      </c>
      <c r="D515" s="41" t="s">
        <v>1701</v>
      </c>
      <c r="E515" s="41" t="s">
        <v>4834</v>
      </c>
      <c r="F515" s="41" t="s">
        <v>1782</v>
      </c>
      <c r="G515" s="41"/>
      <c r="H515" s="43" t="s">
        <v>1783</v>
      </c>
      <c r="I515" s="32">
        <v>12</v>
      </c>
      <c r="J515" s="32"/>
      <c r="K515" s="305">
        <v>123</v>
      </c>
      <c r="L515" s="277">
        <v>0.3</v>
      </c>
      <c r="M515" s="39">
        <f t="shared" si="16"/>
        <v>36.9</v>
      </c>
      <c r="N515" s="39">
        <f t="shared" si="17"/>
        <v>86.1</v>
      </c>
    </row>
    <row r="516" spans="1:14">
      <c r="A516" s="41">
        <v>513</v>
      </c>
      <c r="B516" s="41" t="s">
        <v>269</v>
      </c>
      <c r="C516" s="41" t="s">
        <v>894</v>
      </c>
      <c r="D516" s="41" t="s">
        <v>1701</v>
      </c>
      <c r="E516" s="41" t="s">
        <v>4834</v>
      </c>
      <c r="F516" s="41" t="s">
        <v>1784</v>
      </c>
      <c r="G516" s="41"/>
      <c r="H516" s="43" t="s">
        <v>1785</v>
      </c>
      <c r="I516" s="32">
        <v>12</v>
      </c>
      <c r="J516" s="32"/>
      <c r="K516" s="305">
        <v>152</v>
      </c>
      <c r="L516" s="277">
        <v>0.3</v>
      </c>
      <c r="M516" s="39">
        <f t="shared" si="16"/>
        <v>45.6</v>
      </c>
      <c r="N516" s="39">
        <f t="shared" si="17"/>
        <v>106.4</v>
      </c>
    </row>
    <row r="517" spans="1:14">
      <c r="A517" s="41">
        <v>514</v>
      </c>
      <c r="B517" s="41" t="s">
        <v>269</v>
      </c>
      <c r="C517" s="41" t="s">
        <v>894</v>
      </c>
      <c r="D517" s="41" t="s">
        <v>1701</v>
      </c>
      <c r="E517" s="41" t="s">
        <v>4834</v>
      </c>
      <c r="F517" s="41" t="s">
        <v>1786</v>
      </c>
      <c r="G517" s="41"/>
      <c r="H517" s="43" t="s">
        <v>1787</v>
      </c>
      <c r="I517" s="32">
        <v>12</v>
      </c>
      <c r="J517" s="32"/>
      <c r="K517" s="305">
        <v>165</v>
      </c>
      <c r="L517" s="277">
        <v>0.3</v>
      </c>
      <c r="M517" s="39">
        <f t="shared" si="16"/>
        <v>49.5</v>
      </c>
      <c r="N517" s="39">
        <f t="shared" si="17"/>
        <v>115.5</v>
      </c>
    </row>
    <row r="518" spans="1:14">
      <c r="A518" s="41">
        <v>515</v>
      </c>
      <c r="B518" s="41" t="s">
        <v>269</v>
      </c>
      <c r="C518" s="41" t="s">
        <v>894</v>
      </c>
      <c r="D518" s="41" t="s">
        <v>1701</v>
      </c>
      <c r="E518" s="41" t="s">
        <v>4834</v>
      </c>
      <c r="F518" s="41" t="s">
        <v>1788</v>
      </c>
      <c r="G518" s="41"/>
      <c r="H518" s="43" t="s">
        <v>1789</v>
      </c>
      <c r="I518" s="32">
        <v>12</v>
      </c>
      <c r="J518" s="32"/>
      <c r="K518" s="305">
        <v>186</v>
      </c>
      <c r="L518" s="277">
        <v>0.3</v>
      </c>
      <c r="M518" s="39">
        <f t="shared" si="16"/>
        <v>55.8</v>
      </c>
      <c r="N518" s="39">
        <f t="shared" si="17"/>
        <v>130.19999999999999</v>
      </c>
    </row>
    <row r="519" spans="1:14">
      <c r="A519" s="41">
        <v>516</v>
      </c>
      <c r="B519" s="41" t="s">
        <v>269</v>
      </c>
      <c r="C519" s="41" t="s">
        <v>894</v>
      </c>
      <c r="D519" s="41" t="s">
        <v>1701</v>
      </c>
      <c r="E519" s="41" t="s">
        <v>4834</v>
      </c>
      <c r="F519" s="41" t="s">
        <v>1790</v>
      </c>
      <c r="G519" s="41"/>
      <c r="H519" s="43" t="s">
        <v>1791</v>
      </c>
      <c r="I519" s="32">
        <v>12</v>
      </c>
      <c r="J519" s="32"/>
      <c r="K519" s="305">
        <v>186</v>
      </c>
      <c r="L519" s="277">
        <v>0.3</v>
      </c>
      <c r="M519" s="39">
        <f t="shared" si="16"/>
        <v>55.8</v>
      </c>
      <c r="N519" s="39">
        <f t="shared" si="17"/>
        <v>130.19999999999999</v>
      </c>
    </row>
    <row r="520" spans="1:14">
      <c r="A520" s="41">
        <v>517</v>
      </c>
      <c r="B520" s="41" t="s">
        <v>269</v>
      </c>
      <c r="C520" s="41" t="s">
        <v>894</v>
      </c>
      <c r="D520" s="41" t="s">
        <v>1792</v>
      </c>
      <c r="E520" s="41" t="s">
        <v>4835</v>
      </c>
      <c r="F520" s="41" t="s">
        <v>1793</v>
      </c>
      <c r="G520" s="41"/>
      <c r="H520" s="43" t="s">
        <v>1794</v>
      </c>
      <c r="I520" s="32">
        <v>10</v>
      </c>
      <c r="J520" s="32"/>
      <c r="K520" s="305">
        <v>47</v>
      </c>
      <c r="L520" s="277">
        <v>0.3</v>
      </c>
      <c r="M520" s="39">
        <f t="shared" si="16"/>
        <v>14.1</v>
      </c>
      <c r="N520" s="39">
        <f t="shared" si="17"/>
        <v>32.9</v>
      </c>
    </row>
    <row r="521" spans="1:14">
      <c r="A521" s="41">
        <v>518</v>
      </c>
      <c r="B521" s="41" t="s">
        <v>269</v>
      </c>
      <c r="C521" s="41" t="s">
        <v>894</v>
      </c>
      <c r="D521" s="41" t="s">
        <v>1792</v>
      </c>
      <c r="E521" s="41" t="s">
        <v>4835</v>
      </c>
      <c r="F521" s="41" t="s">
        <v>1795</v>
      </c>
      <c r="G521" s="41"/>
      <c r="H521" s="43" t="s">
        <v>1796</v>
      </c>
      <c r="I521" s="32">
        <v>10</v>
      </c>
      <c r="J521" s="32"/>
      <c r="K521" s="305">
        <v>58</v>
      </c>
      <c r="L521" s="277">
        <v>0.3</v>
      </c>
      <c r="M521" s="39">
        <f t="shared" si="16"/>
        <v>17.399999999999999</v>
      </c>
      <c r="N521" s="39">
        <f t="shared" si="17"/>
        <v>40.6</v>
      </c>
    </row>
    <row r="522" spans="1:14">
      <c r="A522" s="41">
        <v>519</v>
      </c>
      <c r="B522" s="41" t="s">
        <v>269</v>
      </c>
      <c r="C522" s="41" t="s">
        <v>894</v>
      </c>
      <c r="D522" s="41" t="s">
        <v>1792</v>
      </c>
      <c r="E522" s="41" t="s">
        <v>4835</v>
      </c>
      <c r="F522" s="41" t="s">
        <v>1797</v>
      </c>
      <c r="G522" s="41"/>
      <c r="H522" s="43" t="s">
        <v>1798</v>
      </c>
      <c r="I522" s="32">
        <v>10</v>
      </c>
      <c r="J522" s="32"/>
      <c r="K522" s="305">
        <v>61</v>
      </c>
      <c r="L522" s="277">
        <v>0.3</v>
      </c>
      <c r="M522" s="39">
        <f t="shared" si="16"/>
        <v>18.3</v>
      </c>
      <c r="N522" s="39">
        <f t="shared" si="17"/>
        <v>42.7</v>
      </c>
    </row>
    <row r="523" spans="1:14">
      <c r="A523" s="41">
        <v>520</v>
      </c>
      <c r="B523" s="41" t="s">
        <v>269</v>
      </c>
      <c r="C523" s="41" t="s">
        <v>894</v>
      </c>
      <c r="D523" s="41" t="s">
        <v>1792</v>
      </c>
      <c r="E523" s="41" t="s">
        <v>4835</v>
      </c>
      <c r="F523" s="41" t="s">
        <v>1799</v>
      </c>
      <c r="G523" s="41"/>
      <c r="H523" s="43" t="s">
        <v>1800</v>
      </c>
      <c r="I523" s="32">
        <v>10</v>
      </c>
      <c r="J523" s="32"/>
      <c r="K523" s="305">
        <v>58</v>
      </c>
      <c r="L523" s="277">
        <v>0.3</v>
      </c>
      <c r="M523" s="39">
        <f t="shared" si="16"/>
        <v>17.399999999999999</v>
      </c>
      <c r="N523" s="39">
        <f t="shared" si="17"/>
        <v>40.6</v>
      </c>
    </row>
    <row r="524" spans="1:14">
      <c r="A524" s="41">
        <v>521</v>
      </c>
      <c r="B524" s="41" t="s">
        <v>269</v>
      </c>
      <c r="C524" s="41" t="s">
        <v>894</v>
      </c>
      <c r="D524" s="41" t="s">
        <v>1792</v>
      </c>
      <c r="E524" s="41" t="s">
        <v>4835</v>
      </c>
      <c r="F524" s="41" t="s">
        <v>1801</v>
      </c>
      <c r="G524" s="41"/>
      <c r="H524" s="43" t="s">
        <v>1802</v>
      </c>
      <c r="I524" s="32">
        <v>10</v>
      </c>
      <c r="J524" s="32"/>
      <c r="K524" s="305">
        <v>68</v>
      </c>
      <c r="L524" s="277">
        <v>0.3</v>
      </c>
      <c r="M524" s="39">
        <f t="shared" si="16"/>
        <v>20.399999999999999</v>
      </c>
      <c r="N524" s="39">
        <f t="shared" si="17"/>
        <v>47.6</v>
      </c>
    </row>
    <row r="525" spans="1:14">
      <c r="A525" s="41">
        <v>522</v>
      </c>
      <c r="B525" s="41" t="s">
        <v>269</v>
      </c>
      <c r="C525" s="41" t="s">
        <v>894</v>
      </c>
      <c r="D525" s="41" t="s">
        <v>1792</v>
      </c>
      <c r="E525" s="41" t="s">
        <v>4835</v>
      </c>
      <c r="F525" s="41" t="s">
        <v>1803</v>
      </c>
      <c r="G525" s="41"/>
      <c r="H525" s="43" t="s">
        <v>1804</v>
      </c>
      <c r="I525" s="32">
        <v>10</v>
      </c>
      <c r="J525" s="32"/>
      <c r="K525" s="305">
        <v>75</v>
      </c>
      <c r="L525" s="277">
        <v>0.3</v>
      </c>
      <c r="M525" s="39">
        <f t="shared" si="16"/>
        <v>22.5</v>
      </c>
      <c r="N525" s="39">
        <f t="shared" si="17"/>
        <v>52.5</v>
      </c>
    </row>
    <row r="526" spans="1:14">
      <c r="A526" s="41">
        <v>523</v>
      </c>
      <c r="B526" s="41" t="s">
        <v>269</v>
      </c>
      <c r="C526" s="41" t="s">
        <v>894</v>
      </c>
      <c r="D526" s="41" t="s">
        <v>1792</v>
      </c>
      <c r="E526" s="41" t="s">
        <v>4835</v>
      </c>
      <c r="F526" s="41" t="s">
        <v>1805</v>
      </c>
      <c r="G526" s="41"/>
      <c r="H526" s="43" t="s">
        <v>1806</v>
      </c>
      <c r="I526" s="32">
        <v>10</v>
      </c>
      <c r="J526" s="32"/>
      <c r="K526" s="305">
        <v>101</v>
      </c>
      <c r="L526" s="277">
        <v>0.3</v>
      </c>
      <c r="M526" s="39">
        <f t="shared" si="16"/>
        <v>30.299999999999997</v>
      </c>
      <c r="N526" s="39">
        <f t="shared" si="17"/>
        <v>70.7</v>
      </c>
    </row>
    <row r="527" spans="1:14">
      <c r="A527" s="41">
        <v>524</v>
      </c>
      <c r="B527" s="41" t="s">
        <v>269</v>
      </c>
      <c r="C527" s="41" t="s">
        <v>894</v>
      </c>
      <c r="D527" s="41" t="s">
        <v>1792</v>
      </c>
      <c r="E527" s="41" t="s">
        <v>4835</v>
      </c>
      <c r="F527" s="41" t="s">
        <v>1807</v>
      </c>
      <c r="G527" s="41"/>
      <c r="H527" s="43" t="s">
        <v>1808</v>
      </c>
      <c r="I527" s="32">
        <v>10</v>
      </c>
      <c r="J527" s="32"/>
      <c r="K527" s="305">
        <v>87</v>
      </c>
      <c r="L527" s="277">
        <v>0.3</v>
      </c>
      <c r="M527" s="39">
        <f t="shared" si="16"/>
        <v>26.099999999999998</v>
      </c>
      <c r="N527" s="39">
        <f t="shared" si="17"/>
        <v>60.900000000000006</v>
      </c>
    </row>
    <row r="528" spans="1:14">
      <c r="A528" s="41">
        <v>525</v>
      </c>
      <c r="B528" s="41" t="s">
        <v>269</v>
      </c>
      <c r="C528" s="41" t="s">
        <v>894</v>
      </c>
      <c r="D528" s="41" t="s">
        <v>1792</v>
      </c>
      <c r="E528" s="41" t="s">
        <v>4835</v>
      </c>
      <c r="F528" s="41" t="s">
        <v>1809</v>
      </c>
      <c r="G528" s="41"/>
      <c r="H528" s="43" t="s">
        <v>1810</v>
      </c>
      <c r="I528" s="32">
        <v>10</v>
      </c>
      <c r="J528" s="32"/>
      <c r="K528" s="305">
        <v>113</v>
      </c>
      <c r="L528" s="277">
        <v>0.3</v>
      </c>
      <c r="M528" s="39">
        <f t="shared" si="16"/>
        <v>33.9</v>
      </c>
      <c r="N528" s="39">
        <f t="shared" si="17"/>
        <v>79.099999999999994</v>
      </c>
    </row>
    <row r="529" spans="1:14">
      <c r="A529" s="41">
        <v>526</v>
      </c>
      <c r="B529" s="41" t="s">
        <v>269</v>
      </c>
      <c r="C529" s="41" t="s">
        <v>894</v>
      </c>
      <c r="D529" s="41" t="s">
        <v>1792</v>
      </c>
      <c r="E529" s="41" t="s">
        <v>4835</v>
      </c>
      <c r="F529" s="41" t="s">
        <v>1811</v>
      </c>
      <c r="G529" s="41"/>
      <c r="H529" s="43" t="s">
        <v>1812</v>
      </c>
      <c r="I529" s="32">
        <v>10</v>
      </c>
      <c r="J529" s="32"/>
      <c r="K529" s="305">
        <v>121</v>
      </c>
      <c r="L529" s="277">
        <v>0.3</v>
      </c>
      <c r="M529" s="39">
        <f t="shared" si="16"/>
        <v>36.299999999999997</v>
      </c>
      <c r="N529" s="39">
        <f t="shared" si="17"/>
        <v>84.7</v>
      </c>
    </row>
    <row r="530" spans="1:14">
      <c r="A530" s="41">
        <v>527</v>
      </c>
      <c r="B530" s="41" t="s">
        <v>269</v>
      </c>
      <c r="C530" s="41" t="s">
        <v>894</v>
      </c>
      <c r="D530" s="41" t="s">
        <v>1792</v>
      </c>
      <c r="E530" s="41" t="s">
        <v>4835</v>
      </c>
      <c r="F530" s="41" t="s">
        <v>1813</v>
      </c>
      <c r="G530" s="41"/>
      <c r="H530" s="43" t="s">
        <v>1814</v>
      </c>
      <c r="I530" s="32">
        <v>10</v>
      </c>
      <c r="J530" s="32"/>
      <c r="K530" s="305">
        <v>135</v>
      </c>
      <c r="L530" s="277">
        <v>0.3</v>
      </c>
      <c r="M530" s="39">
        <f t="shared" si="16"/>
        <v>40.5</v>
      </c>
      <c r="N530" s="39">
        <f t="shared" si="17"/>
        <v>94.5</v>
      </c>
    </row>
    <row r="531" spans="1:14">
      <c r="A531" s="41">
        <v>528</v>
      </c>
      <c r="B531" s="41" t="s">
        <v>269</v>
      </c>
      <c r="C531" s="41" t="s">
        <v>894</v>
      </c>
      <c r="D531" s="41" t="s">
        <v>1792</v>
      </c>
      <c r="E531" s="41" t="s">
        <v>4835</v>
      </c>
      <c r="F531" s="41" t="s">
        <v>1815</v>
      </c>
      <c r="G531" s="41"/>
      <c r="H531" s="43" t="s">
        <v>1816</v>
      </c>
      <c r="I531" s="32">
        <v>10</v>
      </c>
      <c r="J531" s="32"/>
      <c r="K531" s="305">
        <v>151</v>
      </c>
      <c r="L531" s="277">
        <v>0.3</v>
      </c>
      <c r="M531" s="39">
        <f t="shared" si="16"/>
        <v>45.3</v>
      </c>
      <c r="N531" s="39">
        <f t="shared" si="17"/>
        <v>105.7</v>
      </c>
    </row>
    <row r="532" spans="1:14">
      <c r="A532" s="41">
        <v>529</v>
      </c>
      <c r="B532" s="41" t="s">
        <v>269</v>
      </c>
      <c r="C532" s="41" t="s">
        <v>894</v>
      </c>
      <c r="D532" s="41" t="s">
        <v>1792</v>
      </c>
      <c r="E532" s="41" t="s">
        <v>4835</v>
      </c>
      <c r="F532" s="41" t="s">
        <v>1817</v>
      </c>
      <c r="G532" s="41"/>
      <c r="H532" s="43" t="s">
        <v>1818</v>
      </c>
      <c r="I532" s="32">
        <v>10</v>
      </c>
      <c r="J532" s="32"/>
      <c r="K532" s="305">
        <v>169</v>
      </c>
      <c r="L532" s="277">
        <v>0.3</v>
      </c>
      <c r="M532" s="39">
        <f t="shared" si="16"/>
        <v>50.699999999999996</v>
      </c>
      <c r="N532" s="39">
        <f t="shared" si="17"/>
        <v>118.30000000000001</v>
      </c>
    </row>
    <row r="533" spans="1:14">
      <c r="A533" s="41">
        <v>530</v>
      </c>
      <c r="B533" s="41" t="s">
        <v>269</v>
      </c>
      <c r="C533" s="41" t="s">
        <v>894</v>
      </c>
      <c r="D533" s="41" t="s">
        <v>1792</v>
      </c>
      <c r="E533" s="41" t="s">
        <v>4835</v>
      </c>
      <c r="F533" s="41" t="s">
        <v>1819</v>
      </c>
      <c r="G533" s="41"/>
      <c r="H533" s="43" t="s">
        <v>1820</v>
      </c>
      <c r="I533" s="32">
        <v>10</v>
      </c>
      <c r="J533" s="32"/>
      <c r="K533" s="305">
        <v>183</v>
      </c>
      <c r="L533" s="277">
        <v>0.3</v>
      </c>
      <c r="M533" s="39">
        <f t="shared" si="16"/>
        <v>54.9</v>
      </c>
      <c r="N533" s="39">
        <f t="shared" si="17"/>
        <v>128.1</v>
      </c>
    </row>
    <row r="534" spans="1:14">
      <c r="A534" s="41">
        <v>531</v>
      </c>
      <c r="B534" s="41" t="s">
        <v>269</v>
      </c>
      <c r="C534" s="41" t="s">
        <v>894</v>
      </c>
      <c r="D534" s="41" t="s">
        <v>1792</v>
      </c>
      <c r="E534" s="41" t="s">
        <v>4835</v>
      </c>
      <c r="F534" s="41" t="s">
        <v>1821</v>
      </c>
      <c r="G534" s="41"/>
      <c r="H534" s="43" t="s">
        <v>1822</v>
      </c>
      <c r="I534" s="32">
        <v>10</v>
      </c>
      <c r="J534" s="32"/>
      <c r="K534" s="305">
        <v>194</v>
      </c>
      <c r="L534" s="277">
        <v>0.3</v>
      </c>
      <c r="M534" s="39">
        <f t="shared" si="16"/>
        <v>58.199999999999996</v>
      </c>
      <c r="N534" s="39">
        <f t="shared" si="17"/>
        <v>135.80000000000001</v>
      </c>
    </row>
    <row r="535" spans="1:14">
      <c r="A535" s="41">
        <v>532</v>
      </c>
      <c r="B535" s="41" t="s">
        <v>269</v>
      </c>
      <c r="C535" s="41" t="s">
        <v>894</v>
      </c>
      <c r="D535" s="41" t="s">
        <v>1792</v>
      </c>
      <c r="E535" s="41" t="s">
        <v>4836</v>
      </c>
      <c r="F535" s="41" t="s">
        <v>1823</v>
      </c>
      <c r="G535" s="41"/>
      <c r="H535" s="43" t="s">
        <v>1824</v>
      </c>
      <c r="I535" s="32">
        <v>10</v>
      </c>
      <c r="J535" s="32"/>
      <c r="K535" s="305">
        <v>50</v>
      </c>
      <c r="L535" s="277">
        <v>0.3</v>
      </c>
      <c r="M535" s="39">
        <f t="shared" si="16"/>
        <v>15</v>
      </c>
      <c r="N535" s="39">
        <f t="shared" si="17"/>
        <v>35</v>
      </c>
    </row>
    <row r="536" spans="1:14">
      <c r="A536" s="41">
        <v>533</v>
      </c>
      <c r="B536" s="41" t="s">
        <v>269</v>
      </c>
      <c r="C536" s="41" t="s">
        <v>894</v>
      </c>
      <c r="D536" s="41" t="s">
        <v>1792</v>
      </c>
      <c r="E536" s="41" t="s">
        <v>4836</v>
      </c>
      <c r="F536" s="41" t="s">
        <v>1825</v>
      </c>
      <c r="G536" s="41"/>
      <c r="H536" s="43" t="s">
        <v>1826</v>
      </c>
      <c r="I536" s="32">
        <v>10</v>
      </c>
      <c r="J536" s="32"/>
      <c r="K536" s="305">
        <v>51</v>
      </c>
      <c r="L536" s="277">
        <v>0.3</v>
      </c>
      <c r="M536" s="39">
        <f t="shared" si="16"/>
        <v>15.299999999999999</v>
      </c>
      <c r="N536" s="39">
        <f t="shared" si="17"/>
        <v>35.700000000000003</v>
      </c>
    </row>
    <row r="537" spans="1:14">
      <c r="A537" s="41">
        <v>534</v>
      </c>
      <c r="B537" s="41" t="s">
        <v>269</v>
      </c>
      <c r="C537" s="41" t="s">
        <v>894</v>
      </c>
      <c r="D537" s="41" t="s">
        <v>1792</v>
      </c>
      <c r="E537" s="41" t="s">
        <v>4836</v>
      </c>
      <c r="F537" s="41" t="s">
        <v>1827</v>
      </c>
      <c r="G537" s="41"/>
      <c r="H537" s="43" t="s">
        <v>1828</v>
      </c>
      <c r="I537" s="32">
        <v>10</v>
      </c>
      <c r="J537" s="32"/>
      <c r="K537" s="305">
        <v>69</v>
      </c>
      <c r="L537" s="277">
        <v>0.3</v>
      </c>
      <c r="M537" s="39">
        <f t="shared" si="16"/>
        <v>20.7</v>
      </c>
      <c r="N537" s="39">
        <f t="shared" si="17"/>
        <v>48.3</v>
      </c>
    </row>
    <row r="538" spans="1:14">
      <c r="A538" s="41">
        <v>535</v>
      </c>
      <c r="B538" s="41" t="s">
        <v>269</v>
      </c>
      <c r="C538" s="41" t="s">
        <v>894</v>
      </c>
      <c r="D538" s="41" t="s">
        <v>1792</v>
      </c>
      <c r="E538" s="41" t="s">
        <v>4836</v>
      </c>
      <c r="F538" s="41" t="s">
        <v>1829</v>
      </c>
      <c r="G538" s="41"/>
      <c r="H538" s="43" t="s">
        <v>1830</v>
      </c>
      <c r="I538" s="32">
        <v>10</v>
      </c>
      <c r="J538" s="32"/>
      <c r="K538" s="305">
        <v>78</v>
      </c>
      <c r="L538" s="277">
        <v>0.3</v>
      </c>
      <c r="M538" s="39">
        <f t="shared" si="16"/>
        <v>23.4</v>
      </c>
      <c r="N538" s="39">
        <f t="shared" si="17"/>
        <v>54.6</v>
      </c>
    </row>
    <row r="539" spans="1:14">
      <c r="A539" s="41">
        <v>536</v>
      </c>
      <c r="B539" s="41" t="s">
        <v>269</v>
      </c>
      <c r="C539" s="41" t="s">
        <v>894</v>
      </c>
      <c r="D539" s="41" t="s">
        <v>1792</v>
      </c>
      <c r="E539" s="41" t="s">
        <v>4836</v>
      </c>
      <c r="F539" s="41" t="s">
        <v>1831</v>
      </c>
      <c r="G539" s="41"/>
      <c r="H539" s="43" t="s">
        <v>1832</v>
      </c>
      <c r="I539" s="32">
        <v>10</v>
      </c>
      <c r="J539" s="32"/>
      <c r="K539" s="305">
        <v>88</v>
      </c>
      <c r="L539" s="277">
        <v>0.3</v>
      </c>
      <c r="M539" s="39">
        <f t="shared" ref="M539:M602" si="18">K539*30%</f>
        <v>26.4</v>
      </c>
      <c r="N539" s="39">
        <f t="shared" ref="N539:N602" si="19">SUM(K539-M539)</f>
        <v>61.6</v>
      </c>
    </row>
    <row r="540" spans="1:14">
      <c r="A540" s="41">
        <v>537</v>
      </c>
      <c r="B540" s="41" t="s">
        <v>269</v>
      </c>
      <c r="C540" s="41" t="s">
        <v>894</v>
      </c>
      <c r="D540" s="41" t="s">
        <v>1792</v>
      </c>
      <c r="E540" s="41" t="s">
        <v>4836</v>
      </c>
      <c r="F540" s="41" t="s">
        <v>1833</v>
      </c>
      <c r="G540" s="41"/>
      <c r="H540" s="43" t="s">
        <v>1834</v>
      </c>
      <c r="I540" s="32">
        <v>10</v>
      </c>
      <c r="J540" s="32"/>
      <c r="K540" s="305">
        <v>102</v>
      </c>
      <c r="L540" s="277">
        <v>0.3</v>
      </c>
      <c r="M540" s="39">
        <f t="shared" si="18"/>
        <v>30.599999999999998</v>
      </c>
      <c r="N540" s="39">
        <f t="shared" si="19"/>
        <v>71.400000000000006</v>
      </c>
    </row>
    <row r="541" spans="1:14">
      <c r="A541" s="41">
        <v>538</v>
      </c>
      <c r="B541" s="41" t="s">
        <v>269</v>
      </c>
      <c r="C541" s="41" t="s">
        <v>894</v>
      </c>
      <c r="D541" s="41" t="s">
        <v>1792</v>
      </c>
      <c r="E541" s="41" t="s">
        <v>4836</v>
      </c>
      <c r="F541" s="41" t="s">
        <v>1835</v>
      </c>
      <c r="G541" s="41"/>
      <c r="H541" s="43" t="s">
        <v>1836</v>
      </c>
      <c r="I541" s="32">
        <v>10</v>
      </c>
      <c r="J541" s="32"/>
      <c r="K541" s="305">
        <v>121</v>
      </c>
      <c r="L541" s="277">
        <v>0.3</v>
      </c>
      <c r="M541" s="39">
        <f t="shared" si="18"/>
        <v>36.299999999999997</v>
      </c>
      <c r="N541" s="39">
        <f t="shared" si="19"/>
        <v>84.7</v>
      </c>
    </row>
    <row r="542" spans="1:14">
      <c r="A542" s="41">
        <v>539</v>
      </c>
      <c r="B542" s="41" t="s">
        <v>269</v>
      </c>
      <c r="C542" s="41" t="s">
        <v>894</v>
      </c>
      <c r="D542" s="41" t="s">
        <v>1792</v>
      </c>
      <c r="E542" s="41" t="s">
        <v>4836</v>
      </c>
      <c r="F542" s="41" t="s">
        <v>1837</v>
      </c>
      <c r="G542" s="41"/>
      <c r="H542" s="43" t="s">
        <v>1838</v>
      </c>
      <c r="I542" s="32">
        <v>10</v>
      </c>
      <c r="J542" s="32"/>
      <c r="K542" s="305">
        <v>124</v>
      </c>
      <c r="L542" s="277">
        <v>0.3</v>
      </c>
      <c r="M542" s="39">
        <f t="shared" si="18"/>
        <v>37.199999999999996</v>
      </c>
      <c r="N542" s="39">
        <f t="shared" si="19"/>
        <v>86.800000000000011</v>
      </c>
    </row>
    <row r="543" spans="1:14">
      <c r="A543" s="41">
        <v>540</v>
      </c>
      <c r="B543" s="41" t="s">
        <v>269</v>
      </c>
      <c r="C543" s="41" t="s">
        <v>894</v>
      </c>
      <c r="D543" s="41" t="s">
        <v>1792</v>
      </c>
      <c r="E543" s="41" t="s">
        <v>4836</v>
      </c>
      <c r="F543" s="41" t="s">
        <v>1839</v>
      </c>
      <c r="G543" s="41"/>
      <c r="H543" s="43" t="s">
        <v>1840</v>
      </c>
      <c r="I543" s="32">
        <v>10</v>
      </c>
      <c r="J543" s="32"/>
      <c r="K543" s="305">
        <v>129</v>
      </c>
      <c r="L543" s="277">
        <v>0.3</v>
      </c>
      <c r="M543" s="39">
        <f t="shared" si="18"/>
        <v>38.699999999999996</v>
      </c>
      <c r="N543" s="39">
        <f t="shared" si="19"/>
        <v>90.300000000000011</v>
      </c>
    </row>
    <row r="544" spans="1:14">
      <c r="A544" s="41">
        <v>541</v>
      </c>
      <c r="B544" s="41" t="s">
        <v>269</v>
      </c>
      <c r="C544" s="41" t="s">
        <v>894</v>
      </c>
      <c r="D544" s="41" t="s">
        <v>1792</v>
      </c>
      <c r="E544" s="41" t="s">
        <v>4836</v>
      </c>
      <c r="F544" s="41" t="s">
        <v>1841</v>
      </c>
      <c r="G544" s="41"/>
      <c r="H544" s="43" t="s">
        <v>1842</v>
      </c>
      <c r="I544" s="32">
        <v>10</v>
      </c>
      <c r="J544" s="32"/>
      <c r="K544" s="305">
        <v>134</v>
      </c>
      <c r="L544" s="277">
        <v>0.3</v>
      </c>
      <c r="M544" s="39">
        <f t="shared" si="18"/>
        <v>40.199999999999996</v>
      </c>
      <c r="N544" s="39">
        <f t="shared" si="19"/>
        <v>93.800000000000011</v>
      </c>
    </row>
    <row r="545" spans="1:14">
      <c r="A545" s="41">
        <v>542</v>
      </c>
      <c r="B545" s="41" t="s">
        <v>269</v>
      </c>
      <c r="C545" s="41" t="s">
        <v>894</v>
      </c>
      <c r="D545" s="41" t="s">
        <v>1792</v>
      </c>
      <c r="E545" s="41" t="s">
        <v>4836</v>
      </c>
      <c r="F545" s="41" t="s">
        <v>1843</v>
      </c>
      <c r="G545" s="41"/>
      <c r="H545" s="43" t="s">
        <v>1844</v>
      </c>
      <c r="I545" s="32">
        <v>10</v>
      </c>
      <c r="J545" s="32"/>
      <c r="K545" s="305">
        <v>142</v>
      </c>
      <c r="L545" s="277">
        <v>0.3</v>
      </c>
      <c r="M545" s="39">
        <f t="shared" si="18"/>
        <v>42.6</v>
      </c>
      <c r="N545" s="39">
        <f t="shared" si="19"/>
        <v>99.4</v>
      </c>
    </row>
    <row r="546" spans="1:14">
      <c r="A546" s="41">
        <v>543</v>
      </c>
      <c r="B546" s="41" t="s">
        <v>269</v>
      </c>
      <c r="C546" s="41" t="s">
        <v>894</v>
      </c>
      <c r="D546" s="41" t="s">
        <v>1792</v>
      </c>
      <c r="E546" s="41" t="s">
        <v>4836</v>
      </c>
      <c r="F546" s="41" t="s">
        <v>1845</v>
      </c>
      <c r="G546" s="41"/>
      <c r="H546" s="43" t="s">
        <v>1846</v>
      </c>
      <c r="I546" s="32">
        <v>10</v>
      </c>
      <c r="J546" s="32"/>
      <c r="K546" s="305">
        <v>167</v>
      </c>
      <c r="L546" s="277">
        <v>0.3</v>
      </c>
      <c r="M546" s="39">
        <f t="shared" si="18"/>
        <v>50.1</v>
      </c>
      <c r="N546" s="39">
        <f t="shared" si="19"/>
        <v>116.9</v>
      </c>
    </row>
    <row r="547" spans="1:14">
      <c r="A547" s="41">
        <v>544</v>
      </c>
      <c r="B547" s="41" t="s">
        <v>269</v>
      </c>
      <c r="C547" s="41" t="s">
        <v>894</v>
      </c>
      <c r="D547" s="41" t="s">
        <v>1792</v>
      </c>
      <c r="E547" s="41" t="s">
        <v>4836</v>
      </c>
      <c r="F547" s="41" t="s">
        <v>1847</v>
      </c>
      <c r="G547" s="41"/>
      <c r="H547" s="43" t="s">
        <v>1848</v>
      </c>
      <c r="I547" s="32">
        <v>10</v>
      </c>
      <c r="J547" s="32"/>
      <c r="K547" s="305">
        <v>174</v>
      </c>
      <c r="L547" s="277">
        <v>0.3</v>
      </c>
      <c r="M547" s="39">
        <f t="shared" si="18"/>
        <v>52.199999999999996</v>
      </c>
      <c r="N547" s="39">
        <f t="shared" si="19"/>
        <v>121.80000000000001</v>
      </c>
    </row>
    <row r="548" spans="1:14">
      <c r="A548" s="41">
        <v>545</v>
      </c>
      <c r="B548" s="41" t="s">
        <v>269</v>
      </c>
      <c r="C548" s="41" t="s">
        <v>894</v>
      </c>
      <c r="D548" s="41" t="s">
        <v>1792</v>
      </c>
      <c r="E548" s="41" t="s">
        <v>4836</v>
      </c>
      <c r="F548" s="41" t="s">
        <v>1849</v>
      </c>
      <c r="G548" s="41"/>
      <c r="H548" s="43" t="s">
        <v>1850</v>
      </c>
      <c r="I548" s="32">
        <v>10</v>
      </c>
      <c r="J548" s="32"/>
      <c r="K548" s="305">
        <v>188</v>
      </c>
      <c r="L548" s="277">
        <v>0.3</v>
      </c>
      <c r="M548" s="39">
        <f t="shared" si="18"/>
        <v>56.4</v>
      </c>
      <c r="N548" s="39">
        <f t="shared" si="19"/>
        <v>131.6</v>
      </c>
    </row>
    <row r="549" spans="1:14">
      <c r="A549" s="41">
        <v>546</v>
      </c>
      <c r="B549" s="41" t="s">
        <v>269</v>
      </c>
      <c r="C549" s="41" t="s">
        <v>894</v>
      </c>
      <c r="D549" s="41" t="s">
        <v>1792</v>
      </c>
      <c r="E549" s="41" t="s">
        <v>4836</v>
      </c>
      <c r="F549" s="41" t="s">
        <v>1851</v>
      </c>
      <c r="G549" s="41"/>
      <c r="H549" s="43" t="s">
        <v>1852</v>
      </c>
      <c r="I549" s="32">
        <v>10</v>
      </c>
      <c r="J549" s="32"/>
      <c r="K549" s="305">
        <v>197</v>
      </c>
      <c r="L549" s="277">
        <v>0.3</v>
      </c>
      <c r="M549" s="39">
        <f t="shared" si="18"/>
        <v>59.099999999999994</v>
      </c>
      <c r="N549" s="39">
        <f t="shared" si="19"/>
        <v>137.9</v>
      </c>
    </row>
    <row r="550" spans="1:14">
      <c r="A550" s="41">
        <v>547</v>
      </c>
      <c r="B550" s="41" t="s">
        <v>269</v>
      </c>
      <c r="C550" s="41" t="s">
        <v>894</v>
      </c>
      <c r="D550" s="41" t="s">
        <v>1792</v>
      </c>
      <c r="E550" s="41" t="s">
        <v>4837</v>
      </c>
      <c r="F550" s="41" t="s">
        <v>1853</v>
      </c>
      <c r="G550" s="41"/>
      <c r="H550" s="43" t="s">
        <v>1854</v>
      </c>
      <c r="I550" s="32">
        <v>12</v>
      </c>
      <c r="J550" s="32"/>
      <c r="K550" s="305">
        <v>109</v>
      </c>
      <c r="L550" s="277">
        <v>0.3</v>
      </c>
      <c r="M550" s="39">
        <f t="shared" si="18"/>
        <v>32.699999999999996</v>
      </c>
      <c r="N550" s="39">
        <f t="shared" si="19"/>
        <v>76.300000000000011</v>
      </c>
    </row>
    <row r="551" spans="1:14">
      <c r="A551" s="41">
        <v>548</v>
      </c>
      <c r="B551" s="41" t="s">
        <v>269</v>
      </c>
      <c r="C551" s="41" t="s">
        <v>894</v>
      </c>
      <c r="D551" s="41" t="s">
        <v>1792</v>
      </c>
      <c r="E551" s="41" t="s">
        <v>4837</v>
      </c>
      <c r="F551" s="41" t="s">
        <v>1855</v>
      </c>
      <c r="G551" s="41"/>
      <c r="H551" s="43" t="s">
        <v>1856</v>
      </c>
      <c r="I551" s="32">
        <v>12</v>
      </c>
      <c r="J551" s="32"/>
      <c r="K551" s="305">
        <v>94</v>
      </c>
      <c r="L551" s="277">
        <v>0.3</v>
      </c>
      <c r="M551" s="39">
        <f t="shared" si="18"/>
        <v>28.2</v>
      </c>
      <c r="N551" s="39">
        <f t="shared" si="19"/>
        <v>65.8</v>
      </c>
    </row>
    <row r="552" spans="1:14">
      <c r="A552" s="41">
        <v>549</v>
      </c>
      <c r="B552" s="41" t="s">
        <v>269</v>
      </c>
      <c r="C552" s="41" t="s">
        <v>894</v>
      </c>
      <c r="D552" s="41" t="s">
        <v>1792</v>
      </c>
      <c r="E552" s="41" t="s">
        <v>4837</v>
      </c>
      <c r="F552" s="41" t="s">
        <v>1857</v>
      </c>
      <c r="G552" s="41"/>
      <c r="H552" s="43" t="s">
        <v>1858</v>
      </c>
      <c r="I552" s="32">
        <v>12</v>
      </c>
      <c r="J552" s="32"/>
      <c r="K552" s="305">
        <v>109</v>
      </c>
      <c r="L552" s="277">
        <v>0.3</v>
      </c>
      <c r="M552" s="39">
        <f t="shared" si="18"/>
        <v>32.699999999999996</v>
      </c>
      <c r="N552" s="39">
        <f t="shared" si="19"/>
        <v>76.300000000000011</v>
      </c>
    </row>
    <row r="553" spans="1:14">
      <c r="A553" s="41">
        <v>550</v>
      </c>
      <c r="B553" s="41" t="s">
        <v>269</v>
      </c>
      <c r="C553" s="41" t="s">
        <v>894</v>
      </c>
      <c r="D553" s="41" t="s">
        <v>1792</v>
      </c>
      <c r="E553" s="41" t="s">
        <v>4837</v>
      </c>
      <c r="F553" s="41" t="s">
        <v>1859</v>
      </c>
      <c r="G553" s="41"/>
      <c r="H553" s="43" t="s">
        <v>1860</v>
      </c>
      <c r="I553" s="32">
        <v>12</v>
      </c>
      <c r="J553" s="32"/>
      <c r="K553" s="305">
        <v>96</v>
      </c>
      <c r="L553" s="277">
        <v>0.3</v>
      </c>
      <c r="M553" s="39">
        <f t="shared" si="18"/>
        <v>28.799999999999997</v>
      </c>
      <c r="N553" s="39">
        <f t="shared" si="19"/>
        <v>67.2</v>
      </c>
    </row>
    <row r="554" spans="1:14">
      <c r="A554" s="41">
        <v>551</v>
      </c>
      <c r="B554" s="41" t="s">
        <v>269</v>
      </c>
      <c r="C554" s="41" t="s">
        <v>894</v>
      </c>
      <c r="D554" s="41" t="s">
        <v>1792</v>
      </c>
      <c r="E554" s="41" t="s">
        <v>4837</v>
      </c>
      <c r="F554" s="41" t="s">
        <v>1861</v>
      </c>
      <c r="G554" s="41"/>
      <c r="H554" s="43" t="s">
        <v>1862</v>
      </c>
      <c r="I554" s="32">
        <v>12</v>
      </c>
      <c r="J554" s="32"/>
      <c r="K554" s="305">
        <v>117</v>
      </c>
      <c r="L554" s="277">
        <v>0.3</v>
      </c>
      <c r="M554" s="39">
        <f t="shared" si="18"/>
        <v>35.1</v>
      </c>
      <c r="N554" s="39">
        <f t="shared" si="19"/>
        <v>81.900000000000006</v>
      </c>
    </row>
    <row r="555" spans="1:14">
      <c r="A555" s="41">
        <v>552</v>
      </c>
      <c r="B555" s="41" t="s">
        <v>269</v>
      </c>
      <c r="C555" s="41" t="s">
        <v>894</v>
      </c>
      <c r="D555" s="41" t="s">
        <v>1792</v>
      </c>
      <c r="E555" s="41" t="s">
        <v>4837</v>
      </c>
      <c r="F555" s="41" t="s">
        <v>1863</v>
      </c>
      <c r="G555" s="41"/>
      <c r="H555" s="43" t="s">
        <v>1864</v>
      </c>
      <c r="I555" s="32">
        <v>12</v>
      </c>
      <c r="J555" s="32"/>
      <c r="K555" s="305">
        <v>156</v>
      </c>
      <c r="L555" s="277">
        <v>0.3</v>
      </c>
      <c r="M555" s="39">
        <f t="shared" si="18"/>
        <v>46.8</v>
      </c>
      <c r="N555" s="39">
        <f t="shared" si="19"/>
        <v>109.2</v>
      </c>
    </row>
    <row r="556" spans="1:14">
      <c r="A556" s="41">
        <v>553</v>
      </c>
      <c r="B556" s="41" t="s">
        <v>269</v>
      </c>
      <c r="C556" s="41" t="s">
        <v>894</v>
      </c>
      <c r="D556" s="41" t="s">
        <v>1792</v>
      </c>
      <c r="E556" s="41" t="s">
        <v>4837</v>
      </c>
      <c r="F556" s="41" t="s">
        <v>1865</v>
      </c>
      <c r="G556" s="41"/>
      <c r="H556" s="43" t="s">
        <v>1866</v>
      </c>
      <c r="I556" s="32">
        <v>12</v>
      </c>
      <c r="J556" s="32"/>
      <c r="K556" s="305">
        <v>209</v>
      </c>
      <c r="L556" s="277">
        <v>0.3</v>
      </c>
      <c r="M556" s="39">
        <f t="shared" si="18"/>
        <v>62.699999999999996</v>
      </c>
      <c r="N556" s="39">
        <f t="shared" si="19"/>
        <v>146.30000000000001</v>
      </c>
    </row>
    <row r="557" spans="1:14">
      <c r="A557" s="41">
        <v>554</v>
      </c>
      <c r="B557" s="41" t="s">
        <v>269</v>
      </c>
      <c r="C557" s="41" t="s">
        <v>894</v>
      </c>
      <c r="D557" s="41" t="s">
        <v>1792</v>
      </c>
      <c r="E557" s="41" t="s">
        <v>4837</v>
      </c>
      <c r="F557" s="41" t="s">
        <v>1867</v>
      </c>
      <c r="G557" s="41"/>
      <c r="H557" s="43" t="s">
        <v>1868</v>
      </c>
      <c r="I557" s="32">
        <v>12</v>
      </c>
      <c r="J557" s="32"/>
      <c r="K557" s="305">
        <v>176</v>
      </c>
      <c r="L557" s="277">
        <v>0.3</v>
      </c>
      <c r="M557" s="39">
        <f t="shared" si="18"/>
        <v>52.8</v>
      </c>
      <c r="N557" s="39">
        <f t="shared" si="19"/>
        <v>123.2</v>
      </c>
    </row>
    <row r="558" spans="1:14">
      <c r="A558" s="41">
        <v>555</v>
      </c>
      <c r="B558" s="41" t="s">
        <v>269</v>
      </c>
      <c r="C558" s="41" t="s">
        <v>894</v>
      </c>
      <c r="D558" s="41" t="s">
        <v>1792</v>
      </c>
      <c r="E558" s="41" t="s">
        <v>4837</v>
      </c>
      <c r="F558" s="41" t="s">
        <v>1869</v>
      </c>
      <c r="G558" s="41"/>
      <c r="H558" s="43" t="s">
        <v>1870</v>
      </c>
      <c r="I558" s="32">
        <v>12</v>
      </c>
      <c r="J558" s="32"/>
      <c r="K558" s="305">
        <v>142</v>
      </c>
      <c r="L558" s="277">
        <v>0.3</v>
      </c>
      <c r="M558" s="39">
        <f t="shared" si="18"/>
        <v>42.6</v>
      </c>
      <c r="N558" s="39">
        <f t="shared" si="19"/>
        <v>99.4</v>
      </c>
    </row>
    <row r="559" spans="1:14">
      <c r="A559" s="41">
        <v>556</v>
      </c>
      <c r="B559" s="41" t="s">
        <v>269</v>
      </c>
      <c r="C559" s="41" t="s">
        <v>894</v>
      </c>
      <c r="D559" s="41" t="s">
        <v>1792</v>
      </c>
      <c r="E559" s="41" t="s">
        <v>4837</v>
      </c>
      <c r="F559" s="41" t="s">
        <v>1871</v>
      </c>
      <c r="G559" s="41"/>
      <c r="H559" s="43" t="s">
        <v>1872</v>
      </c>
      <c r="I559" s="32">
        <v>12</v>
      </c>
      <c r="J559" s="32"/>
      <c r="K559" s="305">
        <v>148</v>
      </c>
      <c r="L559" s="277">
        <v>0.3</v>
      </c>
      <c r="M559" s="39">
        <f t="shared" si="18"/>
        <v>44.4</v>
      </c>
      <c r="N559" s="39">
        <f t="shared" si="19"/>
        <v>103.6</v>
      </c>
    </row>
    <row r="560" spans="1:14">
      <c r="A560" s="41">
        <v>557</v>
      </c>
      <c r="B560" s="41" t="s">
        <v>269</v>
      </c>
      <c r="C560" s="41" t="s">
        <v>894</v>
      </c>
      <c r="D560" s="41" t="s">
        <v>1792</v>
      </c>
      <c r="E560" s="41" t="s">
        <v>4837</v>
      </c>
      <c r="F560" s="41" t="s">
        <v>1873</v>
      </c>
      <c r="G560" s="41"/>
      <c r="H560" s="43" t="s">
        <v>1874</v>
      </c>
      <c r="I560" s="32">
        <v>12</v>
      </c>
      <c r="J560" s="32"/>
      <c r="K560" s="305">
        <v>183</v>
      </c>
      <c r="L560" s="277">
        <v>0.3</v>
      </c>
      <c r="M560" s="39">
        <f t="shared" si="18"/>
        <v>54.9</v>
      </c>
      <c r="N560" s="39">
        <f t="shared" si="19"/>
        <v>128.1</v>
      </c>
    </row>
    <row r="561" spans="1:14">
      <c r="A561" s="41">
        <v>558</v>
      </c>
      <c r="B561" s="41" t="s">
        <v>269</v>
      </c>
      <c r="C561" s="41" t="s">
        <v>894</v>
      </c>
      <c r="D561" s="41" t="s">
        <v>1792</v>
      </c>
      <c r="E561" s="41" t="s">
        <v>4837</v>
      </c>
      <c r="F561" s="41" t="s">
        <v>1875</v>
      </c>
      <c r="G561" s="41"/>
      <c r="H561" s="43" t="s">
        <v>1876</v>
      </c>
      <c r="I561" s="32">
        <v>12</v>
      </c>
      <c r="J561" s="32"/>
      <c r="K561" s="305">
        <v>147</v>
      </c>
      <c r="L561" s="277">
        <v>0.3</v>
      </c>
      <c r="M561" s="39">
        <f t="shared" si="18"/>
        <v>44.1</v>
      </c>
      <c r="N561" s="39">
        <f t="shared" si="19"/>
        <v>102.9</v>
      </c>
    </row>
    <row r="562" spans="1:14">
      <c r="A562" s="41">
        <v>559</v>
      </c>
      <c r="B562" s="41" t="s">
        <v>269</v>
      </c>
      <c r="C562" s="41" t="s">
        <v>894</v>
      </c>
      <c r="D562" s="41" t="s">
        <v>1877</v>
      </c>
      <c r="E562" s="41" t="s">
        <v>1879</v>
      </c>
      <c r="F562" s="41" t="s">
        <v>1878</v>
      </c>
      <c r="G562" s="41"/>
      <c r="H562" s="43" t="s">
        <v>1879</v>
      </c>
      <c r="I562" s="32">
        <v>12</v>
      </c>
      <c r="J562" s="32"/>
      <c r="K562" s="305">
        <v>188</v>
      </c>
      <c r="L562" s="277">
        <v>0.3</v>
      </c>
      <c r="M562" s="39">
        <f t="shared" si="18"/>
        <v>56.4</v>
      </c>
      <c r="N562" s="39">
        <f t="shared" si="19"/>
        <v>131.6</v>
      </c>
    </row>
    <row r="563" spans="1:14">
      <c r="A563" s="41">
        <v>560</v>
      </c>
      <c r="B563" s="41" t="s">
        <v>269</v>
      </c>
      <c r="C563" s="41" t="s">
        <v>894</v>
      </c>
      <c r="D563" s="41" t="s">
        <v>1877</v>
      </c>
      <c r="E563" s="41" t="s">
        <v>4838</v>
      </c>
      <c r="F563" s="41" t="s">
        <v>1880</v>
      </c>
      <c r="G563" s="41"/>
      <c r="H563" s="43" t="s">
        <v>1881</v>
      </c>
      <c r="I563" s="32">
        <v>20</v>
      </c>
      <c r="J563" s="32"/>
      <c r="K563" s="305">
        <v>65</v>
      </c>
      <c r="L563" s="277">
        <v>0.3</v>
      </c>
      <c r="M563" s="39">
        <f t="shared" si="18"/>
        <v>19.5</v>
      </c>
      <c r="N563" s="39">
        <f t="shared" si="19"/>
        <v>45.5</v>
      </c>
    </row>
    <row r="564" spans="1:14">
      <c r="A564" s="41">
        <v>561</v>
      </c>
      <c r="B564" s="41" t="s">
        <v>269</v>
      </c>
      <c r="C564" s="41" t="s">
        <v>894</v>
      </c>
      <c r="D564" s="41" t="s">
        <v>1877</v>
      </c>
      <c r="E564" s="41" t="s">
        <v>4838</v>
      </c>
      <c r="F564" s="41" t="s">
        <v>1882</v>
      </c>
      <c r="G564" s="41"/>
      <c r="H564" s="43" t="s">
        <v>1883</v>
      </c>
      <c r="I564" s="32">
        <v>20</v>
      </c>
      <c r="J564" s="32"/>
      <c r="K564" s="305">
        <v>91</v>
      </c>
      <c r="L564" s="277">
        <v>0.3</v>
      </c>
      <c r="M564" s="39">
        <f t="shared" si="18"/>
        <v>27.3</v>
      </c>
      <c r="N564" s="39">
        <f t="shared" si="19"/>
        <v>63.7</v>
      </c>
    </row>
    <row r="565" spans="1:14">
      <c r="A565" s="41">
        <v>562</v>
      </c>
      <c r="B565" s="41" t="s">
        <v>269</v>
      </c>
      <c r="C565" s="41" t="s">
        <v>894</v>
      </c>
      <c r="D565" s="41" t="s">
        <v>1884</v>
      </c>
      <c r="E565" s="41" t="s">
        <v>4839</v>
      </c>
      <c r="F565" s="41" t="s">
        <v>1885</v>
      </c>
      <c r="G565" s="41"/>
      <c r="H565" s="43" t="s">
        <v>1886</v>
      </c>
      <c r="I565" s="32">
        <v>12</v>
      </c>
      <c r="J565" s="32"/>
      <c r="K565" s="305">
        <v>335</v>
      </c>
      <c r="L565" s="277">
        <v>0.3</v>
      </c>
      <c r="M565" s="39">
        <f t="shared" si="18"/>
        <v>100.5</v>
      </c>
      <c r="N565" s="39">
        <f t="shared" si="19"/>
        <v>234.5</v>
      </c>
    </row>
    <row r="566" spans="1:14">
      <c r="A566" s="41">
        <v>563</v>
      </c>
      <c r="B566" s="41" t="s">
        <v>269</v>
      </c>
      <c r="C566" s="41" t="s">
        <v>894</v>
      </c>
      <c r="D566" s="41" t="s">
        <v>1884</v>
      </c>
      <c r="E566" s="41" t="s">
        <v>4839</v>
      </c>
      <c r="F566" s="41" t="s">
        <v>1887</v>
      </c>
      <c r="G566" s="41"/>
      <c r="H566" s="43" t="s">
        <v>1888</v>
      </c>
      <c r="I566" s="32">
        <v>12</v>
      </c>
      <c r="J566" s="32"/>
      <c r="K566" s="305">
        <v>327</v>
      </c>
      <c r="L566" s="277">
        <v>0.3</v>
      </c>
      <c r="M566" s="39">
        <f t="shared" si="18"/>
        <v>98.1</v>
      </c>
      <c r="N566" s="39">
        <f t="shared" si="19"/>
        <v>228.9</v>
      </c>
    </row>
    <row r="567" spans="1:14">
      <c r="A567" s="41">
        <v>564</v>
      </c>
      <c r="B567" s="41" t="s">
        <v>269</v>
      </c>
      <c r="C567" s="41" t="s">
        <v>894</v>
      </c>
      <c r="D567" s="41" t="s">
        <v>1884</v>
      </c>
      <c r="E567" s="41" t="s">
        <v>4839</v>
      </c>
      <c r="F567" s="41" t="s">
        <v>1889</v>
      </c>
      <c r="G567" s="41"/>
      <c r="H567" s="43" t="s">
        <v>1890</v>
      </c>
      <c r="I567" s="32">
        <v>12</v>
      </c>
      <c r="J567" s="32"/>
      <c r="K567" s="305">
        <v>401</v>
      </c>
      <c r="L567" s="277">
        <v>0.3</v>
      </c>
      <c r="M567" s="39">
        <f t="shared" si="18"/>
        <v>120.3</v>
      </c>
      <c r="N567" s="39">
        <f t="shared" si="19"/>
        <v>280.7</v>
      </c>
    </row>
    <row r="568" spans="1:14">
      <c r="A568" s="41">
        <v>565</v>
      </c>
      <c r="B568" s="41" t="s">
        <v>269</v>
      </c>
      <c r="C568" s="41" t="s">
        <v>894</v>
      </c>
      <c r="D568" s="41" t="s">
        <v>1884</v>
      </c>
      <c r="E568" s="41" t="s">
        <v>4839</v>
      </c>
      <c r="F568" s="41" t="s">
        <v>1891</v>
      </c>
      <c r="G568" s="41"/>
      <c r="H568" s="43" t="s">
        <v>1892</v>
      </c>
      <c r="I568" s="32">
        <v>6</v>
      </c>
      <c r="J568" s="32"/>
      <c r="K568" s="305">
        <v>1020</v>
      </c>
      <c r="L568" s="277">
        <v>0.3</v>
      </c>
      <c r="M568" s="39">
        <f t="shared" si="18"/>
        <v>306</v>
      </c>
      <c r="N568" s="39">
        <f t="shared" si="19"/>
        <v>714</v>
      </c>
    </row>
    <row r="569" spans="1:14">
      <c r="A569" s="41">
        <v>566</v>
      </c>
      <c r="B569" s="41" t="s">
        <v>269</v>
      </c>
      <c r="C569" s="41" t="s">
        <v>894</v>
      </c>
      <c r="D569" s="41" t="s">
        <v>1884</v>
      </c>
      <c r="E569" s="41" t="s">
        <v>4839</v>
      </c>
      <c r="F569" s="41" t="s">
        <v>1893</v>
      </c>
      <c r="G569" s="41"/>
      <c r="H569" s="43" t="s">
        <v>1894</v>
      </c>
      <c r="I569" s="32">
        <v>6</v>
      </c>
      <c r="J569" s="32"/>
      <c r="K569" s="305">
        <v>1147</v>
      </c>
      <c r="L569" s="277">
        <v>0.3</v>
      </c>
      <c r="M569" s="39">
        <f t="shared" si="18"/>
        <v>344.09999999999997</v>
      </c>
      <c r="N569" s="39">
        <f t="shared" si="19"/>
        <v>802.90000000000009</v>
      </c>
    </row>
    <row r="570" spans="1:14">
      <c r="A570" s="41">
        <v>567</v>
      </c>
      <c r="B570" s="41" t="s">
        <v>269</v>
      </c>
      <c r="C570" s="41" t="s">
        <v>894</v>
      </c>
      <c r="D570" s="41" t="s">
        <v>1884</v>
      </c>
      <c r="E570" s="41" t="s">
        <v>4840</v>
      </c>
      <c r="F570" s="41" t="s">
        <v>1895</v>
      </c>
      <c r="G570" s="41"/>
      <c r="H570" s="43" t="s">
        <v>1896</v>
      </c>
      <c r="I570" s="32">
        <v>6</v>
      </c>
      <c r="J570" s="32"/>
      <c r="K570" s="305">
        <v>790</v>
      </c>
      <c r="L570" s="277">
        <v>0.3</v>
      </c>
      <c r="M570" s="39">
        <f t="shared" si="18"/>
        <v>237</v>
      </c>
      <c r="N570" s="39">
        <f t="shared" si="19"/>
        <v>553</v>
      </c>
    </row>
    <row r="571" spans="1:14">
      <c r="A571" s="41">
        <v>568</v>
      </c>
      <c r="B571" s="41" t="s">
        <v>269</v>
      </c>
      <c r="C571" s="41" t="s">
        <v>894</v>
      </c>
      <c r="D571" s="41" t="s">
        <v>1884</v>
      </c>
      <c r="E571" s="41" t="s">
        <v>4841</v>
      </c>
      <c r="F571" s="41" t="s">
        <v>1897</v>
      </c>
      <c r="G571" s="41"/>
      <c r="H571" s="43" t="s">
        <v>1898</v>
      </c>
      <c r="I571" s="32">
        <v>12</v>
      </c>
      <c r="J571" s="32"/>
      <c r="K571" s="305">
        <v>487</v>
      </c>
      <c r="L571" s="277">
        <v>0.3</v>
      </c>
      <c r="M571" s="39">
        <f t="shared" si="18"/>
        <v>146.1</v>
      </c>
      <c r="N571" s="39">
        <f t="shared" si="19"/>
        <v>340.9</v>
      </c>
    </row>
    <row r="572" spans="1:14">
      <c r="A572" s="41">
        <v>569</v>
      </c>
      <c r="B572" s="41" t="s">
        <v>269</v>
      </c>
      <c r="C572" s="41" t="s">
        <v>894</v>
      </c>
      <c r="D572" s="41" t="s">
        <v>1884</v>
      </c>
      <c r="E572" s="41" t="s">
        <v>4842</v>
      </c>
      <c r="F572" s="41" t="s">
        <v>1899</v>
      </c>
      <c r="G572" s="41"/>
      <c r="H572" s="43" t="s">
        <v>1900</v>
      </c>
      <c r="I572" s="32">
        <v>12</v>
      </c>
      <c r="J572" s="32"/>
      <c r="K572" s="305">
        <v>487</v>
      </c>
      <c r="L572" s="277">
        <v>0.3</v>
      </c>
      <c r="M572" s="39">
        <f t="shared" si="18"/>
        <v>146.1</v>
      </c>
      <c r="N572" s="39">
        <f t="shared" si="19"/>
        <v>340.9</v>
      </c>
    </row>
    <row r="573" spans="1:14">
      <c r="A573" s="41">
        <v>570</v>
      </c>
      <c r="B573" s="41" t="s">
        <v>269</v>
      </c>
      <c r="C573" s="41" t="s">
        <v>894</v>
      </c>
      <c r="D573" s="41" t="s">
        <v>1884</v>
      </c>
      <c r="E573" s="41" t="s">
        <v>4843</v>
      </c>
      <c r="F573" s="41" t="s">
        <v>1901</v>
      </c>
      <c r="G573" s="41"/>
      <c r="H573" s="43" t="s">
        <v>1902</v>
      </c>
      <c r="I573" s="32">
        <v>6</v>
      </c>
      <c r="J573" s="32"/>
      <c r="K573" s="305">
        <v>1706</v>
      </c>
      <c r="L573" s="277">
        <v>0.3</v>
      </c>
      <c r="M573" s="39">
        <f t="shared" si="18"/>
        <v>511.79999999999995</v>
      </c>
      <c r="N573" s="39">
        <f t="shared" si="19"/>
        <v>1194.2</v>
      </c>
    </row>
    <row r="574" spans="1:14">
      <c r="A574" s="41">
        <v>571</v>
      </c>
      <c r="B574" s="41" t="s">
        <v>269</v>
      </c>
      <c r="C574" s="41" t="s">
        <v>894</v>
      </c>
      <c r="D574" s="41" t="s">
        <v>1884</v>
      </c>
      <c r="E574" s="41" t="s">
        <v>4844</v>
      </c>
      <c r="F574" s="41" t="s">
        <v>1903</v>
      </c>
      <c r="G574" s="41"/>
      <c r="H574" s="43" t="s">
        <v>1904</v>
      </c>
      <c r="I574" s="32">
        <v>6</v>
      </c>
      <c r="J574" s="32"/>
      <c r="K574" s="305">
        <v>1677</v>
      </c>
      <c r="L574" s="277">
        <v>0.3</v>
      </c>
      <c r="M574" s="39">
        <f t="shared" si="18"/>
        <v>503.09999999999997</v>
      </c>
      <c r="N574" s="39">
        <f t="shared" si="19"/>
        <v>1173.9000000000001</v>
      </c>
    </row>
    <row r="575" spans="1:14">
      <c r="A575" s="41">
        <v>572</v>
      </c>
      <c r="B575" s="41" t="s">
        <v>269</v>
      </c>
      <c r="C575" s="41" t="s">
        <v>894</v>
      </c>
      <c r="D575" s="41" t="s">
        <v>1884</v>
      </c>
      <c r="E575" s="41" t="s">
        <v>4845</v>
      </c>
      <c r="F575" s="41" t="s">
        <v>1905</v>
      </c>
      <c r="G575" s="41"/>
      <c r="H575" s="43" t="s">
        <v>1906</v>
      </c>
      <c r="I575" s="32">
        <v>6</v>
      </c>
      <c r="J575" s="32"/>
      <c r="K575" s="305">
        <v>1418</v>
      </c>
      <c r="L575" s="277">
        <v>0.3</v>
      </c>
      <c r="M575" s="39">
        <f t="shared" si="18"/>
        <v>425.4</v>
      </c>
      <c r="N575" s="39">
        <f t="shared" si="19"/>
        <v>992.6</v>
      </c>
    </row>
    <row r="576" spans="1:14">
      <c r="A576" s="41">
        <v>573</v>
      </c>
      <c r="B576" s="41" t="s">
        <v>269</v>
      </c>
      <c r="C576" s="41" t="s">
        <v>894</v>
      </c>
      <c r="D576" s="41" t="s">
        <v>1884</v>
      </c>
      <c r="E576" s="41" t="s">
        <v>4846</v>
      </c>
      <c r="F576" s="41" t="s">
        <v>1907</v>
      </c>
      <c r="G576" s="41"/>
      <c r="H576" s="43" t="s">
        <v>1908</v>
      </c>
      <c r="I576" s="32">
        <v>6</v>
      </c>
      <c r="J576" s="32"/>
      <c r="K576" s="305">
        <v>966</v>
      </c>
      <c r="L576" s="277">
        <v>0.3</v>
      </c>
      <c r="M576" s="39">
        <f t="shared" si="18"/>
        <v>289.8</v>
      </c>
      <c r="N576" s="39">
        <f t="shared" si="19"/>
        <v>676.2</v>
      </c>
    </row>
    <row r="577" spans="1:14">
      <c r="A577" s="41">
        <v>574</v>
      </c>
      <c r="B577" s="41" t="s">
        <v>269</v>
      </c>
      <c r="C577" s="41" t="s">
        <v>894</v>
      </c>
      <c r="D577" s="41" t="s">
        <v>1884</v>
      </c>
      <c r="E577" s="41" t="s">
        <v>4847</v>
      </c>
      <c r="F577" s="41" t="s">
        <v>1909</v>
      </c>
      <c r="G577" s="41"/>
      <c r="H577" s="43" t="s">
        <v>1910</v>
      </c>
      <c r="I577" s="32">
        <v>12</v>
      </c>
      <c r="J577" s="32"/>
      <c r="K577" s="305">
        <v>1396</v>
      </c>
      <c r="L577" s="277">
        <v>0.3</v>
      </c>
      <c r="M577" s="39">
        <f t="shared" si="18"/>
        <v>418.8</v>
      </c>
      <c r="N577" s="39">
        <f t="shared" si="19"/>
        <v>977.2</v>
      </c>
    </row>
    <row r="578" spans="1:14">
      <c r="A578" s="41">
        <v>575</v>
      </c>
      <c r="B578" s="41" t="s">
        <v>269</v>
      </c>
      <c r="C578" s="41" t="s">
        <v>894</v>
      </c>
      <c r="D578" s="41" t="s">
        <v>1884</v>
      </c>
      <c r="E578" s="41" t="s">
        <v>4848</v>
      </c>
      <c r="F578" s="41" t="s">
        <v>1911</v>
      </c>
      <c r="G578" s="41"/>
      <c r="H578" s="43" t="s">
        <v>1912</v>
      </c>
      <c r="I578" s="32">
        <v>6</v>
      </c>
      <c r="J578" s="32"/>
      <c r="K578" s="305">
        <v>2002</v>
      </c>
      <c r="L578" s="277">
        <v>0.3</v>
      </c>
      <c r="M578" s="39">
        <f t="shared" si="18"/>
        <v>600.6</v>
      </c>
      <c r="N578" s="39">
        <f t="shared" si="19"/>
        <v>1401.4</v>
      </c>
    </row>
    <row r="579" spans="1:14">
      <c r="A579" s="41">
        <v>576</v>
      </c>
      <c r="B579" s="41" t="s">
        <v>269</v>
      </c>
      <c r="C579" s="41" t="s">
        <v>894</v>
      </c>
      <c r="D579" s="41" t="s">
        <v>1913</v>
      </c>
      <c r="E579" s="41" t="s">
        <v>4849</v>
      </c>
      <c r="F579" s="41" t="s">
        <v>1914</v>
      </c>
      <c r="G579" s="41"/>
      <c r="H579" s="43" t="s">
        <v>1915</v>
      </c>
      <c r="I579" s="32">
        <v>100</v>
      </c>
      <c r="J579" s="32"/>
      <c r="K579" s="305">
        <v>34</v>
      </c>
      <c r="L579" s="277">
        <v>0.3</v>
      </c>
      <c r="M579" s="39">
        <f t="shared" si="18"/>
        <v>10.199999999999999</v>
      </c>
      <c r="N579" s="39">
        <f t="shared" si="19"/>
        <v>23.8</v>
      </c>
    </row>
    <row r="580" spans="1:14">
      <c r="A580" s="41">
        <v>577</v>
      </c>
      <c r="B580" s="41" t="s">
        <v>269</v>
      </c>
      <c r="C580" s="41" t="s">
        <v>894</v>
      </c>
      <c r="D580" s="41" t="s">
        <v>1913</v>
      </c>
      <c r="E580" s="41" t="s">
        <v>4849</v>
      </c>
      <c r="F580" s="41" t="s">
        <v>1916</v>
      </c>
      <c r="G580" s="41"/>
      <c r="H580" s="43" t="s">
        <v>1917</v>
      </c>
      <c r="I580" s="32">
        <v>100</v>
      </c>
      <c r="J580" s="32"/>
      <c r="K580" s="305">
        <v>36</v>
      </c>
      <c r="L580" s="277">
        <v>0.3</v>
      </c>
      <c r="M580" s="39">
        <f t="shared" si="18"/>
        <v>10.799999999999999</v>
      </c>
      <c r="N580" s="39">
        <f t="shared" si="19"/>
        <v>25.200000000000003</v>
      </c>
    </row>
    <row r="581" spans="1:14">
      <c r="A581" s="41">
        <v>578</v>
      </c>
      <c r="B581" s="41" t="s">
        <v>269</v>
      </c>
      <c r="C581" s="41" t="s">
        <v>894</v>
      </c>
      <c r="D581" s="41" t="s">
        <v>1913</v>
      </c>
      <c r="E581" s="41" t="s">
        <v>4849</v>
      </c>
      <c r="F581" s="41" t="s">
        <v>1918</v>
      </c>
      <c r="G581" s="41"/>
      <c r="H581" s="43" t="s">
        <v>1919</v>
      </c>
      <c r="I581" s="32">
        <v>100</v>
      </c>
      <c r="J581" s="32"/>
      <c r="K581" s="305">
        <v>40</v>
      </c>
      <c r="L581" s="277">
        <v>0.3</v>
      </c>
      <c r="M581" s="39">
        <f t="shared" si="18"/>
        <v>12</v>
      </c>
      <c r="N581" s="39">
        <f t="shared" si="19"/>
        <v>28</v>
      </c>
    </row>
    <row r="582" spans="1:14">
      <c r="A582" s="41">
        <v>579</v>
      </c>
      <c r="B582" s="41" t="s">
        <v>269</v>
      </c>
      <c r="C582" s="41" t="s">
        <v>894</v>
      </c>
      <c r="D582" s="41" t="s">
        <v>1913</v>
      </c>
      <c r="E582" s="41" t="s">
        <v>4849</v>
      </c>
      <c r="F582" s="41" t="s">
        <v>1920</v>
      </c>
      <c r="G582" s="41"/>
      <c r="H582" s="43" t="s">
        <v>1921</v>
      </c>
      <c r="I582" s="32">
        <v>100</v>
      </c>
      <c r="J582" s="32"/>
      <c r="K582" s="305">
        <v>45</v>
      </c>
      <c r="L582" s="277">
        <v>0.3</v>
      </c>
      <c r="M582" s="39">
        <f t="shared" si="18"/>
        <v>13.5</v>
      </c>
      <c r="N582" s="39">
        <f t="shared" si="19"/>
        <v>31.5</v>
      </c>
    </row>
    <row r="583" spans="1:14">
      <c r="A583" s="41">
        <v>580</v>
      </c>
      <c r="B583" s="41" t="s">
        <v>269</v>
      </c>
      <c r="C583" s="41" t="s">
        <v>894</v>
      </c>
      <c r="D583" s="41" t="s">
        <v>1913</v>
      </c>
      <c r="E583" s="41" t="s">
        <v>4849</v>
      </c>
      <c r="F583" s="41" t="s">
        <v>1922</v>
      </c>
      <c r="G583" s="41"/>
      <c r="H583" s="43" t="s">
        <v>1923</v>
      </c>
      <c r="I583" s="32">
        <v>100</v>
      </c>
      <c r="J583" s="32"/>
      <c r="K583" s="305">
        <v>48</v>
      </c>
      <c r="L583" s="277">
        <v>0.3</v>
      </c>
      <c r="M583" s="39">
        <f t="shared" si="18"/>
        <v>14.399999999999999</v>
      </c>
      <c r="N583" s="39">
        <f t="shared" si="19"/>
        <v>33.6</v>
      </c>
    </row>
    <row r="584" spans="1:14">
      <c r="A584" s="41">
        <v>581</v>
      </c>
      <c r="B584" s="41" t="s">
        <v>269</v>
      </c>
      <c r="C584" s="41" t="s">
        <v>894</v>
      </c>
      <c r="D584" s="41" t="s">
        <v>1913</v>
      </c>
      <c r="E584" s="41" t="s">
        <v>4849</v>
      </c>
      <c r="F584" s="41" t="s">
        <v>1924</v>
      </c>
      <c r="G584" s="41"/>
      <c r="H584" s="43" t="s">
        <v>1925</v>
      </c>
      <c r="I584" s="32">
        <v>50</v>
      </c>
      <c r="J584" s="32"/>
      <c r="K584" s="305">
        <v>57</v>
      </c>
      <c r="L584" s="277">
        <v>0.3</v>
      </c>
      <c r="M584" s="39">
        <f t="shared" si="18"/>
        <v>17.099999999999998</v>
      </c>
      <c r="N584" s="39">
        <f t="shared" si="19"/>
        <v>39.900000000000006</v>
      </c>
    </row>
    <row r="585" spans="1:14">
      <c r="A585" s="41">
        <v>582</v>
      </c>
      <c r="B585" s="41" t="s">
        <v>269</v>
      </c>
      <c r="C585" s="41" t="s">
        <v>894</v>
      </c>
      <c r="D585" s="41" t="s">
        <v>1913</v>
      </c>
      <c r="E585" s="41" t="s">
        <v>4849</v>
      </c>
      <c r="F585" s="41" t="s">
        <v>1926</v>
      </c>
      <c r="G585" s="41"/>
      <c r="H585" s="43" t="s">
        <v>1927</v>
      </c>
      <c r="I585" s="32">
        <v>50</v>
      </c>
      <c r="J585" s="32"/>
      <c r="K585" s="305">
        <v>68</v>
      </c>
      <c r="L585" s="277">
        <v>0.3</v>
      </c>
      <c r="M585" s="39">
        <f t="shared" si="18"/>
        <v>20.399999999999999</v>
      </c>
      <c r="N585" s="39">
        <f t="shared" si="19"/>
        <v>47.6</v>
      </c>
    </row>
    <row r="586" spans="1:14">
      <c r="A586" s="41">
        <v>583</v>
      </c>
      <c r="B586" s="41" t="s">
        <v>269</v>
      </c>
      <c r="C586" s="41" t="s">
        <v>894</v>
      </c>
      <c r="D586" s="41" t="s">
        <v>1913</v>
      </c>
      <c r="E586" s="41" t="s">
        <v>4849</v>
      </c>
      <c r="F586" s="41" t="s">
        <v>1928</v>
      </c>
      <c r="G586" s="41"/>
      <c r="H586" s="43" t="s">
        <v>1929</v>
      </c>
      <c r="I586" s="32">
        <v>25</v>
      </c>
      <c r="J586" s="32"/>
      <c r="K586" s="305">
        <v>98</v>
      </c>
      <c r="L586" s="277">
        <v>0.3</v>
      </c>
      <c r="M586" s="39">
        <f t="shared" si="18"/>
        <v>29.4</v>
      </c>
      <c r="N586" s="39">
        <f t="shared" si="19"/>
        <v>68.599999999999994</v>
      </c>
    </row>
    <row r="587" spans="1:14">
      <c r="A587" s="41">
        <v>584</v>
      </c>
      <c r="B587" s="41" t="s">
        <v>269</v>
      </c>
      <c r="C587" s="41" t="s">
        <v>894</v>
      </c>
      <c r="D587" s="41" t="s">
        <v>1913</v>
      </c>
      <c r="E587" s="41" t="s">
        <v>4849</v>
      </c>
      <c r="F587" s="41" t="s">
        <v>1930</v>
      </c>
      <c r="G587" s="41"/>
      <c r="H587" s="43" t="s">
        <v>1931</v>
      </c>
      <c r="I587" s="32">
        <v>25</v>
      </c>
      <c r="J587" s="32"/>
      <c r="K587" s="305">
        <v>147</v>
      </c>
      <c r="L587" s="277">
        <v>0.3</v>
      </c>
      <c r="M587" s="39">
        <f t="shared" si="18"/>
        <v>44.1</v>
      </c>
      <c r="N587" s="39">
        <f t="shared" si="19"/>
        <v>102.9</v>
      </c>
    </row>
    <row r="588" spans="1:14">
      <c r="A588" s="41">
        <v>585</v>
      </c>
      <c r="B588" s="41" t="s">
        <v>269</v>
      </c>
      <c r="C588" s="41" t="s">
        <v>894</v>
      </c>
      <c r="D588" s="41" t="s">
        <v>1913</v>
      </c>
      <c r="E588" s="41" t="s">
        <v>4850</v>
      </c>
      <c r="F588" s="41" t="s">
        <v>1932</v>
      </c>
      <c r="G588" s="41"/>
      <c r="H588" s="43" t="s">
        <v>1933</v>
      </c>
      <c r="I588" s="32">
        <v>100</v>
      </c>
      <c r="J588" s="32"/>
      <c r="K588" s="305">
        <v>34</v>
      </c>
      <c r="L588" s="277">
        <v>0.3</v>
      </c>
      <c r="M588" s="39">
        <f t="shared" si="18"/>
        <v>10.199999999999999</v>
      </c>
      <c r="N588" s="39">
        <f t="shared" si="19"/>
        <v>23.8</v>
      </c>
    </row>
    <row r="589" spans="1:14">
      <c r="A589" s="41">
        <v>586</v>
      </c>
      <c r="B589" s="41" t="s">
        <v>269</v>
      </c>
      <c r="C589" s="41" t="s">
        <v>894</v>
      </c>
      <c r="D589" s="41" t="s">
        <v>1913</v>
      </c>
      <c r="E589" s="41" t="s">
        <v>4850</v>
      </c>
      <c r="F589" s="41" t="s">
        <v>1934</v>
      </c>
      <c r="G589" s="41"/>
      <c r="H589" s="43" t="s">
        <v>1935</v>
      </c>
      <c r="I589" s="32">
        <v>100</v>
      </c>
      <c r="J589" s="32"/>
      <c r="K589" s="305">
        <v>36</v>
      </c>
      <c r="L589" s="277">
        <v>0.3</v>
      </c>
      <c r="M589" s="39">
        <f t="shared" si="18"/>
        <v>10.799999999999999</v>
      </c>
      <c r="N589" s="39">
        <f t="shared" si="19"/>
        <v>25.200000000000003</v>
      </c>
    </row>
    <row r="590" spans="1:14">
      <c r="A590" s="41">
        <v>587</v>
      </c>
      <c r="B590" s="41" t="s">
        <v>269</v>
      </c>
      <c r="C590" s="41" t="s">
        <v>894</v>
      </c>
      <c r="D590" s="41" t="s">
        <v>1913</v>
      </c>
      <c r="E590" s="41" t="s">
        <v>4850</v>
      </c>
      <c r="F590" s="41" t="s">
        <v>1936</v>
      </c>
      <c r="G590" s="41"/>
      <c r="H590" s="43" t="s">
        <v>1937</v>
      </c>
      <c r="I590" s="32">
        <v>100</v>
      </c>
      <c r="J590" s="32"/>
      <c r="K590" s="305">
        <v>40</v>
      </c>
      <c r="L590" s="277">
        <v>0.3</v>
      </c>
      <c r="M590" s="39">
        <f t="shared" si="18"/>
        <v>12</v>
      </c>
      <c r="N590" s="39">
        <f t="shared" si="19"/>
        <v>28</v>
      </c>
    </row>
    <row r="591" spans="1:14">
      <c r="A591" s="41">
        <v>588</v>
      </c>
      <c r="B591" s="41" t="s">
        <v>269</v>
      </c>
      <c r="C591" s="41" t="s">
        <v>894</v>
      </c>
      <c r="D591" s="41" t="s">
        <v>1913</v>
      </c>
      <c r="E591" s="41" t="s">
        <v>4850</v>
      </c>
      <c r="F591" s="41" t="s">
        <v>1938</v>
      </c>
      <c r="G591" s="41"/>
      <c r="H591" s="43" t="s">
        <v>1939</v>
      </c>
      <c r="I591" s="32">
        <v>100</v>
      </c>
      <c r="J591" s="32"/>
      <c r="K591" s="305">
        <v>45</v>
      </c>
      <c r="L591" s="277">
        <v>0.3</v>
      </c>
      <c r="M591" s="39">
        <f t="shared" si="18"/>
        <v>13.5</v>
      </c>
      <c r="N591" s="39">
        <f t="shared" si="19"/>
        <v>31.5</v>
      </c>
    </row>
    <row r="592" spans="1:14">
      <c r="A592" s="41">
        <v>589</v>
      </c>
      <c r="B592" s="41" t="s">
        <v>269</v>
      </c>
      <c r="C592" s="41" t="s">
        <v>894</v>
      </c>
      <c r="D592" s="41" t="s">
        <v>1913</v>
      </c>
      <c r="E592" s="41" t="s">
        <v>4850</v>
      </c>
      <c r="F592" s="41" t="s">
        <v>1940</v>
      </c>
      <c r="G592" s="41"/>
      <c r="H592" s="43" t="s">
        <v>1941</v>
      </c>
      <c r="I592" s="32">
        <v>100</v>
      </c>
      <c r="J592" s="32"/>
      <c r="K592" s="305">
        <v>48</v>
      </c>
      <c r="L592" s="277">
        <v>0.3</v>
      </c>
      <c r="M592" s="39">
        <f t="shared" si="18"/>
        <v>14.399999999999999</v>
      </c>
      <c r="N592" s="39">
        <f t="shared" si="19"/>
        <v>33.6</v>
      </c>
    </row>
    <row r="593" spans="1:14">
      <c r="A593" s="41">
        <v>590</v>
      </c>
      <c r="B593" s="41" t="s">
        <v>269</v>
      </c>
      <c r="C593" s="41" t="s">
        <v>894</v>
      </c>
      <c r="D593" s="41" t="s">
        <v>1913</v>
      </c>
      <c r="E593" s="41" t="s">
        <v>4850</v>
      </c>
      <c r="F593" s="41" t="s">
        <v>1942</v>
      </c>
      <c r="G593" s="41"/>
      <c r="H593" s="43" t="s">
        <v>1943</v>
      </c>
      <c r="I593" s="32">
        <v>100</v>
      </c>
      <c r="J593" s="32"/>
      <c r="K593" s="305">
        <v>57</v>
      </c>
      <c r="L593" s="277">
        <v>0.3</v>
      </c>
      <c r="M593" s="39">
        <f t="shared" si="18"/>
        <v>17.099999999999998</v>
      </c>
      <c r="N593" s="39">
        <f t="shared" si="19"/>
        <v>39.900000000000006</v>
      </c>
    </row>
    <row r="594" spans="1:14">
      <c r="A594" s="41">
        <v>591</v>
      </c>
      <c r="B594" s="41" t="s">
        <v>269</v>
      </c>
      <c r="C594" s="41" t="s">
        <v>894</v>
      </c>
      <c r="D594" s="41" t="s">
        <v>1913</v>
      </c>
      <c r="E594" s="41" t="s">
        <v>4850</v>
      </c>
      <c r="F594" s="41" t="s">
        <v>1944</v>
      </c>
      <c r="G594" s="41"/>
      <c r="H594" s="43" t="s">
        <v>1945</v>
      </c>
      <c r="I594" s="32">
        <v>50</v>
      </c>
      <c r="J594" s="32"/>
      <c r="K594" s="305">
        <v>57</v>
      </c>
      <c r="L594" s="277">
        <v>0.3</v>
      </c>
      <c r="M594" s="39">
        <f t="shared" si="18"/>
        <v>17.099999999999998</v>
      </c>
      <c r="N594" s="39">
        <f t="shared" si="19"/>
        <v>39.900000000000006</v>
      </c>
    </row>
    <row r="595" spans="1:14">
      <c r="A595" s="41">
        <v>592</v>
      </c>
      <c r="B595" s="41" t="s">
        <v>269</v>
      </c>
      <c r="C595" s="41" t="s">
        <v>894</v>
      </c>
      <c r="D595" s="41" t="s">
        <v>1913</v>
      </c>
      <c r="E595" s="41" t="s">
        <v>4850</v>
      </c>
      <c r="F595" s="41" t="s">
        <v>1946</v>
      </c>
      <c r="G595" s="41"/>
      <c r="H595" s="43" t="s">
        <v>1947</v>
      </c>
      <c r="I595" s="32">
        <v>50</v>
      </c>
      <c r="J595" s="32"/>
      <c r="K595" s="305">
        <v>61</v>
      </c>
      <c r="L595" s="277">
        <v>0.3</v>
      </c>
      <c r="M595" s="39">
        <f t="shared" si="18"/>
        <v>18.3</v>
      </c>
      <c r="N595" s="39">
        <f t="shared" si="19"/>
        <v>42.7</v>
      </c>
    </row>
    <row r="596" spans="1:14">
      <c r="A596" s="41">
        <v>593</v>
      </c>
      <c r="B596" s="41" t="s">
        <v>269</v>
      </c>
      <c r="C596" s="41" t="s">
        <v>894</v>
      </c>
      <c r="D596" s="41" t="s">
        <v>1913</v>
      </c>
      <c r="E596" s="41" t="s">
        <v>4850</v>
      </c>
      <c r="F596" s="41" t="s">
        <v>1948</v>
      </c>
      <c r="G596" s="41"/>
      <c r="H596" s="43" t="s">
        <v>1949</v>
      </c>
      <c r="I596" s="32">
        <v>25</v>
      </c>
      <c r="J596" s="32"/>
      <c r="K596" s="305">
        <v>98</v>
      </c>
      <c r="L596" s="277">
        <v>0.3</v>
      </c>
      <c r="M596" s="39">
        <f t="shared" si="18"/>
        <v>29.4</v>
      </c>
      <c r="N596" s="39">
        <f t="shared" si="19"/>
        <v>68.599999999999994</v>
      </c>
    </row>
    <row r="597" spans="1:14">
      <c r="A597" s="41">
        <v>594</v>
      </c>
      <c r="B597" s="41" t="s">
        <v>269</v>
      </c>
      <c r="C597" s="41" t="s">
        <v>894</v>
      </c>
      <c r="D597" s="41" t="s">
        <v>1913</v>
      </c>
      <c r="E597" s="41" t="s">
        <v>4850</v>
      </c>
      <c r="F597" s="41" t="s">
        <v>1950</v>
      </c>
      <c r="G597" s="41"/>
      <c r="H597" s="43" t="s">
        <v>1951</v>
      </c>
      <c r="I597" s="32">
        <v>25</v>
      </c>
      <c r="J597" s="32"/>
      <c r="K597" s="305">
        <v>147</v>
      </c>
      <c r="L597" s="277">
        <v>0.3</v>
      </c>
      <c r="M597" s="39">
        <f t="shared" si="18"/>
        <v>44.1</v>
      </c>
      <c r="N597" s="39">
        <f t="shared" si="19"/>
        <v>102.9</v>
      </c>
    </row>
    <row r="598" spans="1:14">
      <c r="A598" s="41">
        <v>595</v>
      </c>
      <c r="B598" s="41" t="s">
        <v>269</v>
      </c>
      <c r="C598" s="41" t="s">
        <v>894</v>
      </c>
      <c r="D598" s="41" t="s">
        <v>1913</v>
      </c>
      <c r="E598" s="41" t="s">
        <v>4851</v>
      </c>
      <c r="F598" s="41" t="s">
        <v>1952</v>
      </c>
      <c r="G598" s="41"/>
      <c r="H598" s="43" t="s">
        <v>1953</v>
      </c>
      <c r="I598" s="32">
        <v>6</v>
      </c>
      <c r="J598" s="32"/>
      <c r="K598" s="305">
        <v>74</v>
      </c>
      <c r="L598" s="277">
        <v>0.3</v>
      </c>
      <c r="M598" s="39">
        <f t="shared" si="18"/>
        <v>22.2</v>
      </c>
      <c r="N598" s="39">
        <f t="shared" si="19"/>
        <v>51.8</v>
      </c>
    </row>
    <row r="599" spans="1:14">
      <c r="A599" s="41">
        <v>596</v>
      </c>
      <c r="B599" s="41" t="s">
        <v>269</v>
      </c>
      <c r="C599" s="41" t="s">
        <v>894</v>
      </c>
      <c r="D599" s="41" t="s">
        <v>1913</v>
      </c>
      <c r="E599" s="41" t="s">
        <v>4851</v>
      </c>
      <c r="F599" s="41" t="s">
        <v>1954</v>
      </c>
      <c r="G599" s="41"/>
      <c r="H599" s="43" t="s">
        <v>1955</v>
      </c>
      <c r="I599" s="32">
        <v>6</v>
      </c>
      <c r="J599" s="32"/>
      <c r="K599" s="305">
        <v>108</v>
      </c>
      <c r="L599" s="277">
        <v>0.3</v>
      </c>
      <c r="M599" s="39">
        <f t="shared" si="18"/>
        <v>32.4</v>
      </c>
      <c r="N599" s="39">
        <f t="shared" si="19"/>
        <v>75.599999999999994</v>
      </c>
    </row>
    <row r="600" spans="1:14">
      <c r="A600" s="41">
        <v>597</v>
      </c>
      <c r="B600" s="41" t="s">
        <v>269</v>
      </c>
      <c r="C600" s="41" t="s">
        <v>894</v>
      </c>
      <c r="D600" s="41" t="s">
        <v>1913</v>
      </c>
      <c r="E600" s="41" t="s">
        <v>4851</v>
      </c>
      <c r="F600" s="41" t="s">
        <v>1956</v>
      </c>
      <c r="G600" s="41"/>
      <c r="H600" s="43" t="s">
        <v>1957</v>
      </c>
      <c r="I600" s="32">
        <v>6</v>
      </c>
      <c r="J600" s="32"/>
      <c r="K600" s="305">
        <v>118</v>
      </c>
      <c r="L600" s="277">
        <v>0.3</v>
      </c>
      <c r="M600" s="39">
        <f t="shared" si="18"/>
        <v>35.4</v>
      </c>
      <c r="N600" s="39">
        <f t="shared" si="19"/>
        <v>82.6</v>
      </c>
    </row>
    <row r="601" spans="1:14">
      <c r="A601" s="41">
        <v>598</v>
      </c>
      <c r="B601" s="41" t="s">
        <v>269</v>
      </c>
      <c r="C601" s="41" t="s">
        <v>894</v>
      </c>
      <c r="D601" s="41" t="s">
        <v>1913</v>
      </c>
      <c r="E601" s="41" t="s">
        <v>4851</v>
      </c>
      <c r="F601" s="41" t="s">
        <v>1958</v>
      </c>
      <c r="G601" s="41"/>
      <c r="H601" s="43" t="s">
        <v>1959</v>
      </c>
      <c r="I601" s="32">
        <v>6</v>
      </c>
      <c r="J601" s="276">
        <f>K601*0.55</f>
        <v>59.400000000000006</v>
      </c>
      <c r="K601" s="305">
        <v>108</v>
      </c>
      <c r="L601" s="277">
        <v>0.3</v>
      </c>
      <c r="M601" s="39">
        <f t="shared" si="18"/>
        <v>32.4</v>
      </c>
      <c r="N601" s="39">
        <f t="shared" si="19"/>
        <v>75.599999999999994</v>
      </c>
    </row>
    <row r="602" spans="1:14">
      <c r="A602" s="41">
        <v>599</v>
      </c>
      <c r="B602" s="41" t="s">
        <v>269</v>
      </c>
      <c r="C602" s="41" t="s">
        <v>894</v>
      </c>
      <c r="D602" s="41" t="s">
        <v>1913</v>
      </c>
      <c r="E602" s="41" t="s">
        <v>4851</v>
      </c>
      <c r="F602" s="41" t="s">
        <v>1960</v>
      </c>
      <c r="G602" s="41"/>
      <c r="H602" s="43" t="s">
        <v>1961</v>
      </c>
      <c r="I602" s="32">
        <v>6</v>
      </c>
      <c r="J602" s="276"/>
      <c r="K602" s="305">
        <v>136</v>
      </c>
      <c r="L602" s="277">
        <v>0.3</v>
      </c>
      <c r="M602" s="39">
        <f t="shared" si="18"/>
        <v>40.799999999999997</v>
      </c>
      <c r="N602" s="39">
        <f t="shared" si="19"/>
        <v>95.2</v>
      </c>
    </row>
    <row r="603" spans="1:14">
      <c r="A603" s="41">
        <v>600</v>
      </c>
      <c r="B603" s="41" t="s">
        <v>269</v>
      </c>
      <c r="C603" s="41" t="s">
        <v>894</v>
      </c>
      <c r="D603" s="41" t="s">
        <v>1913</v>
      </c>
      <c r="E603" s="41" t="s">
        <v>4851</v>
      </c>
      <c r="F603" s="41" t="s">
        <v>1962</v>
      </c>
      <c r="G603" s="41"/>
      <c r="H603" s="43" t="s">
        <v>1963</v>
      </c>
      <c r="I603" s="32">
        <v>6</v>
      </c>
      <c r="J603" s="276">
        <f>K603*0.55</f>
        <v>89.100000000000009</v>
      </c>
      <c r="K603" s="305">
        <v>162</v>
      </c>
      <c r="L603" s="277">
        <v>0.3</v>
      </c>
      <c r="M603" s="39">
        <f t="shared" ref="M603:M666" si="20">K603*30%</f>
        <v>48.6</v>
      </c>
      <c r="N603" s="39">
        <f t="shared" ref="N603:N666" si="21">SUM(K603-M603)</f>
        <v>113.4</v>
      </c>
    </row>
    <row r="604" spans="1:14">
      <c r="A604" s="41">
        <v>601</v>
      </c>
      <c r="B604" s="41" t="s">
        <v>269</v>
      </c>
      <c r="C604" s="41" t="s">
        <v>894</v>
      </c>
      <c r="D604" s="41" t="s">
        <v>1913</v>
      </c>
      <c r="E604" s="41" t="s">
        <v>4851</v>
      </c>
      <c r="F604" s="41" t="s">
        <v>1964</v>
      </c>
      <c r="G604" s="41"/>
      <c r="H604" s="43" t="s">
        <v>1965</v>
      </c>
      <c r="I604" s="32">
        <v>6</v>
      </c>
      <c r="J604" s="32"/>
      <c r="K604" s="305">
        <v>209</v>
      </c>
      <c r="L604" s="277">
        <v>0.3</v>
      </c>
      <c r="M604" s="39">
        <f t="shared" si="20"/>
        <v>62.699999999999996</v>
      </c>
      <c r="N604" s="39">
        <f t="shared" si="21"/>
        <v>146.30000000000001</v>
      </c>
    </row>
    <row r="605" spans="1:14">
      <c r="A605" s="41">
        <v>602</v>
      </c>
      <c r="B605" s="41" t="s">
        <v>269</v>
      </c>
      <c r="C605" s="41" t="s">
        <v>894</v>
      </c>
      <c r="D605" s="41" t="s">
        <v>1913</v>
      </c>
      <c r="E605" s="41" t="s">
        <v>4851</v>
      </c>
      <c r="F605" s="41" t="s">
        <v>1966</v>
      </c>
      <c r="G605" s="41"/>
      <c r="H605" s="43" t="s">
        <v>1967</v>
      </c>
      <c r="I605" s="32">
        <v>6</v>
      </c>
      <c r="J605" s="32">
        <f>K605*0.55</f>
        <v>147.4</v>
      </c>
      <c r="K605" s="305">
        <v>268</v>
      </c>
      <c r="L605" s="277">
        <v>0.3</v>
      </c>
      <c r="M605" s="39">
        <f t="shared" si="20"/>
        <v>80.399999999999991</v>
      </c>
      <c r="N605" s="39">
        <f t="shared" si="21"/>
        <v>187.60000000000002</v>
      </c>
    </row>
    <row r="606" spans="1:14">
      <c r="A606" s="41">
        <v>603</v>
      </c>
      <c r="B606" s="41" t="s">
        <v>269</v>
      </c>
      <c r="C606" s="41" t="s">
        <v>894</v>
      </c>
      <c r="D606" s="41" t="s">
        <v>1913</v>
      </c>
      <c r="E606" s="41" t="s">
        <v>4851</v>
      </c>
      <c r="F606" s="41" t="s">
        <v>1968</v>
      </c>
      <c r="G606" s="41"/>
      <c r="H606" s="43" t="s">
        <v>1969</v>
      </c>
      <c r="I606" s="32">
        <v>3</v>
      </c>
      <c r="J606" s="32">
        <f>K606*0.55</f>
        <v>226.05</v>
      </c>
      <c r="K606" s="305">
        <v>411</v>
      </c>
      <c r="L606" s="277">
        <v>0.3</v>
      </c>
      <c r="M606" s="39">
        <f t="shared" si="20"/>
        <v>123.3</v>
      </c>
      <c r="N606" s="39">
        <f t="shared" si="21"/>
        <v>287.7</v>
      </c>
    </row>
    <row r="607" spans="1:14">
      <c r="A607" s="41">
        <v>604</v>
      </c>
      <c r="B607" s="41" t="s">
        <v>269</v>
      </c>
      <c r="C607" s="41" t="s">
        <v>894</v>
      </c>
      <c r="D607" s="41" t="s">
        <v>1913</v>
      </c>
      <c r="E607" s="41" t="s">
        <v>4852</v>
      </c>
      <c r="F607" s="41" t="s">
        <v>1970</v>
      </c>
      <c r="G607" s="41"/>
      <c r="H607" s="43" t="s">
        <v>1971</v>
      </c>
      <c r="I607" s="32">
        <v>3</v>
      </c>
      <c r="J607" s="32"/>
      <c r="K607" s="305">
        <v>372</v>
      </c>
      <c r="L607" s="277">
        <v>0.3</v>
      </c>
      <c r="M607" s="39">
        <f t="shared" si="20"/>
        <v>111.6</v>
      </c>
      <c r="N607" s="39">
        <f t="shared" si="21"/>
        <v>260.39999999999998</v>
      </c>
    </row>
    <row r="608" spans="1:14">
      <c r="A608" s="41">
        <v>605</v>
      </c>
      <c r="B608" s="41" t="s">
        <v>269</v>
      </c>
      <c r="C608" s="41" t="s">
        <v>894</v>
      </c>
      <c r="D608" s="41" t="s">
        <v>1913</v>
      </c>
      <c r="E608" s="41" t="s">
        <v>4852</v>
      </c>
      <c r="F608" s="41" t="s">
        <v>1972</v>
      </c>
      <c r="G608" s="41"/>
      <c r="H608" s="43" t="s">
        <v>1973</v>
      </c>
      <c r="I608" s="32">
        <v>12</v>
      </c>
      <c r="J608" s="32"/>
      <c r="K608" s="305">
        <v>549</v>
      </c>
      <c r="L608" s="277">
        <v>0.3</v>
      </c>
      <c r="M608" s="39">
        <f t="shared" si="20"/>
        <v>164.7</v>
      </c>
      <c r="N608" s="39">
        <f t="shared" si="21"/>
        <v>384.3</v>
      </c>
    </row>
    <row r="609" spans="1:14">
      <c r="A609" s="41">
        <v>606</v>
      </c>
      <c r="B609" s="41" t="s">
        <v>269</v>
      </c>
      <c r="C609" s="41" t="s">
        <v>894</v>
      </c>
      <c r="D609" s="41" t="s">
        <v>1913</v>
      </c>
      <c r="E609" s="41" t="s">
        <v>4852</v>
      </c>
      <c r="F609" s="41" t="s">
        <v>1974</v>
      </c>
      <c r="G609" s="41"/>
      <c r="H609" s="43" t="s">
        <v>1975</v>
      </c>
      <c r="I609" s="32">
        <v>12</v>
      </c>
      <c r="J609" s="32"/>
      <c r="K609" s="305">
        <v>731</v>
      </c>
      <c r="L609" s="277">
        <v>0.3</v>
      </c>
      <c r="M609" s="39">
        <f t="shared" si="20"/>
        <v>219.29999999999998</v>
      </c>
      <c r="N609" s="39">
        <f t="shared" si="21"/>
        <v>511.70000000000005</v>
      </c>
    </row>
    <row r="610" spans="1:14">
      <c r="A610" s="41">
        <v>607</v>
      </c>
      <c r="B610" s="41" t="s">
        <v>269</v>
      </c>
      <c r="C610" s="41" t="s">
        <v>894</v>
      </c>
      <c r="D610" s="41" t="s">
        <v>1884</v>
      </c>
      <c r="E610" s="41" t="s">
        <v>4853</v>
      </c>
      <c r="F610" s="41" t="s">
        <v>1976</v>
      </c>
      <c r="G610" s="41"/>
      <c r="H610" s="43" t="s">
        <v>1977</v>
      </c>
      <c r="I610" s="32">
        <v>1</v>
      </c>
      <c r="J610" s="32"/>
      <c r="K610" s="305">
        <v>7379</v>
      </c>
      <c r="L610" s="277">
        <v>0.3</v>
      </c>
      <c r="M610" s="39">
        <f t="shared" si="20"/>
        <v>2213.6999999999998</v>
      </c>
      <c r="N610" s="39">
        <f t="shared" si="21"/>
        <v>5165.3</v>
      </c>
    </row>
    <row r="611" spans="1:14">
      <c r="A611" s="41">
        <v>608</v>
      </c>
      <c r="B611" s="41" t="s">
        <v>269</v>
      </c>
      <c r="C611" s="41" t="s">
        <v>894</v>
      </c>
      <c r="D611" s="41" t="s">
        <v>1913</v>
      </c>
      <c r="E611" s="41" t="s">
        <v>4854</v>
      </c>
      <c r="F611" s="41" t="s">
        <v>1978</v>
      </c>
      <c r="G611" s="41"/>
      <c r="H611" s="42" t="s">
        <v>1979</v>
      </c>
      <c r="I611" s="32">
        <v>12</v>
      </c>
      <c r="J611" s="32"/>
      <c r="K611" s="305">
        <v>372</v>
      </c>
      <c r="L611" s="277">
        <v>0.3</v>
      </c>
      <c r="M611" s="39">
        <f t="shared" si="20"/>
        <v>111.6</v>
      </c>
      <c r="N611" s="39">
        <f t="shared" si="21"/>
        <v>260.39999999999998</v>
      </c>
    </row>
    <row r="612" spans="1:14">
      <c r="A612" s="41">
        <v>609</v>
      </c>
      <c r="B612" s="41" t="s">
        <v>269</v>
      </c>
      <c r="C612" s="41" t="s">
        <v>894</v>
      </c>
      <c r="D612" s="41" t="s">
        <v>1913</v>
      </c>
      <c r="E612" s="41" t="s">
        <v>4854</v>
      </c>
      <c r="F612" s="41" t="s">
        <v>1980</v>
      </c>
      <c r="G612" s="41"/>
      <c r="H612" s="42" t="s">
        <v>1981</v>
      </c>
      <c r="I612" s="32">
        <v>12</v>
      </c>
      <c r="J612" s="32"/>
      <c r="K612" s="305">
        <v>388</v>
      </c>
      <c r="L612" s="277">
        <v>0.3</v>
      </c>
      <c r="M612" s="39">
        <f t="shared" si="20"/>
        <v>116.39999999999999</v>
      </c>
      <c r="N612" s="39">
        <f t="shared" si="21"/>
        <v>271.60000000000002</v>
      </c>
    </row>
    <row r="613" spans="1:14">
      <c r="A613" s="41">
        <v>610</v>
      </c>
      <c r="B613" s="41" t="s">
        <v>269</v>
      </c>
      <c r="C613" s="41" t="s">
        <v>894</v>
      </c>
      <c r="D613" s="41" t="s">
        <v>1913</v>
      </c>
      <c r="E613" s="41" t="s">
        <v>4854</v>
      </c>
      <c r="F613" s="41" t="s">
        <v>1982</v>
      </c>
      <c r="G613" s="41"/>
      <c r="H613" s="42" t="s">
        <v>1983</v>
      </c>
      <c r="I613" s="32">
        <v>12</v>
      </c>
      <c r="J613" s="32"/>
      <c r="K613" s="305">
        <v>433</v>
      </c>
      <c r="L613" s="277">
        <v>0.3</v>
      </c>
      <c r="M613" s="39">
        <f t="shared" si="20"/>
        <v>129.9</v>
      </c>
      <c r="N613" s="39">
        <f t="shared" si="21"/>
        <v>303.10000000000002</v>
      </c>
    </row>
    <row r="614" spans="1:14">
      <c r="A614" s="41">
        <v>611</v>
      </c>
      <c r="B614" s="41" t="s">
        <v>269</v>
      </c>
      <c r="C614" s="41" t="s">
        <v>894</v>
      </c>
      <c r="D614" s="41" t="s">
        <v>1913</v>
      </c>
      <c r="E614" s="41" t="s">
        <v>4854</v>
      </c>
      <c r="F614" s="41" t="s">
        <v>1984</v>
      </c>
      <c r="G614" s="41"/>
      <c r="H614" s="42" t="s">
        <v>1985</v>
      </c>
      <c r="I614" s="32">
        <v>12</v>
      </c>
      <c r="J614" s="32"/>
      <c r="K614" s="305">
        <v>474</v>
      </c>
      <c r="L614" s="277">
        <v>0.3</v>
      </c>
      <c r="M614" s="39">
        <f t="shared" si="20"/>
        <v>142.19999999999999</v>
      </c>
      <c r="N614" s="39">
        <f t="shared" si="21"/>
        <v>331.8</v>
      </c>
    </row>
    <row r="615" spans="1:14">
      <c r="A615" s="41">
        <v>612</v>
      </c>
      <c r="B615" s="41" t="s">
        <v>269</v>
      </c>
      <c r="C615" s="41" t="s">
        <v>894</v>
      </c>
      <c r="D615" s="41" t="s">
        <v>1913</v>
      </c>
      <c r="E615" s="41" t="s">
        <v>4854</v>
      </c>
      <c r="F615" s="41" t="s">
        <v>1986</v>
      </c>
      <c r="G615" s="41"/>
      <c r="H615" s="42" t="s">
        <v>1987</v>
      </c>
      <c r="I615" s="32">
        <v>12</v>
      </c>
      <c r="J615" s="32"/>
      <c r="K615" s="305">
        <v>563</v>
      </c>
      <c r="L615" s="277">
        <v>0.3</v>
      </c>
      <c r="M615" s="39">
        <f t="shared" si="20"/>
        <v>168.9</v>
      </c>
      <c r="N615" s="39">
        <f t="shared" si="21"/>
        <v>394.1</v>
      </c>
    </row>
    <row r="616" spans="1:14">
      <c r="A616" s="41">
        <v>613</v>
      </c>
      <c r="B616" s="41" t="s">
        <v>269</v>
      </c>
      <c r="C616" s="41" t="s">
        <v>894</v>
      </c>
      <c r="D616" s="41" t="s">
        <v>1913</v>
      </c>
      <c r="E616" s="41" t="s">
        <v>4854</v>
      </c>
      <c r="F616" s="41" t="s">
        <v>1988</v>
      </c>
      <c r="G616" s="41"/>
      <c r="H616" s="42" t="s">
        <v>1989</v>
      </c>
      <c r="I616" s="32">
        <v>10</v>
      </c>
      <c r="J616" s="32"/>
      <c r="K616" s="305">
        <v>722</v>
      </c>
      <c r="L616" s="277">
        <v>0.3</v>
      </c>
      <c r="M616" s="39">
        <f t="shared" si="20"/>
        <v>216.6</v>
      </c>
      <c r="N616" s="39">
        <f t="shared" si="21"/>
        <v>505.4</v>
      </c>
    </row>
    <row r="617" spans="1:14">
      <c r="A617" s="41">
        <v>614</v>
      </c>
      <c r="B617" s="41" t="s">
        <v>269</v>
      </c>
      <c r="C617" s="41" t="s">
        <v>894</v>
      </c>
      <c r="D617" s="41" t="s">
        <v>1913</v>
      </c>
      <c r="E617" s="41" t="s">
        <v>4854</v>
      </c>
      <c r="F617" s="41" t="s">
        <v>1990</v>
      </c>
      <c r="G617" s="41"/>
      <c r="H617" s="42" t="s">
        <v>1991</v>
      </c>
      <c r="I617" s="32">
        <v>10</v>
      </c>
      <c r="J617" s="32"/>
      <c r="K617" s="305">
        <v>795</v>
      </c>
      <c r="L617" s="277">
        <v>0.3</v>
      </c>
      <c r="M617" s="39">
        <f t="shared" si="20"/>
        <v>238.5</v>
      </c>
      <c r="N617" s="39">
        <f t="shared" si="21"/>
        <v>556.5</v>
      </c>
    </row>
    <row r="618" spans="1:14">
      <c r="A618" s="41">
        <v>615</v>
      </c>
      <c r="B618" s="41" t="s">
        <v>269</v>
      </c>
      <c r="C618" s="41" t="s">
        <v>894</v>
      </c>
      <c r="D618" s="41" t="s">
        <v>1913</v>
      </c>
      <c r="E618" s="41" t="s">
        <v>4854</v>
      </c>
      <c r="F618" s="41" t="s">
        <v>1992</v>
      </c>
      <c r="G618" s="41"/>
      <c r="H618" s="42" t="s">
        <v>1993</v>
      </c>
      <c r="I618" s="32">
        <v>10</v>
      </c>
      <c r="J618" s="32"/>
      <c r="K618" s="305">
        <v>906</v>
      </c>
      <c r="L618" s="277">
        <v>0.3</v>
      </c>
      <c r="M618" s="39">
        <f t="shared" si="20"/>
        <v>271.8</v>
      </c>
      <c r="N618" s="39">
        <f t="shared" si="21"/>
        <v>634.20000000000005</v>
      </c>
    </row>
    <row r="619" spans="1:14">
      <c r="A619" s="41">
        <v>616</v>
      </c>
      <c r="B619" s="41" t="s">
        <v>269</v>
      </c>
      <c r="C619" s="41" t="s">
        <v>894</v>
      </c>
      <c r="D619" s="41" t="s">
        <v>1913</v>
      </c>
      <c r="E619" s="41" t="s">
        <v>4855</v>
      </c>
      <c r="F619" s="41" t="s">
        <v>1994</v>
      </c>
      <c r="G619" s="41"/>
      <c r="H619" s="43" t="s">
        <v>1995</v>
      </c>
      <c r="I619" s="32">
        <v>12</v>
      </c>
      <c r="J619" s="32"/>
      <c r="K619" s="305">
        <v>389</v>
      </c>
      <c r="L619" s="277">
        <v>0.3</v>
      </c>
      <c r="M619" s="39">
        <f t="shared" si="20"/>
        <v>116.69999999999999</v>
      </c>
      <c r="N619" s="39">
        <f t="shared" si="21"/>
        <v>272.3</v>
      </c>
    </row>
    <row r="620" spans="1:14">
      <c r="A620" s="41">
        <v>617</v>
      </c>
      <c r="B620" s="41" t="s">
        <v>269</v>
      </c>
      <c r="C620" s="41" t="s">
        <v>894</v>
      </c>
      <c r="D620" s="41" t="s">
        <v>1913</v>
      </c>
      <c r="E620" s="41" t="s">
        <v>4855</v>
      </c>
      <c r="F620" s="41" t="s">
        <v>1996</v>
      </c>
      <c r="G620" s="41"/>
      <c r="H620" s="43" t="s">
        <v>1997</v>
      </c>
      <c r="I620" s="32">
        <v>12</v>
      </c>
      <c r="J620" s="32"/>
      <c r="K620" s="305">
        <v>428</v>
      </c>
      <c r="L620" s="277">
        <v>0.3</v>
      </c>
      <c r="M620" s="39">
        <f t="shared" si="20"/>
        <v>128.4</v>
      </c>
      <c r="N620" s="39">
        <f t="shared" si="21"/>
        <v>299.60000000000002</v>
      </c>
    </row>
    <row r="621" spans="1:14">
      <c r="A621" s="41">
        <v>618</v>
      </c>
      <c r="B621" s="41" t="s">
        <v>269</v>
      </c>
      <c r="C621" s="41" t="s">
        <v>894</v>
      </c>
      <c r="D621" s="41" t="s">
        <v>1913</v>
      </c>
      <c r="E621" s="41" t="s">
        <v>4855</v>
      </c>
      <c r="F621" s="41" t="s">
        <v>1998</v>
      </c>
      <c r="G621" s="41"/>
      <c r="H621" s="43" t="s">
        <v>1999</v>
      </c>
      <c r="I621" s="32">
        <v>12</v>
      </c>
      <c r="J621" s="32"/>
      <c r="K621" s="305">
        <v>578</v>
      </c>
      <c r="L621" s="277">
        <v>0.3</v>
      </c>
      <c r="M621" s="39">
        <f t="shared" si="20"/>
        <v>173.4</v>
      </c>
      <c r="N621" s="39">
        <f t="shared" si="21"/>
        <v>404.6</v>
      </c>
    </row>
    <row r="622" spans="1:14">
      <c r="A622" s="41">
        <v>619</v>
      </c>
      <c r="B622" s="41" t="s">
        <v>269</v>
      </c>
      <c r="C622" s="41" t="s">
        <v>894</v>
      </c>
      <c r="D622" s="41" t="s">
        <v>1913</v>
      </c>
      <c r="E622" s="41" t="s">
        <v>4855</v>
      </c>
      <c r="F622" s="41" t="s">
        <v>2000</v>
      </c>
      <c r="G622" s="41"/>
      <c r="H622" s="43" t="s">
        <v>2001</v>
      </c>
      <c r="I622" s="32">
        <v>12</v>
      </c>
      <c r="J622" s="32"/>
      <c r="K622" s="305">
        <v>616</v>
      </c>
      <c r="L622" s="277">
        <v>0.3</v>
      </c>
      <c r="M622" s="39">
        <f t="shared" si="20"/>
        <v>184.79999999999998</v>
      </c>
      <c r="N622" s="39">
        <f t="shared" si="21"/>
        <v>431.20000000000005</v>
      </c>
    </row>
    <row r="623" spans="1:14">
      <c r="A623" s="41">
        <v>620</v>
      </c>
      <c r="B623" s="41" t="s">
        <v>269</v>
      </c>
      <c r="C623" s="41" t="s">
        <v>2002</v>
      </c>
      <c r="D623" s="41" t="s">
        <v>2003</v>
      </c>
      <c r="E623" s="41" t="s">
        <v>4856</v>
      </c>
      <c r="F623" s="41" t="s">
        <v>2004</v>
      </c>
      <c r="G623" s="41"/>
      <c r="H623" s="43" t="s">
        <v>2005</v>
      </c>
      <c r="I623" s="32">
        <v>6</v>
      </c>
      <c r="J623" s="32"/>
      <c r="K623" s="305">
        <v>799</v>
      </c>
      <c r="L623" s="277">
        <v>0.3</v>
      </c>
      <c r="M623" s="39">
        <f t="shared" si="20"/>
        <v>239.7</v>
      </c>
      <c r="N623" s="39">
        <f t="shared" si="21"/>
        <v>559.29999999999995</v>
      </c>
    </row>
    <row r="624" spans="1:14">
      <c r="A624" s="41">
        <v>621</v>
      </c>
      <c r="B624" s="41" t="s">
        <v>269</v>
      </c>
      <c r="C624" s="41" t="s">
        <v>2002</v>
      </c>
      <c r="D624" s="41" t="s">
        <v>2003</v>
      </c>
      <c r="E624" s="41" t="s">
        <v>4857</v>
      </c>
      <c r="F624" s="41" t="s">
        <v>2006</v>
      </c>
      <c r="G624" s="41"/>
      <c r="H624" s="43" t="s">
        <v>2007</v>
      </c>
      <c r="I624" s="32">
        <v>5</v>
      </c>
      <c r="J624" s="32"/>
      <c r="K624" s="305">
        <v>1589</v>
      </c>
      <c r="L624" s="277">
        <v>0.3</v>
      </c>
      <c r="M624" s="39">
        <f t="shared" si="20"/>
        <v>476.7</v>
      </c>
      <c r="N624" s="39">
        <f t="shared" si="21"/>
        <v>1112.3</v>
      </c>
    </row>
    <row r="625" spans="1:14">
      <c r="A625" s="41">
        <v>622</v>
      </c>
      <c r="B625" s="41" t="s">
        <v>269</v>
      </c>
      <c r="C625" s="41" t="s">
        <v>2002</v>
      </c>
      <c r="D625" s="41" t="s">
        <v>2008</v>
      </c>
      <c r="E625" s="41" t="s">
        <v>2008</v>
      </c>
      <c r="F625" s="41" t="s">
        <v>2009</v>
      </c>
      <c r="G625" s="41"/>
      <c r="H625" s="43" t="s">
        <v>2010</v>
      </c>
      <c r="I625" s="32">
        <v>60</v>
      </c>
      <c r="J625" s="32"/>
      <c r="K625" s="305">
        <v>99</v>
      </c>
      <c r="L625" s="277">
        <v>0.3</v>
      </c>
      <c r="M625" s="39">
        <f t="shared" si="20"/>
        <v>29.7</v>
      </c>
      <c r="N625" s="39">
        <f t="shared" si="21"/>
        <v>69.3</v>
      </c>
    </row>
    <row r="626" spans="1:14">
      <c r="A626" s="41">
        <v>623</v>
      </c>
      <c r="B626" s="41" t="s">
        <v>269</v>
      </c>
      <c r="C626" s="41" t="s">
        <v>2002</v>
      </c>
      <c r="D626" s="41" t="s">
        <v>2008</v>
      </c>
      <c r="E626" s="41" t="s">
        <v>2008</v>
      </c>
      <c r="F626" s="41" t="s">
        <v>2011</v>
      </c>
      <c r="G626" s="41"/>
      <c r="H626" s="43" t="s">
        <v>2012</v>
      </c>
      <c r="I626" s="32">
        <v>60</v>
      </c>
      <c r="J626" s="32"/>
      <c r="K626" s="305">
        <v>329</v>
      </c>
      <c r="L626" s="277">
        <v>0.3</v>
      </c>
      <c r="M626" s="39">
        <f t="shared" si="20"/>
        <v>98.7</v>
      </c>
      <c r="N626" s="39">
        <f t="shared" si="21"/>
        <v>230.3</v>
      </c>
    </row>
    <row r="627" spans="1:14">
      <c r="A627" s="41">
        <v>624</v>
      </c>
      <c r="B627" s="41" t="s">
        <v>269</v>
      </c>
      <c r="C627" s="41" t="s">
        <v>2002</v>
      </c>
      <c r="D627" s="41" t="s">
        <v>2013</v>
      </c>
      <c r="E627" s="41" t="s">
        <v>4858</v>
      </c>
      <c r="F627" s="41" t="s">
        <v>2014</v>
      </c>
      <c r="G627" s="41"/>
      <c r="H627" s="43" t="s">
        <v>2015</v>
      </c>
      <c r="I627" s="32">
        <v>5</v>
      </c>
      <c r="J627" s="32"/>
      <c r="K627" s="305">
        <v>1994</v>
      </c>
      <c r="L627" s="277">
        <v>0.3</v>
      </c>
      <c r="M627" s="39">
        <f t="shared" si="20"/>
        <v>598.19999999999993</v>
      </c>
      <c r="N627" s="39">
        <f t="shared" si="21"/>
        <v>1395.8000000000002</v>
      </c>
    </row>
    <row r="628" spans="1:14">
      <c r="A628" s="41">
        <v>625</v>
      </c>
      <c r="B628" s="41" t="s">
        <v>269</v>
      </c>
      <c r="C628" s="41" t="s">
        <v>2002</v>
      </c>
      <c r="D628" s="41" t="s">
        <v>2013</v>
      </c>
      <c r="E628" s="41" t="s">
        <v>4859</v>
      </c>
      <c r="F628" s="41" t="s">
        <v>2016</v>
      </c>
      <c r="G628" s="41"/>
      <c r="H628" s="43" t="s">
        <v>2017</v>
      </c>
      <c r="I628" s="32">
        <v>4</v>
      </c>
      <c r="J628" s="32"/>
      <c r="K628" s="305">
        <v>1744</v>
      </c>
      <c r="L628" s="277">
        <v>0.3</v>
      </c>
      <c r="M628" s="39">
        <f t="shared" si="20"/>
        <v>523.19999999999993</v>
      </c>
      <c r="N628" s="39">
        <f t="shared" si="21"/>
        <v>1220.8000000000002</v>
      </c>
    </row>
    <row r="629" spans="1:14">
      <c r="A629" s="41">
        <v>626</v>
      </c>
      <c r="B629" s="41" t="s">
        <v>269</v>
      </c>
      <c r="C629" s="41" t="s">
        <v>2002</v>
      </c>
      <c r="D629" s="41" t="s">
        <v>2013</v>
      </c>
      <c r="E629" s="41" t="s">
        <v>4859</v>
      </c>
      <c r="F629" s="41" t="s">
        <v>2018</v>
      </c>
      <c r="G629" s="41"/>
      <c r="H629" s="43" t="s">
        <v>2019</v>
      </c>
      <c r="I629" s="32">
        <v>6</v>
      </c>
      <c r="J629" s="32"/>
      <c r="K629" s="305">
        <v>816</v>
      </c>
      <c r="L629" s="277">
        <v>0.3</v>
      </c>
      <c r="M629" s="39">
        <f t="shared" si="20"/>
        <v>244.79999999999998</v>
      </c>
      <c r="N629" s="39">
        <f t="shared" si="21"/>
        <v>571.20000000000005</v>
      </c>
    </row>
    <row r="630" spans="1:14">
      <c r="A630" s="41">
        <v>627</v>
      </c>
      <c r="B630" s="41" t="s">
        <v>269</v>
      </c>
      <c r="C630" s="41" t="s">
        <v>2002</v>
      </c>
      <c r="D630" s="41" t="s">
        <v>2013</v>
      </c>
      <c r="E630" s="41" t="s">
        <v>4859</v>
      </c>
      <c r="F630" s="41" t="s">
        <v>2020</v>
      </c>
      <c r="G630" s="41"/>
      <c r="H630" s="43" t="s">
        <v>2021</v>
      </c>
      <c r="I630" s="32">
        <v>6</v>
      </c>
      <c r="J630" s="32"/>
      <c r="K630" s="305">
        <v>860</v>
      </c>
      <c r="L630" s="277">
        <v>0.3</v>
      </c>
      <c r="M630" s="39">
        <f t="shared" si="20"/>
        <v>258</v>
      </c>
      <c r="N630" s="39">
        <f t="shared" si="21"/>
        <v>602</v>
      </c>
    </row>
    <row r="631" spans="1:14">
      <c r="A631" s="41">
        <v>628</v>
      </c>
      <c r="B631" s="41" t="s">
        <v>269</v>
      </c>
      <c r="C631" s="41" t="s">
        <v>2002</v>
      </c>
      <c r="D631" s="41" t="s">
        <v>2022</v>
      </c>
      <c r="E631" s="41" t="s">
        <v>2022</v>
      </c>
      <c r="F631" s="41" t="s">
        <v>2023</v>
      </c>
      <c r="G631" s="41"/>
      <c r="H631" s="43" t="s">
        <v>2022</v>
      </c>
      <c r="I631" s="32">
        <v>20</v>
      </c>
      <c r="J631" s="32"/>
      <c r="K631" s="305">
        <v>708</v>
      </c>
      <c r="L631" s="277">
        <v>0.3</v>
      </c>
      <c r="M631" s="39">
        <f t="shared" si="20"/>
        <v>212.4</v>
      </c>
      <c r="N631" s="39">
        <f t="shared" si="21"/>
        <v>495.6</v>
      </c>
    </row>
    <row r="632" spans="1:14">
      <c r="A632" s="41">
        <v>629</v>
      </c>
      <c r="B632" s="41" t="s">
        <v>269</v>
      </c>
      <c r="C632" s="41" t="s">
        <v>2002</v>
      </c>
      <c r="D632" s="41" t="s">
        <v>2024</v>
      </c>
      <c r="E632" s="41" t="s">
        <v>4860</v>
      </c>
      <c r="F632" s="41" t="s">
        <v>2025</v>
      </c>
      <c r="G632" s="41"/>
      <c r="H632" s="43" t="s">
        <v>2026</v>
      </c>
      <c r="I632" s="32">
        <v>6</v>
      </c>
      <c r="J632" s="32"/>
      <c r="K632" s="305">
        <v>835</v>
      </c>
      <c r="L632" s="277">
        <v>0.3</v>
      </c>
      <c r="M632" s="39">
        <f t="shared" si="20"/>
        <v>250.5</v>
      </c>
      <c r="N632" s="39">
        <f t="shared" si="21"/>
        <v>584.5</v>
      </c>
    </row>
    <row r="633" spans="1:14">
      <c r="A633" s="41">
        <v>630</v>
      </c>
      <c r="B633" s="41" t="s">
        <v>269</v>
      </c>
      <c r="C633" s="41" t="s">
        <v>2002</v>
      </c>
      <c r="D633" s="41" t="s">
        <v>2024</v>
      </c>
      <c r="E633" s="41" t="s">
        <v>2024</v>
      </c>
      <c r="F633" s="41" t="s">
        <v>2027</v>
      </c>
      <c r="G633" s="41"/>
      <c r="H633" s="43" t="s">
        <v>2028</v>
      </c>
      <c r="I633" s="32">
        <v>7</v>
      </c>
      <c r="J633" s="32"/>
      <c r="K633" s="305">
        <v>142</v>
      </c>
      <c r="L633" s="277">
        <v>0.3</v>
      </c>
      <c r="M633" s="39">
        <f t="shared" si="20"/>
        <v>42.6</v>
      </c>
      <c r="N633" s="39">
        <f t="shared" si="21"/>
        <v>99.4</v>
      </c>
    </row>
    <row r="634" spans="1:14">
      <c r="A634" s="41">
        <v>631</v>
      </c>
      <c r="B634" s="41" t="s">
        <v>269</v>
      </c>
      <c r="C634" s="41" t="s">
        <v>2002</v>
      </c>
      <c r="D634" s="41" t="s">
        <v>2024</v>
      </c>
      <c r="E634" s="41" t="s">
        <v>2024</v>
      </c>
      <c r="F634" s="41" t="s">
        <v>2029</v>
      </c>
      <c r="G634" s="41"/>
      <c r="H634" s="43" t="s">
        <v>2030</v>
      </c>
      <c r="I634" s="32">
        <v>6</v>
      </c>
      <c r="J634" s="32"/>
      <c r="K634" s="305">
        <v>162</v>
      </c>
      <c r="L634" s="277">
        <v>0.3</v>
      </c>
      <c r="M634" s="39">
        <f t="shared" si="20"/>
        <v>48.6</v>
      </c>
      <c r="N634" s="39">
        <f t="shared" si="21"/>
        <v>113.4</v>
      </c>
    </row>
    <row r="635" spans="1:14">
      <c r="A635" s="41">
        <v>632</v>
      </c>
      <c r="B635" s="41" t="s">
        <v>269</v>
      </c>
      <c r="C635" s="41" t="s">
        <v>2002</v>
      </c>
      <c r="D635" s="41" t="s">
        <v>2024</v>
      </c>
      <c r="E635" s="41" t="s">
        <v>2024</v>
      </c>
      <c r="F635" s="41" t="s">
        <v>2031</v>
      </c>
      <c r="G635" s="41"/>
      <c r="H635" s="43" t="s">
        <v>2032</v>
      </c>
      <c r="I635" s="32">
        <v>5</v>
      </c>
      <c r="J635" s="32"/>
      <c r="K635" s="305">
        <v>168</v>
      </c>
      <c r="L635" s="277">
        <v>0.3</v>
      </c>
      <c r="M635" s="39">
        <f t="shared" si="20"/>
        <v>50.4</v>
      </c>
      <c r="N635" s="39">
        <f t="shared" si="21"/>
        <v>117.6</v>
      </c>
    </row>
    <row r="636" spans="1:14">
      <c r="A636" s="41">
        <v>633</v>
      </c>
      <c r="B636" s="41" t="s">
        <v>269</v>
      </c>
      <c r="C636" s="41" t="s">
        <v>915</v>
      </c>
      <c r="D636" s="41" t="s">
        <v>919</v>
      </c>
      <c r="E636" s="41" t="s">
        <v>2034</v>
      </c>
      <c r="F636" s="41" t="s">
        <v>2033</v>
      </c>
      <c r="G636" s="41"/>
      <c r="H636" s="43" t="s">
        <v>2034</v>
      </c>
      <c r="I636" s="32">
        <v>1</v>
      </c>
      <c r="J636" s="32"/>
      <c r="K636" s="305">
        <v>3154</v>
      </c>
      <c r="L636" s="277">
        <v>0.3</v>
      </c>
      <c r="M636" s="39">
        <f t="shared" si="20"/>
        <v>946.19999999999993</v>
      </c>
      <c r="N636" s="39">
        <f t="shared" si="21"/>
        <v>2207.8000000000002</v>
      </c>
    </row>
    <row r="637" spans="1:14">
      <c r="A637" s="41">
        <v>634</v>
      </c>
      <c r="B637" s="41" t="s">
        <v>269</v>
      </c>
      <c r="C637" s="41" t="s">
        <v>915</v>
      </c>
      <c r="D637" s="41" t="s">
        <v>919</v>
      </c>
      <c r="E637" s="41" t="s">
        <v>2036</v>
      </c>
      <c r="F637" s="41" t="s">
        <v>2035</v>
      </c>
      <c r="G637" s="41"/>
      <c r="H637" s="43" t="s">
        <v>2036</v>
      </c>
      <c r="I637" s="32">
        <v>5</v>
      </c>
      <c r="J637" s="32"/>
      <c r="K637" s="305">
        <v>2139</v>
      </c>
      <c r="L637" s="277">
        <v>0.3</v>
      </c>
      <c r="M637" s="39">
        <f t="shared" si="20"/>
        <v>641.69999999999993</v>
      </c>
      <c r="N637" s="39">
        <f t="shared" si="21"/>
        <v>1497.3000000000002</v>
      </c>
    </row>
    <row r="638" spans="1:14">
      <c r="A638" s="41">
        <v>635</v>
      </c>
      <c r="B638" s="41" t="s">
        <v>269</v>
      </c>
      <c r="C638" s="41" t="s">
        <v>915</v>
      </c>
      <c r="D638" s="41" t="s">
        <v>919</v>
      </c>
      <c r="E638" s="41" t="s">
        <v>2038</v>
      </c>
      <c r="F638" s="41" t="s">
        <v>2037</v>
      </c>
      <c r="G638" s="41"/>
      <c r="H638" s="43" t="s">
        <v>2038</v>
      </c>
      <c r="I638" s="32">
        <v>1</v>
      </c>
      <c r="J638" s="32"/>
      <c r="K638" s="305">
        <v>2528</v>
      </c>
      <c r="L638" s="277">
        <v>0.3</v>
      </c>
      <c r="M638" s="39">
        <f t="shared" si="20"/>
        <v>758.4</v>
      </c>
      <c r="N638" s="39">
        <f t="shared" si="21"/>
        <v>1769.6</v>
      </c>
    </row>
    <row r="639" spans="1:14">
      <c r="A639" s="41">
        <v>636</v>
      </c>
      <c r="B639" s="41" t="s">
        <v>269</v>
      </c>
      <c r="C639" s="41" t="s">
        <v>915</v>
      </c>
      <c r="D639" s="41" t="s">
        <v>2039</v>
      </c>
      <c r="E639" s="41" t="s">
        <v>2041</v>
      </c>
      <c r="F639" s="41" t="s">
        <v>2040</v>
      </c>
      <c r="G639" s="41"/>
      <c r="H639" s="43" t="s">
        <v>2041</v>
      </c>
      <c r="I639" s="32">
        <v>1</v>
      </c>
      <c r="J639" s="32"/>
      <c r="K639" s="305">
        <v>1720</v>
      </c>
      <c r="L639" s="277">
        <v>0.3</v>
      </c>
      <c r="M639" s="39">
        <f t="shared" si="20"/>
        <v>516</v>
      </c>
      <c r="N639" s="39">
        <f t="shared" si="21"/>
        <v>1204</v>
      </c>
    </row>
    <row r="640" spans="1:14">
      <c r="A640" s="41">
        <v>637</v>
      </c>
      <c r="B640" s="41" t="s">
        <v>269</v>
      </c>
      <c r="C640" s="41" t="s">
        <v>915</v>
      </c>
      <c r="D640" s="41" t="s">
        <v>2039</v>
      </c>
      <c r="E640" s="41" t="s">
        <v>2043</v>
      </c>
      <c r="F640" s="41" t="s">
        <v>2042</v>
      </c>
      <c r="G640" s="41"/>
      <c r="H640" s="43" t="s">
        <v>2043</v>
      </c>
      <c r="I640" s="32">
        <v>8</v>
      </c>
      <c r="J640" s="32"/>
      <c r="K640" s="305">
        <v>1167</v>
      </c>
      <c r="L640" s="277">
        <v>0.3</v>
      </c>
      <c r="M640" s="39">
        <f t="shared" si="20"/>
        <v>350.09999999999997</v>
      </c>
      <c r="N640" s="39">
        <f t="shared" si="21"/>
        <v>816.90000000000009</v>
      </c>
    </row>
    <row r="641" spans="1:14">
      <c r="A641" s="41">
        <v>638</v>
      </c>
      <c r="B641" s="41" t="s">
        <v>269</v>
      </c>
      <c r="C641" s="41" t="s">
        <v>915</v>
      </c>
      <c r="D641" s="41" t="s">
        <v>2039</v>
      </c>
      <c r="E641" s="41" t="s">
        <v>2045</v>
      </c>
      <c r="F641" s="41" t="s">
        <v>2044</v>
      </c>
      <c r="G641" s="41"/>
      <c r="H641" s="43" t="s">
        <v>2045</v>
      </c>
      <c r="I641" s="32">
        <v>1</v>
      </c>
      <c r="J641" s="32"/>
      <c r="K641" s="305">
        <v>705</v>
      </c>
      <c r="L641" s="277">
        <v>0.3</v>
      </c>
      <c r="M641" s="39">
        <f t="shared" si="20"/>
        <v>211.5</v>
      </c>
      <c r="N641" s="39">
        <f t="shared" si="21"/>
        <v>493.5</v>
      </c>
    </row>
    <row r="642" spans="1:14">
      <c r="A642" s="41">
        <v>639</v>
      </c>
      <c r="B642" s="41" t="s">
        <v>269</v>
      </c>
      <c r="C642" s="41" t="s">
        <v>915</v>
      </c>
      <c r="D642" s="41" t="s">
        <v>2039</v>
      </c>
      <c r="E642" s="41" t="s">
        <v>2047</v>
      </c>
      <c r="F642" s="41" t="s">
        <v>2046</v>
      </c>
      <c r="G642" s="41"/>
      <c r="H642" s="43" t="s">
        <v>2047</v>
      </c>
      <c r="I642" s="32">
        <v>4</v>
      </c>
      <c r="J642" s="32"/>
      <c r="K642" s="305">
        <v>584</v>
      </c>
      <c r="L642" s="277">
        <v>0.3</v>
      </c>
      <c r="M642" s="39">
        <f t="shared" si="20"/>
        <v>175.2</v>
      </c>
      <c r="N642" s="39">
        <f t="shared" si="21"/>
        <v>408.8</v>
      </c>
    </row>
    <row r="643" spans="1:14">
      <c r="A643" s="41">
        <v>640</v>
      </c>
      <c r="B643" s="41" t="s">
        <v>269</v>
      </c>
      <c r="C643" s="41" t="s">
        <v>915</v>
      </c>
      <c r="D643" s="41" t="s">
        <v>2048</v>
      </c>
      <c r="E643" s="41" t="s">
        <v>4861</v>
      </c>
      <c r="F643" s="41" t="s">
        <v>2049</v>
      </c>
      <c r="G643" s="41"/>
      <c r="H643" s="43" t="s">
        <v>2050</v>
      </c>
      <c r="I643" s="32">
        <v>18</v>
      </c>
      <c r="J643" s="32"/>
      <c r="K643" s="305">
        <v>49</v>
      </c>
      <c r="L643" s="277">
        <v>0.3</v>
      </c>
      <c r="M643" s="39">
        <f t="shared" si="20"/>
        <v>14.7</v>
      </c>
      <c r="N643" s="39">
        <f t="shared" si="21"/>
        <v>34.299999999999997</v>
      </c>
    </row>
    <row r="644" spans="1:14">
      <c r="A644" s="41">
        <v>641</v>
      </c>
      <c r="B644" s="41" t="s">
        <v>269</v>
      </c>
      <c r="C644" s="41" t="s">
        <v>915</v>
      </c>
      <c r="D644" s="41" t="s">
        <v>2048</v>
      </c>
      <c r="E644" s="41" t="s">
        <v>4861</v>
      </c>
      <c r="F644" s="41" t="s">
        <v>2051</v>
      </c>
      <c r="G644" s="41"/>
      <c r="H644" s="43" t="s">
        <v>2052</v>
      </c>
      <c r="I644" s="32">
        <v>18</v>
      </c>
      <c r="J644" s="32"/>
      <c r="K644" s="305">
        <v>49</v>
      </c>
      <c r="L644" s="277">
        <v>0.3</v>
      </c>
      <c r="M644" s="39">
        <f t="shared" si="20"/>
        <v>14.7</v>
      </c>
      <c r="N644" s="39">
        <f t="shared" si="21"/>
        <v>34.299999999999997</v>
      </c>
    </row>
    <row r="645" spans="1:14">
      <c r="A645" s="41">
        <v>642</v>
      </c>
      <c r="B645" s="41" t="s">
        <v>269</v>
      </c>
      <c r="C645" s="41" t="s">
        <v>915</v>
      </c>
      <c r="D645" s="41" t="s">
        <v>2048</v>
      </c>
      <c r="E645" s="41" t="s">
        <v>4861</v>
      </c>
      <c r="F645" s="41" t="s">
        <v>2053</v>
      </c>
      <c r="G645" s="41"/>
      <c r="H645" s="43" t="s">
        <v>2054</v>
      </c>
      <c r="I645" s="32">
        <v>18</v>
      </c>
      <c r="J645" s="32"/>
      <c r="K645" s="305">
        <v>49</v>
      </c>
      <c r="L645" s="277">
        <v>0.3</v>
      </c>
      <c r="M645" s="39">
        <f t="shared" si="20"/>
        <v>14.7</v>
      </c>
      <c r="N645" s="39">
        <f t="shared" si="21"/>
        <v>34.299999999999997</v>
      </c>
    </row>
    <row r="646" spans="1:14">
      <c r="A646" s="41">
        <v>643</v>
      </c>
      <c r="B646" s="41" t="s">
        <v>269</v>
      </c>
      <c r="C646" s="41" t="s">
        <v>915</v>
      </c>
      <c r="D646" s="41" t="s">
        <v>2048</v>
      </c>
      <c r="E646" s="41" t="s">
        <v>4861</v>
      </c>
      <c r="F646" s="41" t="s">
        <v>2055</v>
      </c>
      <c r="G646" s="41"/>
      <c r="H646" s="43" t="s">
        <v>2056</v>
      </c>
      <c r="I646" s="32">
        <v>18</v>
      </c>
      <c r="J646" s="32"/>
      <c r="K646" s="305">
        <v>49</v>
      </c>
      <c r="L646" s="277">
        <v>0.3</v>
      </c>
      <c r="M646" s="39">
        <f t="shared" si="20"/>
        <v>14.7</v>
      </c>
      <c r="N646" s="39">
        <f t="shared" si="21"/>
        <v>34.299999999999997</v>
      </c>
    </row>
    <row r="647" spans="1:14">
      <c r="A647" s="41">
        <v>644</v>
      </c>
      <c r="B647" s="41" t="s">
        <v>269</v>
      </c>
      <c r="C647" s="41" t="s">
        <v>915</v>
      </c>
      <c r="D647" s="41" t="s">
        <v>2048</v>
      </c>
      <c r="E647" s="41" t="s">
        <v>4861</v>
      </c>
      <c r="F647" s="41" t="s">
        <v>2057</v>
      </c>
      <c r="G647" s="41"/>
      <c r="H647" s="43" t="s">
        <v>2058</v>
      </c>
      <c r="I647" s="32">
        <v>18</v>
      </c>
      <c r="J647" s="32"/>
      <c r="K647" s="305">
        <v>50</v>
      </c>
      <c r="L647" s="277">
        <v>0.3</v>
      </c>
      <c r="M647" s="39">
        <f t="shared" si="20"/>
        <v>15</v>
      </c>
      <c r="N647" s="39">
        <f t="shared" si="21"/>
        <v>35</v>
      </c>
    </row>
    <row r="648" spans="1:14">
      <c r="A648" s="41">
        <v>645</v>
      </c>
      <c r="B648" s="41" t="s">
        <v>269</v>
      </c>
      <c r="C648" s="41" t="s">
        <v>915</v>
      </c>
      <c r="D648" s="41" t="s">
        <v>2048</v>
      </c>
      <c r="E648" s="41" t="s">
        <v>4861</v>
      </c>
      <c r="F648" s="41" t="s">
        <v>2059</v>
      </c>
      <c r="G648" s="41"/>
      <c r="H648" s="43" t="s">
        <v>2060</v>
      </c>
      <c r="I648" s="32">
        <v>18</v>
      </c>
      <c r="J648" s="32"/>
      <c r="K648" s="305">
        <v>50</v>
      </c>
      <c r="L648" s="277">
        <v>0.3</v>
      </c>
      <c r="M648" s="39">
        <f t="shared" si="20"/>
        <v>15</v>
      </c>
      <c r="N648" s="39">
        <f t="shared" si="21"/>
        <v>35</v>
      </c>
    </row>
    <row r="649" spans="1:14">
      <c r="A649" s="41">
        <v>646</v>
      </c>
      <c r="B649" s="41" t="s">
        <v>269</v>
      </c>
      <c r="C649" s="41" t="s">
        <v>915</v>
      </c>
      <c r="D649" s="41" t="s">
        <v>2048</v>
      </c>
      <c r="E649" s="41" t="s">
        <v>4861</v>
      </c>
      <c r="F649" s="41" t="s">
        <v>2061</v>
      </c>
      <c r="G649" s="41"/>
      <c r="H649" s="43" t="s">
        <v>2062</v>
      </c>
      <c r="I649" s="32">
        <v>18</v>
      </c>
      <c r="J649" s="32"/>
      <c r="K649" s="305">
        <v>51</v>
      </c>
      <c r="L649" s="277">
        <v>0.3</v>
      </c>
      <c r="M649" s="39">
        <f t="shared" si="20"/>
        <v>15.299999999999999</v>
      </c>
      <c r="N649" s="39">
        <f t="shared" si="21"/>
        <v>35.700000000000003</v>
      </c>
    </row>
    <row r="650" spans="1:14">
      <c r="A650" s="41">
        <v>647</v>
      </c>
      <c r="B650" s="41" t="s">
        <v>269</v>
      </c>
      <c r="C650" s="41" t="s">
        <v>915</v>
      </c>
      <c r="D650" s="41" t="s">
        <v>2048</v>
      </c>
      <c r="E650" s="41" t="s">
        <v>4861</v>
      </c>
      <c r="F650" s="41" t="s">
        <v>2063</v>
      </c>
      <c r="G650" s="41"/>
      <c r="H650" s="43" t="s">
        <v>2064</v>
      </c>
      <c r="I650" s="32">
        <v>15</v>
      </c>
      <c r="J650" s="32"/>
      <c r="K650" s="305">
        <v>58</v>
      </c>
      <c r="L650" s="277">
        <v>0.3</v>
      </c>
      <c r="M650" s="39">
        <f t="shared" si="20"/>
        <v>17.399999999999999</v>
      </c>
      <c r="N650" s="39">
        <f t="shared" si="21"/>
        <v>40.6</v>
      </c>
    </row>
    <row r="651" spans="1:14">
      <c r="A651" s="41">
        <v>648</v>
      </c>
      <c r="B651" s="41" t="s">
        <v>269</v>
      </c>
      <c r="C651" s="41" t="s">
        <v>915</v>
      </c>
      <c r="D651" s="41" t="s">
        <v>2048</v>
      </c>
      <c r="E651" s="41" t="s">
        <v>4861</v>
      </c>
      <c r="F651" s="41" t="s">
        <v>2065</v>
      </c>
      <c r="G651" s="41"/>
      <c r="H651" s="43" t="s">
        <v>2066</v>
      </c>
      <c r="I651" s="32">
        <v>13</v>
      </c>
      <c r="J651" s="32"/>
      <c r="K651" s="305">
        <v>62</v>
      </c>
      <c r="L651" s="277">
        <v>0.3</v>
      </c>
      <c r="M651" s="39">
        <f t="shared" si="20"/>
        <v>18.599999999999998</v>
      </c>
      <c r="N651" s="39">
        <f t="shared" si="21"/>
        <v>43.400000000000006</v>
      </c>
    </row>
    <row r="652" spans="1:14">
      <c r="A652" s="41">
        <v>649</v>
      </c>
      <c r="B652" s="41" t="s">
        <v>269</v>
      </c>
      <c r="C652" s="41" t="s">
        <v>915</v>
      </c>
      <c r="D652" s="41" t="s">
        <v>2048</v>
      </c>
      <c r="E652" s="41" t="s">
        <v>4861</v>
      </c>
      <c r="F652" s="41" t="s">
        <v>2067</v>
      </c>
      <c r="G652" s="41"/>
      <c r="H652" s="43" t="s">
        <v>2068</v>
      </c>
      <c r="I652" s="32">
        <v>8</v>
      </c>
      <c r="J652" s="32"/>
      <c r="K652" s="305">
        <v>70</v>
      </c>
      <c r="L652" s="277">
        <v>0.3</v>
      </c>
      <c r="M652" s="39">
        <f t="shared" si="20"/>
        <v>21</v>
      </c>
      <c r="N652" s="39">
        <f t="shared" si="21"/>
        <v>49</v>
      </c>
    </row>
    <row r="653" spans="1:14">
      <c r="A653" s="41">
        <v>650</v>
      </c>
      <c r="B653" s="41" t="s">
        <v>269</v>
      </c>
      <c r="C653" s="41" t="s">
        <v>915</v>
      </c>
      <c r="D653" s="41" t="s">
        <v>2048</v>
      </c>
      <c r="E653" s="41" t="s">
        <v>4861</v>
      </c>
      <c r="F653" s="41" t="s">
        <v>2069</v>
      </c>
      <c r="G653" s="41"/>
      <c r="H653" s="43" t="s">
        <v>2070</v>
      </c>
      <c r="I653" s="32">
        <v>8</v>
      </c>
      <c r="J653" s="32"/>
      <c r="K653" s="305">
        <v>72</v>
      </c>
      <c r="L653" s="277">
        <v>0.3</v>
      </c>
      <c r="M653" s="39">
        <f t="shared" si="20"/>
        <v>21.599999999999998</v>
      </c>
      <c r="N653" s="39">
        <f t="shared" si="21"/>
        <v>50.400000000000006</v>
      </c>
    </row>
    <row r="654" spans="1:14">
      <c r="A654" s="41">
        <v>651</v>
      </c>
      <c r="B654" s="41" t="s">
        <v>269</v>
      </c>
      <c r="C654" s="41" t="s">
        <v>915</v>
      </c>
      <c r="D654" s="41" t="s">
        <v>2048</v>
      </c>
      <c r="E654" s="41" t="s">
        <v>4861</v>
      </c>
      <c r="F654" s="41" t="s">
        <v>2071</v>
      </c>
      <c r="G654" s="41"/>
      <c r="H654" s="43" t="s">
        <v>2072</v>
      </c>
      <c r="I654" s="32">
        <v>8</v>
      </c>
      <c r="J654" s="32"/>
      <c r="K654" s="305">
        <v>82</v>
      </c>
      <c r="L654" s="277">
        <v>0.3</v>
      </c>
      <c r="M654" s="39">
        <f t="shared" si="20"/>
        <v>24.599999999999998</v>
      </c>
      <c r="N654" s="39">
        <f t="shared" si="21"/>
        <v>57.400000000000006</v>
      </c>
    </row>
    <row r="655" spans="1:14">
      <c r="A655" s="41">
        <v>652</v>
      </c>
      <c r="B655" s="41" t="s">
        <v>269</v>
      </c>
      <c r="C655" s="41" t="s">
        <v>915</v>
      </c>
      <c r="D655" s="41" t="s">
        <v>2073</v>
      </c>
      <c r="E655" s="41" t="s">
        <v>4862</v>
      </c>
      <c r="F655" s="41" t="s">
        <v>2074</v>
      </c>
      <c r="G655" s="41"/>
      <c r="H655" s="43" t="s">
        <v>2075</v>
      </c>
      <c r="I655" s="32">
        <v>11</v>
      </c>
      <c r="J655" s="32"/>
      <c r="K655" s="305">
        <v>91</v>
      </c>
      <c r="L655" s="277">
        <v>0.3</v>
      </c>
      <c r="M655" s="39">
        <f t="shared" si="20"/>
        <v>27.3</v>
      </c>
      <c r="N655" s="39">
        <f t="shared" si="21"/>
        <v>63.7</v>
      </c>
    </row>
    <row r="656" spans="1:14">
      <c r="A656" s="41">
        <v>653</v>
      </c>
      <c r="B656" s="41" t="s">
        <v>269</v>
      </c>
      <c r="C656" s="41" t="s">
        <v>915</v>
      </c>
      <c r="D656" s="41" t="s">
        <v>2073</v>
      </c>
      <c r="E656" s="41" t="s">
        <v>4862</v>
      </c>
      <c r="F656" s="41" t="s">
        <v>2076</v>
      </c>
      <c r="G656" s="41"/>
      <c r="H656" s="43" t="s">
        <v>2077</v>
      </c>
      <c r="I656" s="32">
        <v>33</v>
      </c>
      <c r="J656" s="32"/>
      <c r="K656" s="305">
        <v>111</v>
      </c>
      <c r="L656" s="277">
        <v>0.3</v>
      </c>
      <c r="M656" s="39">
        <f t="shared" si="20"/>
        <v>33.299999999999997</v>
      </c>
      <c r="N656" s="39">
        <f t="shared" si="21"/>
        <v>77.7</v>
      </c>
    </row>
    <row r="657" spans="1:14">
      <c r="A657" s="41">
        <v>654</v>
      </c>
      <c r="B657" s="41" t="s">
        <v>269</v>
      </c>
      <c r="C657" s="41" t="s">
        <v>915</v>
      </c>
      <c r="D657" s="41" t="s">
        <v>2073</v>
      </c>
      <c r="E657" s="41" t="s">
        <v>4862</v>
      </c>
      <c r="F657" s="41" t="s">
        <v>2078</v>
      </c>
      <c r="G657" s="41"/>
      <c r="H657" s="43" t="s">
        <v>2079</v>
      </c>
      <c r="I657" s="32">
        <v>10</v>
      </c>
      <c r="J657" s="32"/>
      <c r="K657" s="305">
        <v>321</v>
      </c>
      <c r="L657" s="277">
        <v>0.3</v>
      </c>
      <c r="M657" s="39">
        <f t="shared" si="20"/>
        <v>96.3</v>
      </c>
      <c r="N657" s="39">
        <f t="shared" si="21"/>
        <v>224.7</v>
      </c>
    </row>
    <row r="658" spans="1:14">
      <c r="A658" s="41">
        <v>655</v>
      </c>
      <c r="B658" s="41" t="s">
        <v>269</v>
      </c>
      <c r="C658" s="41" t="s">
        <v>915</v>
      </c>
      <c r="D658" s="41" t="s">
        <v>2073</v>
      </c>
      <c r="E658" s="41" t="s">
        <v>4862</v>
      </c>
      <c r="F658" s="41" t="s">
        <v>2080</v>
      </c>
      <c r="G658" s="41"/>
      <c r="H658" s="43" t="s">
        <v>2081</v>
      </c>
      <c r="I658" s="32">
        <v>10</v>
      </c>
      <c r="J658" s="32"/>
      <c r="K658" s="305">
        <v>221</v>
      </c>
      <c r="L658" s="277">
        <v>0.3</v>
      </c>
      <c r="M658" s="39">
        <f t="shared" si="20"/>
        <v>66.3</v>
      </c>
      <c r="N658" s="39">
        <f t="shared" si="21"/>
        <v>154.69999999999999</v>
      </c>
    </row>
    <row r="659" spans="1:14">
      <c r="A659" s="41">
        <v>656</v>
      </c>
      <c r="B659" s="41" t="s">
        <v>269</v>
      </c>
      <c r="C659" s="41" t="s">
        <v>915</v>
      </c>
      <c r="D659" s="41" t="s">
        <v>2073</v>
      </c>
      <c r="E659" s="41" t="s">
        <v>4862</v>
      </c>
      <c r="F659" s="41" t="s">
        <v>2082</v>
      </c>
      <c r="G659" s="41"/>
      <c r="H659" s="43" t="s">
        <v>2083</v>
      </c>
      <c r="I659" s="32">
        <v>8</v>
      </c>
      <c r="J659" s="32"/>
      <c r="K659" s="305">
        <v>180</v>
      </c>
      <c r="L659" s="277">
        <v>0.3</v>
      </c>
      <c r="M659" s="39">
        <f t="shared" si="20"/>
        <v>54</v>
      </c>
      <c r="N659" s="39">
        <f t="shared" si="21"/>
        <v>126</v>
      </c>
    </row>
    <row r="660" spans="1:14">
      <c r="A660" s="41">
        <v>657</v>
      </c>
      <c r="B660" s="41" t="s">
        <v>269</v>
      </c>
      <c r="C660" s="41" t="s">
        <v>915</v>
      </c>
      <c r="D660" s="41" t="s">
        <v>2084</v>
      </c>
      <c r="E660" s="41" t="s">
        <v>2086</v>
      </c>
      <c r="F660" s="41" t="s">
        <v>2085</v>
      </c>
      <c r="G660" s="41"/>
      <c r="H660" s="43" t="s">
        <v>2086</v>
      </c>
      <c r="I660" s="32">
        <v>2</v>
      </c>
      <c r="J660" s="32"/>
      <c r="K660" s="305">
        <v>5225</v>
      </c>
      <c r="L660" s="277">
        <v>0.3</v>
      </c>
      <c r="M660" s="39">
        <f t="shared" si="20"/>
        <v>1567.5</v>
      </c>
      <c r="N660" s="39">
        <f t="shared" si="21"/>
        <v>3657.5</v>
      </c>
    </row>
    <row r="661" spans="1:14">
      <c r="A661" s="41">
        <v>658</v>
      </c>
      <c r="B661" s="41" t="s">
        <v>269</v>
      </c>
      <c r="C661" s="41" t="s">
        <v>915</v>
      </c>
      <c r="D661" s="41" t="s">
        <v>2084</v>
      </c>
      <c r="E661" s="41" t="s">
        <v>4863</v>
      </c>
      <c r="F661" s="41" t="s">
        <v>2087</v>
      </c>
      <c r="G661" s="41"/>
      <c r="H661" s="43" t="s">
        <v>2088</v>
      </c>
      <c r="I661" s="32">
        <v>1</v>
      </c>
      <c r="J661" s="32"/>
      <c r="K661" s="305">
        <v>4358</v>
      </c>
      <c r="L661" s="277">
        <v>0.3</v>
      </c>
      <c r="M661" s="39">
        <f t="shared" si="20"/>
        <v>1307.3999999999999</v>
      </c>
      <c r="N661" s="39">
        <f t="shared" si="21"/>
        <v>3050.6000000000004</v>
      </c>
    </row>
    <row r="662" spans="1:14">
      <c r="A662" s="41">
        <v>659</v>
      </c>
      <c r="B662" s="41" t="s">
        <v>269</v>
      </c>
      <c r="C662" s="41" t="s">
        <v>915</v>
      </c>
      <c r="D662" s="41" t="s">
        <v>2089</v>
      </c>
      <c r="E662" s="41" t="s">
        <v>2091</v>
      </c>
      <c r="F662" s="41" t="s">
        <v>2090</v>
      </c>
      <c r="G662" s="41"/>
      <c r="H662" s="43" t="s">
        <v>2091</v>
      </c>
      <c r="I662" s="32">
        <v>1</v>
      </c>
      <c r="J662" s="32"/>
      <c r="K662" s="305">
        <v>1811</v>
      </c>
      <c r="L662" s="277">
        <v>0.3</v>
      </c>
      <c r="M662" s="39">
        <f t="shared" si="20"/>
        <v>543.29999999999995</v>
      </c>
      <c r="N662" s="39">
        <f t="shared" si="21"/>
        <v>1267.7</v>
      </c>
    </row>
    <row r="663" spans="1:14">
      <c r="A663" s="41">
        <v>660</v>
      </c>
      <c r="B663" s="41" t="s">
        <v>269</v>
      </c>
      <c r="C663" s="41" t="s">
        <v>915</v>
      </c>
      <c r="D663" s="41" t="s">
        <v>2089</v>
      </c>
      <c r="E663" s="41" t="s">
        <v>2093</v>
      </c>
      <c r="F663" s="41" t="s">
        <v>2092</v>
      </c>
      <c r="G663" s="41"/>
      <c r="H663" s="43" t="s">
        <v>2093</v>
      </c>
      <c r="I663" s="32">
        <v>10</v>
      </c>
      <c r="J663" s="32"/>
      <c r="K663" s="305">
        <v>1778</v>
      </c>
      <c r="L663" s="277">
        <v>0.3</v>
      </c>
      <c r="M663" s="39">
        <f t="shared" si="20"/>
        <v>533.4</v>
      </c>
      <c r="N663" s="39">
        <f t="shared" si="21"/>
        <v>1244.5999999999999</v>
      </c>
    </row>
    <row r="664" spans="1:14">
      <c r="A664" s="41">
        <v>661</v>
      </c>
      <c r="B664" s="41" t="s">
        <v>269</v>
      </c>
      <c r="C664" s="41" t="s">
        <v>915</v>
      </c>
      <c r="D664" s="41" t="s">
        <v>2089</v>
      </c>
      <c r="E664" s="41" t="s">
        <v>2095</v>
      </c>
      <c r="F664" s="41" t="s">
        <v>2094</v>
      </c>
      <c r="G664" s="41"/>
      <c r="H664" s="43" t="s">
        <v>2095</v>
      </c>
      <c r="I664" s="32">
        <v>1</v>
      </c>
      <c r="J664" s="32"/>
      <c r="K664" s="305">
        <v>921</v>
      </c>
      <c r="L664" s="277">
        <v>0.3</v>
      </c>
      <c r="M664" s="39">
        <f t="shared" si="20"/>
        <v>276.3</v>
      </c>
      <c r="N664" s="39">
        <f t="shared" si="21"/>
        <v>644.70000000000005</v>
      </c>
    </row>
    <row r="665" spans="1:14">
      <c r="A665" s="41">
        <v>662</v>
      </c>
      <c r="B665" s="41" t="s">
        <v>269</v>
      </c>
      <c r="C665" s="41" t="s">
        <v>915</v>
      </c>
      <c r="D665" s="41" t="s">
        <v>2089</v>
      </c>
      <c r="E665" s="41" t="s">
        <v>2097</v>
      </c>
      <c r="F665" s="41" t="s">
        <v>2096</v>
      </c>
      <c r="G665" s="41"/>
      <c r="H665" s="43" t="s">
        <v>2097</v>
      </c>
      <c r="I665" s="32">
        <v>8</v>
      </c>
      <c r="J665" s="32"/>
      <c r="K665" s="305">
        <v>766</v>
      </c>
      <c r="L665" s="277">
        <v>0.3</v>
      </c>
      <c r="M665" s="39">
        <f t="shared" si="20"/>
        <v>229.79999999999998</v>
      </c>
      <c r="N665" s="39">
        <f t="shared" si="21"/>
        <v>536.20000000000005</v>
      </c>
    </row>
    <row r="666" spans="1:14">
      <c r="A666" s="41">
        <v>663</v>
      </c>
      <c r="B666" s="41" t="s">
        <v>269</v>
      </c>
      <c r="C666" s="41" t="s">
        <v>915</v>
      </c>
      <c r="D666" s="41" t="s">
        <v>2098</v>
      </c>
      <c r="E666" s="41" t="s">
        <v>4864</v>
      </c>
      <c r="F666" s="41" t="s">
        <v>2099</v>
      </c>
      <c r="G666" s="41"/>
      <c r="H666" s="43" t="s">
        <v>2100</v>
      </c>
      <c r="I666" s="32">
        <v>12</v>
      </c>
      <c r="J666" s="32"/>
      <c r="K666" s="305">
        <v>69</v>
      </c>
      <c r="L666" s="277">
        <v>0.3</v>
      </c>
      <c r="M666" s="39">
        <f t="shared" si="20"/>
        <v>20.7</v>
      </c>
      <c r="N666" s="39">
        <f t="shared" si="21"/>
        <v>48.3</v>
      </c>
    </row>
    <row r="667" spans="1:14">
      <c r="A667" s="41">
        <v>664</v>
      </c>
      <c r="B667" s="41" t="s">
        <v>269</v>
      </c>
      <c r="C667" s="41" t="s">
        <v>915</v>
      </c>
      <c r="D667" s="41" t="s">
        <v>2098</v>
      </c>
      <c r="E667" s="41" t="s">
        <v>4864</v>
      </c>
      <c r="F667" s="41" t="s">
        <v>2101</v>
      </c>
      <c r="G667" s="41"/>
      <c r="H667" s="43" t="s">
        <v>2102</v>
      </c>
      <c r="I667" s="32">
        <v>12</v>
      </c>
      <c r="J667" s="32"/>
      <c r="K667" s="305">
        <v>69</v>
      </c>
      <c r="L667" s="277">
        <v>0.3</v>
      </c>
      <c r="M667" s="39">
        <f t="shared" ref="M667:M730" si="22">K667*30%</f>
        <v>20.7</v>
      </c>
      <c r="N667" s="39">
        <f t="shared" ref="N667:N730" si="23">SUM(K667-M667)</f>
        <v>48.3</v>
      </c>
    </row>
    <row r="668" spans="1:14">
      <c r="A668" s="41">
        <v>665</v>
      </c>
      <c r="B668" s="41" t="s">
        <v>269</v>
      </c>
      <c r="C668" s="41" t="s">
        <v>915</v>
      </c>
      <c r="D668" s="41" t="s">
        <v>2098</v>
      </c>
      <c r="E668" s="41" t="s">
        <v>4864</v>
      </c>
      <c r="F668" s="41" t="s">
        <v>2103</v>
      </c>
      <c r="G668" s="41"/>
      <c r="H668" s="43" t="s">
        <v>2104</v>
      </c>
      <c r="I668" s="32">
        <v>12</v>
      </c>
      <c r="J668" s="32"/>
      <c r="K668" s="305">
        <v>69</v>
      </c>
      <c r="L668" s="277">
        <v>0.3</v>
      </c>
      <c r="M668" s="39">
        <f t="shared" si="22"/>
        <v>20.7</v>
      </c>
      <c r="N668" s="39">
        <f t="shared" si="23"/>
        <v>48.3</v>
      </c>
    </row>
    <row r="669" spans="1:14">
      <c r="A669" s="41">
        <v>666</v>
      </c>
      <c r="B669" s="41" t="s">
        <v>269</v>
      </c>
      <c r="C669" s="41" t="s">
        <v>915</v>
      </c>
      <c r="D669" s="41" t="s">
        <v>2098</v>
      </c>
      <c r="E669" s="41" t="s">
        <v>4864</v>
      </c>
      <c r="F669" s="41" t="s">
        <v>2105</v>
      </c>
      <c r="G669" s="41"/>
      <c r="H669" s="43" t="s">
        <v>2106</v>
      </c>
      <c r="I669" s="32">
        <v>12</v>
      </c>
      <c r="J669" s="32"/>
      <c r="K669" s="305">
        <v>69</v>
      </c>
      <c r="L669" s="277">
        <v>0.3</v>
      </c>
      <c r="M669" s="39">
        <f t="shared" si="22"/>
        <v>20.7</v>
      </c>
      <c r="N669" s="39">
        <f t="shared" si="23"/>
        <v>48.3</v>
      </c>
    </row>
    <row r="670" spans="1:14">
      <c r="A670" s="41">
        <v>667</v>
      </c>
      <c r="B670" s="41" t="s">
        <v>269</v>
      </c>
      <c r="C670" s="41" t="s">
        <v>915</v>
      </c>
      <c r="D670" s="41" t="s">
        <v>2098</v>
      </c>
      <c r="E670" s="41" t="s">
        <v>4864</v>
      </c>
      <c r="F670" s="41" t="s">
        <v>2107</v>
      </c>
      <c r="G670" s="41"/>
      <c r="H670" s="43" t="s">
        <v>2108</v>
      </c>
      <c r="I670" s="32">
        <v>12</v>
      </c>
      <c r="J670" s="32"/>
      <c r="K670" s="305">
        <v>69</v>
      </c>
      <c r="L670" s="277">
        <v>0.3</v>
      </c>
      <c r="M670" s="39">
        <f t="shared" si="22"/>
        <v>20.7</v>
      </c>
      <c r="N670" s="39">
        <f t="shared" si="23"/>
        <v>48.3</v>
      </c>
    </row>
    <row r="671" spans="1:14">
      <c r="A671" s="41">
        <v>668</v>
      </c>
      <c r="B671" s="41" t="s">
        <v>269</v>
      </c>
      <c r="C671" s="41" t="s">
        <v>915</v>
      </c>
      <c r="D671" s="41" t="s">
        <v>2098</v>
      </c>
      <c r="E671" s="41" t="s">
        <v>4864</v>
      </c>
      <c r="F671" s="41" t="s">
        <v>2109</v>
      </c>
      <c r="G671" s="41"/>
      <c r="H671" s="43" t="s">
        <v>2110</v>
      </c>
      <c r="I671" s="32">
        <v>12</v>
      </c>
      <c r="J671" s="32"/>
      <c r="K671" s="305">
        <v>69</v>
      </c>
      <c r="L671" s="277">
        <v>0.3</v>
      </c>
      <c r="M671" s="39">
        <f t="shared" si="22"/>
        <v>20.7</v>
      </c>
      <c r="N671" s="39">
        <f t="shared" si="23"/>
        <v>48.3</v>
      </c>
    </row>
    <row r="672" spans="1:14">
      <c r="A672" s="41">
        <v>669</v>
      </c>
      <c r="B672" s="41" t="s">
        <v>269</v>
      </c>
      <c r="C672" s="41" t="s">
        <v>915</v>
      </c>
      <c r="D672" s="41" t="s">
        <v>2098</v>
      </c>
      <c r="E672" s="41" t="s">
        <v>4864</v>
      </c>
      <c r="F672" s="41" t="s">
        <v>2111</v>
      </c>
      <c r="G672" s="41"/>
      <c r="H672" s="43" t="s">
        <v>2112</v>
      </c>
      <c r="I672" s="32">
        <v>12</v>
      </c>
      <c r="J672" s="32"/>
      <c r="K672" s="305">
        <v>74</v>
      </c>
      <c r="L672" s="277">
        <v>0.3</v>
      </c>
      <c r="M672" s="39">
        <f t="shared" si="22"/>
        <v>22.2</v>
      </c>
      <c r="N672" s="39">
        <f t="shared" si="23"/>
        <v>51.8</v>
      </c>
    </row>
    <row r="673" spans="1:14">
      <c r="A673" s="41">
        <v>670</v>
      </c>
      <c r="B673" s="41" t="s">
        <v>269</v>
      </c>
      <c r="C673" s="41" t="s">
        <v>915</v>
      </c>
      <c r="D673" s="41" t="s">
        <v>2098</v>
      </c>
      <c r="E673" s="41" t="s">
        <v>4864</v>
      </c>
      <c r="F673" s="41" t="s">
        <v>2113</v>
      </c>
      <c r="G673" s="41"/>
      <c r="H673" s="43" t="s">
        <v>2114</v>
      </c>
      <c r="I673" s="32">
        <v>12</v>
      </c>
      <c r="J673" s="32"/>
      <c r="K673" s="305">
        <v>74</v>
      </c>
      <c r="L673" s="277">
        <v>0.3</v>
      </c>
      <c r="M673" s="39">
        <f t="shared" si="22"/>
        <v>22.2</v>
      </c>
      <c r="N673" s="39">
        <f t="shared" si="23"/>
        <v>51.8</v>
      </c>
    </row>
    <row r="674" spans="1:14">
      <c r="A674" s="41">
        <v>671</v>
      </c>
      <c r="B674" s="41" t="s">
        <v>269</v>
      </c>
      <c r="C674" s="41" t="s">
        <v>915</v>
      </c>
      <c r="D674" s="41" t="s">
        <v>2098</v>
      </c>
      <c r="E674" s="41" t="s">
        <v>4864</v>
      </c>
      <c r="F674" s="41" t="s">
        <v>2115</v>
      </c>
      <c r="G674" s="41"/>
      <c r="H674" s="43" t="s">
        <v>2116</v>
      </c>
      <c r="I674" s="32">
        <v>11</v>
      </c>
      <c r="J674" s="32"/>
      <c r="K674" s="305">
        <v>74</v>
      </c>
      <c r="L674" s="277">
        <v>0.3</v>
      </c>
      <c r="M674" s="39">
        <f t="shared" si="22"/>
        <v>22.2</v>
      </c>
      <c r="N674" s="39">
        <f t="shared" si="23"/>
        <v>51.8</v>
      </c>
    </row>
    <row r="675" spans="1:14">
      <c r="A675" s="41">
        <v>672</v>
      </c>
      <c r="B675" s="41" t="s">
        <v>269</v>
      </c>
      <c r="C675" s="41" t="s">
        <v>915</v>
      </c>
      <c r="D675" s="41" t="s">
        <v>2098</v>
      </c>
      <c r="E675" s="41" t="s">
        <v>4864</v>
      </c>
      <c r="F675" s="41" t="s">
        <v>2117</v>
      </c>
      <c r="G675" s="41"/>
      <c r="H675" s="43" t="s">
        <v>2118</v>
      </c>
      <c r="I675" s="32">
        <v>14</v>
      </c>
      <c r="J675" s="32"/>
      <c r="K675" s="305">
        <v>87</v>
      </c>
      <c r="L675" s="277">
        <v>0.3</v>
      </c>
      <c r="M675" s="39">
        <f t="shared" si="22"/>
        <v>26.099999999999998</v>
      </c>
      <c r="N675" s="39">
        <f t="shared" si="23"/>
        <v>60.900000000000006</v>
      </c>
    </row>
    <row r="676" spans="1:14">
      <c r="A676" s="41">
        <v>673</v>
      </c>
      <c r="B676" s="41" t="s">
        <v>269</v>
      </c>
      <c r="C676" s="41" t="s">
        <v>915</v>
      </c>
      <c r="D676" s="41" t="s">
        <v>2098</v>
      </c>
      <c r="E676" s="41" t="s">
        <v>4864</v>
      </c>
      <c r="F676" s="41" t="s">
        <v>2119</v>
      </c>
      <c r="G676" s="41"/>
      <c r="H676" s="43" t="s">
        <v>2120</v>
      </c>
      <c r="I676" s="32">
        <v>11</v>
      </c>
      <c r="J676" s="32"/>
      <c r="K676" s="305">
        <v>102</v>
      </c>
      <c r="L676" s="277">
        <v>0.3</v>
      </c>
      <c r="M676" s="39">
        <f t="shared" si="22"/>
        <v>30.599999999999998</v>
      </c>
      <c r="N676" s="39">
        <f t="shared" si="23"/>
        <v>71.400000000000006</v>
      </c>
    </row>
    <row r="677" spans="1:14">
      <c r="A677" s="41">
        <v>674</v>
      </c>
      <c r="B677" s="41" t="s">
        <v>269</v>
      </c>
      <c r="C677" s="41" t="s">
        <v>915</v>
      </c>
      <c r="D677" s="41" t="s">
        <v>2098</v>
      </c>
      <c r="E677" s="41" t="s">
        <v>4864</v>
      </c>
      <c r="F677" s="41" t="s">
        <v>2121</v>
      </c>
      <c r="G677" s="41"/>
      <c r="H677" s="43" t="s">
        <v>2122</v>
      </c>
      <c r="I677" s="32">
        <v>9</v>
      </c>
      <c r="J677" s="32"/>
      <c r="K677" s="305">
        <v>110</v>
      </c>
      <c r="L677" s="277">
        <v>0.3</v>
      </c>
      <c r="M677" s="39">
        <f t="shared" si="22"/>
        <v>33</v>
      </c>
      <c r="N677" s="39">
        <f t="shared" si="23"/>
        <v>77</v>
      </c>
    </row>
    <row r="678" spans="1:14">
      <c r="A678" s="41">
        <v>675</v>
      </c>
      <c r="B678" s="41" t="s">
        <v>269</v>
      </c>
      <c r="C678" s="41" t="s">
        <v>915</v>
      </c>
      <c r="D678" s="41" t="s">
        <v>2098</v>
      </c>
      <c r="E678" s="41" t="s">
        <v>4864</v>
      </c>
      <c r="F678" s="41" t="s">
        <v>2123</v>
      </c>
      <c r="G678" s="41"/>
      <c r="H678" s="43" t="s">
        <v>2124</v>
      </c>
      <c r="I678" s="32">
        <v>8</v>
      </c>
      <c r="J678" s="32"/>
      <c r="K678" s="305">
        <v>124</v>
      </c>
      <c r="L678" s="277">
        <v>0.3</v>
      </c>
      <c r="M678" s="39">
        <f t="shared" si="22"/>
        <v>37.199999999999996</v>
      </c>
      <c r="N678" s="39">
        <f t="shared" si="23"/>
        <v>86.800000000000011</v>
      </c>
    </row>
    <row r="679" spans="1:14">
      <c r="A679" s="41">
        <v>676</v>
      </c>
      <c r="B679" s="41" t="s">
        <v>269</v>
      </c>
      <c r="C679" s="41" t="s">
        <v>915</v>
      </c>
      <c r="D679" s="41" t="s">
        <v>2098</v>
      </c>
      <c r="E679" s="41" t="s">
        <v>4865</v>
      </c>
      <c r="F679" s="41" t="s">
        <v>2125</v>
      </c>
      <c r="G679" s="41"/>
      <c r="H679" s="43" t="s">
        <v>2126</v>
      </c>
      <c r="I679" s="32">
        <v>3</v>
      </c>
      <c r="J679" s="32"/>
      <c r="K679" s="305">
        <v>182</v>
      </c>
      <c r="L679" s="277">
        <v>0.3</v>
      </c>
      <c r="M679" s="39">
        <f t="shared" si="22"/>
        <v>54.6</v>
      </c>
      <c r="N679" s="39">
        <f t="shared" si="23"/>
        <v>127.4</v>
      </c>
    </row>
    <row r="680" spans="1:14">
      <c r="A680" s="41">
        <v>677</v>
      </c>
      <c r="B680" s="41" t="s">
        <v>269</v>
      </c>
      <c r="C680" s="41" t="s">
        <v>915</v>
      </c>
      <c r="D680" s="41" t="s">
        <v>2098</v>
      </c>
      <c r="E680" s="41" t="s">
        <v>4865</v>
      </c>
      <c r="F680" s="41" t="s">
        <v>2127</v>
      </c>
      <c r="G680" s="41"/>
      <c r="H680" s="43" t="s">
        <v>2128</v>
      </c>
      <c r="I680" s="32">
        <v>8</v>
      </c>
      <c r="J680" s="32"/>
      <c r="K680" s="305">
        <v>256</v>
      </c>
      <c r="L680" s="277">
        <v>0.3</v>
      </c>
      <c r="M680" s="39">
        <f t="shared" si="22"/>
        <v>76.8</v>
      </c>
      <c r="N680" s="39">
        <f t="shared" si="23"/>
        <v>179.2</v>
      </c>
    </row>
    <row r="681" spans="1:14">
      <c r="A681" s="41">
        <v>678</v>
      </c>
      <c r="B681" s="41" t="s">
        <v>269</v>
      </c>
      <c r="C681" s="41" t="s">
        <v>915</v>
      </c>
      <c r="D681" s="41" t="s">
        <v>2098</v>
      </c>
      <c r="E681" s="41" t="s">
        <v>4865</v>
      </c>
      <c r="F681" s="41" t="s">
        <v>2129</v>
      </c>
      <c r="G681" s="41"/>
      <c r="H681" s="43" t="s">
        <v>2130</v>
      </c>
      <c r="I681" s="32">
        <v>6</v>
      </c>
      <c r="J681" s="32"/>
      <c r="K681" s="305">
        <v>648</v>
      </c>
      <c r="L681" s="277">
        <v>0.3</v>
      </c>
      <c r="M681" s="39">
        <f t="shared" si="22"/>
        <v>194.4</v>
      </c>
      <c r="N681" s="39">
        <f t="shared" si="23"/>
        <v>453.6</v>
      </c>
    </row>
    <row r="682" spans="1:14">
      <c r="A682" s="41">
        <v>679</v>
      </c>
      <c r="B682" s="41" t="s">
        <v>269</v>
      </c>
      <c r="C682" s="41" t="s">
        <v>915</v>
      </c>
      <c r="D682" s="41" t="s">
        <v>2098</v>
      </c>
      <c r="E682" s="41" t="s">
        <v>4865</v>
      </c>
      <c r="F682" s="41" t="s">
        <v>2131</v>
      </c>
      <c r="G682" s="41"/>
      <c r="H682" s="43" t="s">
        <v>2132</v>
      </c>
      <c r="I682" s="32">
        <v>4</v>
      </c>
      <c r="J682" s="32"/>
      <c r="K682" s="305">
        <v>390</v>
      </c>
      <c r="L682" s="277">
        <v>0.3</v>
      </c>
      <c r="M682" s="39">
        <f t="shared" si="22"/>
        <v>117</v>
      </c>
      <c r="N682" s="39">
        <f t="shared" si="23"/>
        <v>273</v>
      </c>
    </row>
    <row r="683" spans="1:14">
      <c r="A683" s="41">
        <v>680</v>
      </c>
      <c r="B683" s="41" t="s">
        <v>269</v>
      </c>
      <c r="C683" s="41" t="s">
        <v>915</v>
      </c>
      <c r="D683" s="41" t="s">
        <v>2098</v>
      </c>
      <c r="E683" s="41" t="s">
        <v>4865</v>
      </c>
      <c r="F683" s="41" t="s">
        <v>2133</v>
      </c>
      <c r="G683" s="41"/>
      <c r="H683" s="43" t="s">
        <v>2134</v>
      </c>
      <c r="I683" s="32">
        <v>6</v>
      </c>
      <c r="J683" s="32"/>
      <c r="K683" s="305">
        <v>100</v>
      </c>
      <c r="L683" s="277">
        <v>0.3</v>
      </c>
      <c r="M683" s="39">
        <f t="shared" si="22"/>
        <v>30</v>
      </c>
      <c r="N683" s="39">
        <f t="shared" si="23"/>
        <v>70</v>
      </c>
    </row>
    <row r="684" spans="1:14">
      <c r="A684" s="41">
        <v>681</v>
      </c>
      <c r="B684" s="41" t="s">
        <v>269</v>
      </c>
      <c r="C684" s="41" t="s">
        <v>915</v>
      </c>
      <c r="D684" s="41" t="s">
        <v>2098</v>
      </c>
      <c r="E684" s="41" t="s">
        <v>4865</v>
      </c>
      <c r="F684" s="41" t="s">
        <v>2135</v>
      </c>
      <c r="G684" s="41"/>
      <c r="H684" s="43" t="s">
        <v>2136</v>
      </c>
      <c r="I684" s="32">
        <v>6</v>
      </c>
      <c r="J684" s="32"/>
      <c r="K684" s="305">
        <v>128</v>
      </c>
      <c r="L684" s="277">
        <v>0.3</v>
      </c>
      <c r="M684" s="39">
        <f t="shared" si="22"/>
        <v>38.4</v>
      </c>
      <c r="N684" s="39">
        <f t="shared" si="23"/>
        <v>89.6</v>
      </c>
    </row>
    <row r="685" spans="1:14">
      <c r="A685" s="41">
        <v>682</v>
      </c>
      <c r="B685" s="41" t="s">
        <v>269</v>
      </c>
      <c r="C685" s="41" t="s">
        <v>915</v>
      </c>
      <c r="D685" s="41" t="s">
        <v>2098</v>
      </c>
      <c r="E685" s="41" t="s">
        <v>4865</v>
      </c>
      <c r="F685" s="41" t="s">
        <v>2137</v>
      </c>
      <c r="G685" s="41"/>
      <c r="H685" s="43" t="s">
        <v>2138</v>
      </c>
      <c r="I685" s="32">
        <v>8</v>
      </c>
      <c r="J685" s="32"/>
      <c r="K685" s="305">
        <v>210</v>
      </c>
      <c r="L685" s="277">
        <v>0.3</v>
      </c>
      <c r="M685" s="39">
        <f t="shared" si="22"/>
        <v>63</v>
      </c>
      <c r="N685" s="39">
        <f t="shared" si="23"/>
        <v>147</v>
      </c>
    </row>
    <row r="686" spans="1:14">
      <c r="A686" s="41">
        <v>683</v>
      </c>
      <c r="B686" s="41" t="s">
        <v>269</v>
      </c>
      <c r="C686" s="41" t="s">
        <v>915</v>
      </c>
      <c r="D686" s="41" t="s">
        <v>2098</v>
      </c>
      <c r="E686" s="41" t="s">
        <v>4866</v>
      </c>
      <c r="F686" s="41" t="s">
        <v>2139</v>
      </c>
      <c r="G686" s="41"/>
      <c r="H686" s="43" t="s">
        <v>2140</v>
      </c>
      <c r="I686" s="32">
        <v>10</v>
      </c>
      <c r="J686" s="32"/>
      <c r="K686" s="305">
        <v>143</v>
      </c>
      <c r="L686" s="277">
        <v>0.3</v>
      </c>
      <c r="M686" s="39">
        <f t="shared" si="22"/>
        <v>42.9</v>
      </c>
      <c r="N686" s="39">
        <f t="shared" si="23"/>
        <v>100.1</v>
      </c>
    </row>
    <row r="687" spans="1:14">
      <c r="A687" s="41">
        <v>684</v>
      </c>
      <c r="B687" s="41" t="s">
        <v>269</v>
      </c>
      <c r="C687" s="41" t="s">
        <v>915</v>
      </c>
      <c r="D687" s="41" t="s">
        <v>2098</v>
      </c>
      <c r="E687" s="41" t="s">
        <v>4866</v>
      </c>
      <c r="F687" s="41" t="s">
        <v>2141</v>
      </c>
      <c r="G687" s="41"/>
      <c r="H687" s="43" t="s">
        <v>2142</v>
      </c>
      <c r="I687" s="32">
        <v>10</v>
      </c>
      <c r="J687" s="32"/>
      <c r="K687" s="305">
        <v>143</v>
      </c>
      <c r="L687" s="277">
        <v>0.3</v>
      </c>
      <c r="M687" s="39">
        <f t="shared" si="22"/>
        <v>42.9</v>
      </c>
      <c r="N687" s="39">
        <f t="shared" si="23"/>
        <v>100.1</v>
      </c>
    </row>
    <row r="688" spans="1:14">
      <c r="A688" s="41">
        <v>685</v>
      </c>
      <c r="B688" s="41" t="s">
        <v>269</v>
      </c>
      <c r="C688" s="41" t="s">
        <v>915</v>
      </c>
      <c r="D688" s="41" t="s">
        <v>2098</v>
      </c>
      <c r="E688" s="41" t="s">
        <v>4866</v>
      </c>
      <c r="F688" s="41" t="s">
        <v>2143</v>
      </c>
      <c r="G688" s="41"/>
      <c r="H688" s="43" t="s">
        <v>2144</v>
      </c>
      <c r="I688" s="32">
        <v>10</v>
      </c>
      <c r="J688" s="32"/>
      <c r="K688" s="305">
        <v>143</v>
      </c>
      <c r="L688" s="277">
        <v>0.3</v>
      </c>
      <c r="M688" s="39">
        <f t="shared" si="22"/>
        <v>42.9</v>
      </c>
      <c r="N688" s="39">
        <f t="shared" si="23"/>
        <v>100.1</v>
      </c>
    </row>
    <row r="689" spans="1:14">
      <c r="A689" s="41">
        <v>686</v>
      </c>
      <c r="B689" s="41" t="s">
        <v>269</v>
      </c>
      <c r="C689" s="41" t="s">
        <v>915</v>
      </c>
      <c r="D689" s="41" t="s">
        <v>2098</v>
      </c>
      <c r="E689" s="41" t="s">
        <v>4866</v>
      </c>
      <c r="F689" s="41" t="s">
        <v>2145</v>
      </c>
      <c r="G689" s="41"/>
      <c r="H689" s="43" t="s">
        <v>2146</v>
      </c>
      <c r="I689" s="32">
        <v>10</v>
      </c>
      <c r="J689" s="32"/>
      <c r="K689" s="305">
        <v>143</v>
      </c>
      <c r="L689" s="277">
        <v>0.3</v>
      </c>
      <c r="M689" s="39">
        <f t="shared" si="22"/>
        <v>42.9</v>
      </c>
      <c r="N689" s="39">
        <f t="shared" si="23"/>
        <v>100.1</v>
      </c>
    </row>
    <row r="690" spans="1:14">
      <c r="A690" s="41">
        <v>687</v>
      </c>
      <c r="B690" s="41" t="s">
        <v>269</v>
      </c>
      <c r="C690" s="41" t="s">
        <v>915</v>
      </c>
      <c r="D690" s="41" t="s">
        <v>2098</v>
      </c>
      <c r="E690" s="41" t="s">
        <v>4866</v>
      </c>
      <c r="F690" s="41" t="s">
        <v>2147</v>
      </c>
      <c r="G690" s="41"/>
      <c r="H690" s="43" t="s">
        <v>2148</v>
      </c>
      <c r="I690" s="32">
        <v>10</v>
      </c>
      <c r="J690" s="32"/>
      <c r="K690" s="305">
        <v>143</v>
      </c>
      <c r="L690" s="277">
        <v>0.3</v>
      </c>
      <c r="M690" s="39">
        <f t="shared" si="22"/>
        <v>42.9</v>
      </c>
      <c r="N690" s="39">
        <f t="shared" si="23"/>
        <v>100.1</v>
      </c>
    </row>
    <row r="691" spans="1:14">
      <c r="A691" s="41">
        <v>688</v>
      </c>
      <c r="B691" s="41" t="s">
        <v>269</v>
      </c>
      <c r="C691" s="41" t="s">
        <v>915</v>
      </c>
      <c r="D691" s="41" t="s">
        <v>2098</v>
      </c>
      <c r="E691" s="41" t="s">
        <v>4866</v>
      </c>
      <c r="F691" s="41" t="s">
        <v>2149</v>
      </c>
      <c r="G691" s="41"/>
      <c r="H691" s="43" t="s">
        <v>2150</v>
      </c>
      <c r="I691" s="32">
        <v>10</v>
      </c>
      <c r="J691" s="32"/>
      <c r="K691" s="305">
        <v>143</v>
      </c>
      <c r="L691" s="277">
        <v>0.3</v>
      </c>
      <c r="M691" s="39">
        <f t="shared" si="22"/>
        <v>42.9</v>
      </c>
      <c r="N691" s="39">
        <f t="shared" si="23"/>
        <v>100.1</v>
      </c>
    </row>
    <row r="692" spans="1:14">
      <c r="A692" s="41">
        <v>689</v>
      </c>
      <c r="B692" s="41" t="s">
        <v>269</v>
      </c>
      <c r="C692" s="41" t="s">
        <v>915</v>
      </c>
      <c r="D692" s="41" t="s">
        <v>2098</v>
      </c>
      <c r="E692" s="41" t="s">
        <v>4866</v>
      </c>
      <c r="F692" s="41" t="s">
        <v>2151</v>
      </c>
      <c r="G692" s="41"/>
      <c r="H692" s="43" t="s">
        <v>2152</v>
      </c>
      <c r="I692" s="32">
        <v>10</v>
      </c>
      <c r="J692" s="32"/>
      <c r="K692" s="305">
        <v>143</v>
      </c>
      <c r="L692" s="277">
        <v>0.3</v>
      </c>
      <c r="M692" s="39">
        <f t="shared" si="22"/>
        <v>42.9</v>
      </c>
      <c r="N692" s="39">
        <f t="shared" si="23"/>
        <v>100.1</v>
      </c>
    </row>
    <row r="693" spans="1:14">
      <c r="A693" s="41">
        <v>690</v>
      </c>
      <c r="B693" s="41" t="s">
        <v>269</v>
      </c>
      <c r="C693" s="41" t="s">
        <v>915</v>
      </c>
      <c r="D693" s="41" t="s">
        <v>2098</v>
      </c>
      <c r="E693" s="41" t="s">
        <v>4866</v>
      </c>
      <c r="F693" s="41" t="s">
        <v>2153</v>
      </c>
      <c r="G693" s="41"/>
      <c r="H693" s="43" t="s">
        <v>2154</v>
      </c>
      <c r="I693" s="32">
        <v>10</v>
      </c>
      <c r="J693" s="32"/>
      <c r="K693" s="305">
        <v>143</v>
      </c>
      <c r="L693" s="277">
        <v>0.3</v>
      </c>
      <c r="M693" s="39">
        <f t="shared" si="22"/>
        <v>42.9</v>
      </c>
      <c r="N693" s="39">
        <f t="shared" si="23"/>
        <v>100.1</v>
      </c>
    </row>
    <row r="694" spans="1:14">
      <c r="A694" s="41">
        <v>691</v>
      </c>
      <c r="B694" s="41" t="s">
        <v>269</v>
      </c>
      <c r="C694" s="41" t="s">
        <v>915</v>
      </c>
      <c r="D694" s="41" t="s">
        <v>2098</v>
      </c>
      <c r="E694" s="41" t="s">
        <v>4866</v>
      </c>
      <c r="F694" s="41" t="s">
        <v>2155</v>
      </c>
      <c r="G694" s="41"/>
      <c r="H694" s="43" t="s">
        <v>2156</v>
      </c>
      <c r="I694" s="32">
        <v>10</v>
      </c>
      <c r="J694" s="32"/>
      <c r="K694" s="305">
        <v>156</v>
      </c>
      <c r="L694" s="277">
        <v>0.3</v>
      </c>
      <c r="M694" s="39">
        <f t="shared" si="22"/>
        <v>46.8</v>
      </c>
      <c r="N694" s="39">
        <f t="shared" si="23"/>
        <v>109.2</v>
      </c>
    </row>
    <row r="695" spans="1:14">
      <c r="A695" s="41">
        <v>692</v>
      </c>
      <c r="B695" s="41" t="s">
        <v>269</v>
      </c>
      <c r="C695" s="41" t="s">
        <v>915</v>
      </c>
      <c r="D695" s="41" t="s">
        <v>2098</v>
      </c>
      <c r="E695" s="41" t="s">
        <v>4866</v>
      </c>
      <c r="F695" s="41" t="s">
        <v>2157</v>
      </c>
      <c r="G695" s="41"/>
      <c r="H695" s="43" t="s">
        <v>2158</v>
      </c>
      <c r="I695" s="32">
        <v>10</v>
      </c>
      <c r="J695" s="32"/>
      <c r="K695" s="305">
        <v>156</v>
      </c>
      <c r="L695" s="277">
        <v>0.3</v>
      </c>
      <c r="M695" s="39">
        <f t="shared" si="22"/>
        <v>46.8</v>
      </c>
      <c r="N695" s="39">
        <f t="shared" si="23"/>
        <v>109.2</v>
      </c>
    </row>
    <row r="696" spans="1:14">
      <c r="A696" s="41">
        <v>693</v>
      </c>
      <c r="B696" s="41" t="s">
        <v>269</v>
      </c>
      <c r="C696" s="41" t="s">
        <v>915</v>
      </c>
      <c r="D696" s="41" t="s">
        <v>2098</v>
      </c>
      <c r="E696" s="41" t="s">
        <v>4866</v>
      </c>
      <c r="F696" s="41" t="s">
        <v>2159</v>
      </c>
      <c r="G696" s="41"/>
      <c r="H696" s="43" t="s">
        <v>2160</v>
      </c>
      <c r="I696" s="32">
        <v>10</v>
      </c>
      <c r="J696" s="32"/>
      <c r="K696" s="305">
        <v>156</v>
      </c>
      <c r="L696" s="277">
        <v>0.3</v>
      </c>
      <c r="M696" s="39">
        <f t="shared" si="22"/>
        <v>46.8</v>
      </c>
      <c r="N696" s="39">
        <f t="shared" si="23"/>
        <v>109.2</v>
      </c>
    </row>
    <row r="697" spans="1:14">
      <c r="A697" s="41">
        <v>694</v>
      </c>
      <c r="B697" s="41" t="s">
        <v>269</v>
      </c>
      <c r="C697" s="41" t="s">
        <v>915</v>
      </c>
      <c r="D697" s="41" t="s">
        <v>2098</v>
      </c>
      <c r="E697" s="41" t="s">
        <v>4866</v>
      </c>
      <c r="F697" s="41" t="s">
        <v>2161</v>
      </c>
      <c r="G697" s="41"/>
      <c r="H697" s="43" t="s">
        <v>2162</v>
      </c>
      <c r="I697" s="32">
        <v>10</v>
      </c>
      <c r="J697" s="32"/>
      <c r="K697" s="305">
        <v>169</v>
      </c>
      <c r="L697" s="277">
        <v>0.3</v>
      </c>
      <c r="M697" s="39">
        <f t="shared" si="22"/>
        <v>50.699999999999996</v>
      </c>
      <c r="N697" s="39">
        <f t="shared" si="23"/>
        <v>118.30000000000001</v>
      </c>
    </row>
    <row r="698" spans="1:14">
      <c r="A698" s="41">
        <v>695</v>
      </c>
      <c r="B698" s="41" t="s">
        <v>269</v>
      </c>
      <c r="C698" s="41" t="s">
        <v>915</v>
      </c>
      <c r="D698" s="41" t="s">
        <v>2098</v>
      </c>
      <c r="E698" s="41" t="s">
        <v>4866</v>
      </c>
      <c r="F698" s="41" t="s">
        <v>2163</v>
      </c>
      <c r="G698" s="41"/>
      <c r="H698" s="43" t="s">
        <v>2164</v>
      </c>
      <c r="I698" s="32">
        <v>10</v>
      </c>
      <c r="J698" s="32"/>
      <c r="K698" s="305">
        <v>195</v>
      </c>
      <c r="L698" s="277">
        <v>0.3</v>
      </c>
      <c r="M698" s="39">
        <f t="shared" si="22"/>
        <v>58.5</v>
      </c>
      <c r="N698" s="39">
        <f t="shared" si="23"/>
        <v>136.5</v>
      </c>
    </row>
    <row r="699" spans="1:14">
      <c r="A699" s="41">
        <v>696</v>
      </c>
      <c r="B699" s="41" t="s">
        <v>269</v>
      </c>
      <c r="C699" s="41" t="s">
        <v>915</v>
      </c>
      <c r="D699" s="41" t="s">
        <v>2098</v>
      </c>
      <c r="E699" s="41" t="s">
        <v>4866</v>
      </c>
      <c r="F699" s="41" t="s">
        <v>2165</v>
      </c>
      <c r="G699" s="41"/>
      <c r="H699" s="43" t="s">
        <v>2166</v>
      </c>
      <c r="I699" s="32">
        <v>10</v>
      </c>
      <c r="J699" s="32"/>
      <c r="K699" s="305">
        <v>215</v>
      </c>
      <c r="L699" s="277">
        <v>0.3</v>
      </c>
      <c r="M699" s="39">
        <f t="shared" si="22"/>
        <v>64.5</v>
      </c>
      <c r="N699" s="39">
        <f t="shared" si="23"/>
        <v>150.5</v>
      </c>
    </row>
    <row r="700" spans="1:14">
      <c r="A700" s="41">
        <v>697</v>
      </c>
      <c r="B700" s="41" t="s">
        <v>269</v>
      </c>
      <c r="C700" s="41" t="s">
        <v>915</v>
      </c>
      <c r="D700" s="41" t="s">
        <v>2098</v>
      </c>
      <c r="E700" s="41" t="s">
        <v>4866</v>
      </c>
      <c r="F700" s="41" t="s">
        <v>2167</v>
      </c>
      <c r="G700" s="41"/>
      <c r="H700" s="43" t="s">
        <v>2168</v>
      </c>
      <c r="I700" s="32">
        <v>10</v>
      </c>
      <c r="J700" s="32"/>
      <c r="K700" s="305">
        <v>234</v>
      </c>
      <c r="L700" s="277">
        <v>0.3</v>
      </c>
      <c r="M700" s="39">
        <f t="shared" si="22"/>
        <v>70.2</v>
      </c>
      <c r="N700" s="39">
        <f t="shared" si="23"/>
        <v>163.80000000000001</v>
      </c>
    </row>
    <row r="701" spans="1:14">
      <c r="A701" s="41">
        <v>698</v>
      </c>
      <c r="B701" s="41" t="s">
        <v>269</v>
      </c>
      <c r="C701" s="41" t="s">
        <v>915</v>
      </c>
      <c r="D701" s="41" t="s">
        <v>916</v>
      </c>
      <c r="E701" s="41" t="s">
        <v>2170</v>
      </c>
      <c r="F701" s="41" t="s">
        <v>2169</v>
      </c>
      <c r="G701" s="41"/>
      <c r="H701" s="43" t="s">
        <v>2170</v>
      </c>
      <c r="I701" s="32">
        <v>1</v>
      </c>
      <c r="J701" s="32"/>
      <c r="K701" s="305">
        <v>14773</v>
      </c>
      <c r="L701" s="277">
        <v>0.3</v>
      </c>
      <c r="M701" s="39">
        <f t="shared" si="22"/>
        <v>4431.8999999999996</v>
      </c>
      <c r="N701" s="39">
        <f t="shared" si="23"/>
        <v>10341.1</v>
      </c>
    </row>
    <row r="702" spans="1:14">
      <c r="A702" s="41">
        <v>699</v>
      </c>
      <c r="B702" s="41" t="s">
        <v>269</v>
      </c>
      <c r="C702" s="41" t="s">
        <v>915</v>
      </c>
      <c r="D702" s="41" t="s">
        <v>916</v>
      </c>
      <c r="E702" s="41" t="s">
        <v>4867</v>
      </c>
      <c r="F702" s="41" t="s">
        <v>2171</v>
      </c>
      <c r="G702" s="41"/>
      <c r="H702" s="43" t="s">
        <v>2172</v>
      </c>
      <c r="I702" s="32">
        <v>2</v>
      </c>
      <c r="J702" s="32"/>
      <c r="K702" s="305">
        <v>10654</v>
      </c>
      <c r="L702" s="277">
        <v>0.3</v>
      </c>
      <c r="M702" s="39">
        <f t="shared" si="22"/>
        <v>3196.2</v>
      </c>
      <c r="N702" s="39">
        <f t="shared" si="23"/>
        <v>7457.8</v>
      </c>
    </row>
    <row r="703" spans="1:14">
      <c r="A703" s="41">
        <v>700</v>
      </c>
      <c r="B703" s="41" t="s">
        <v>269</v>
      </c>
      <c r="C703" s="41" t="s">
        <v>915</v>
      </c>
      <c r="D703" s="41" t="s">
        <v>2173</v>
      </c>
      <c r="E703" s="41" t="s">
        <v>4868</v>
      </c>
      <c r="F703" s="41" t="s">
        <v>2174</v>
      </c>
      <c r="G703" s="41"/>
      <c r="H703" s="42" t="s">
        <v>2175</v>
      </c>
      <c r="I703" s="32" t="s">
        <v>2176</v>
      </c>
      <c r="J703" s="32"/>
      <c r="K703" s="305">
        <v>11558</v>
      </c>
      <c r="L703" s="277">
        <v>0.3</v>
      </c>
      <c r="M703" s="39">
        <f t="shared" si="22"/>
        <v>3467.4</v>
      </c>
      <c r="N703" s="39">
        <f t="shared" si="23"/>
        <v>8090.6</v>
      </c>
    </row>
    <row r="704" spans="1:14">
      <c r="A704" s="41">
        <v>701</v>
      </c>
      <c r="B704" s="41" t="s">
        <v>269</v>
      </c>
      <c r="C704" s="41" t="s">
        <v>915</v>
      </c>
      <c r="D704" s="41" t="s">
        <v>2173</v>
      </c>
      <c r="E704" s="41" t="s">
        <v>4869</v>
      </c>
      <c r="F704" s="41" t="s">
        <v>2177</v>
      </c>
      <c r="G704" s="41"/>
      <c r="H704" s="42" t="s">
        <v>2178</v>
      </c>
      <c r="I704" s="32" t="s">
        <v>2176</v>
      </c>
      <c r="J704" s="32"/>
      <c r="K704" s="305">
        <v>9203</v>
      </c>
      <c r="L704" s="277">
        <v>0.3</v>
      </c>
      <c r="M704" s="39">
        <f t="shared" si="22"/>
        <v>2760.9</v>
      </c>
      <c r="N704" s="39">
        <f t="shared" si="23"/>
        <v>6442.1</v>
      </c>
    </row>
    <row r="705" spans="1:14">
      <c r="A705" s="41">
        <v>702</v>
      </c>
      <c r="B705" s="41" t="s">
        <v>269</v>
      </c>
      <c r="C705" s="41" t="s">
        <v>915</v>
      </c>
      <c r="D705" s="41" t="s">
        <v>2173</v>
      </c>
      <c r="E705" s="41" t="s">
        <v>4870</v>
      </c>
      <c r="F705" s="41" t="s">
        <v>2179</v>
      </c>
      <c r="G705" s="41"/>
      <c r="H705" s="42" t="s">
        <v>2180</v>
      </c>
      <c r="I705" s="32" t="s">
        <v>2176</v>
      </c>
      <c r="J705" s="32"/>
      <c r="K705" s="305">
        <v>8848</v>
      </c>
      <c r="L705" s="277">
        <v>0.3</v>
      </c>
      <c r="M705" s="39">
        <f t="shared" si="22"/>
        <v>2654.4</v>
      </c>
      <c r="N705" s="39">
        <f t="shared" si="23"/>
        <v>6193.6</v>
      </c>
    </row>
    <row r="706" spans="1:14">
      <c r="A706" s="41">
        <v>703</v>
      </c>
      <c r="B706" s="41" t="s">
        <v>269</v>
      </c>
      <c r="C706" s="41" t="s">
        <v>915</v>
      </c>
      <c r="D706" s="41" t="s">
        <v>2173</v>
      </c>
      <c r="E706" s="41" t="s">
        <v>4871</v>
      </c>
      <c r="F706" s="41" t="s">
        <v>2181</v>
      </c>
      <c r="G706" s="41"/>
      <c r="H706" s="42" t="s">
        <v>2182</v>
      </c>
      <c r="I706" s="32" t="s">
        <v>2176</v>
      </c>
      <c r="J706" s="32"/>
      <c r="K706" s="305">
        <v>7807</v>
      </c>
      <c r="L706" s="277">
        <v>0.3</v>
      </c>
      <c r="M706" s="39">
        <f t="shared" si="22"/>
        <v>2342.1</v>
      </c>
      <c r="N706" s="39">
        <f t="shared" si="23"/>
        <v>5464.9</v>
      </c>
    </row>
    <row r="707" spans="1:14">
      <c r="A707" s="41">
        <v>704</v>
      </c>
      <c r="B707" s="41" t="s">
        <v>269</v>
      </c>
      <c r="C707" s="41" t="s">
        <v>915</v>
      </c>
      <c r="D707" s="41" t="s">
        <v>2173</v>
      </c>
      <c r="E707" s="41" t="s">
        <v>4872</v>
      </c>
      <c r="F707" s="41" t="s">
        <v>2183</v>
      </c>
      <c r="G707" s="41"/>
      <c r="H707" s="42" t="s">
        <v>2184</v>
      </c>
      <c r="I707" s="32" t="s">
        <v>2176</v>
      </c>
      <c r="J707" s="32"/>
      <c r="K707" s="305">
        <v>6981</v>
      </c>
      <c r="L707" s="277">
        <v>0.3</v>
      </c>
      <c r="M707" s="39">
        <f t="shared" si="22"/>
        <v>2094.2999999999997</v>
      </c>
      <c r="N707" s="39">
        <f t="shared" si="23"/>
        <v>4886.7000000000007</v>
      </c>
    </row>
    <row r="708" spans="1:14">
      <c r="A708" s="41">
        <v>705</v>
      </c>
      <c r="B708" s="41" t="s">
        <v>269</v>
      </c>
      <c r="C708" s="41" t="s">
        <v>915</v>
      </c>
      <c r="D708" s="41" t="s">
        <v>2173</v>
      </c>
      <c r="E708" s="41" t="s">
        <v>4873</v>
      </c>
      <c r="F708" s="41" t="s">
        <v>2185</v>
      </c>
      <c r="G708" s="41"/>
      <c r="H708" s="42" t="s">
        <v>2186</v>
      </c>
      <c r="I708" s="32">
        <v>1</v>
      </c>
      <c r="J708" s="32"/>
      <c r="K708" s="305">
        <v>7221</v>
      </c>
      <c r="L708" s="277">
        <v>0.3</v>
      </c>
      <c r="M708" s="39">
        <f t="shared" si="22"/>
        <v>2166.2999999999997</v>
      </c>
      <c r="N708" s="39">
        <f t="shared" si="23"/>
        <v>5054.7000000000007</v>
      </c>
    </row>
    <row r="709" spans="1:14">
      <c r="A709" s="41">
        <v>706</v>
      </c>
      <c r="B709" s="41" t="s">
        <v>269</v>
      </c>
      <c r="C709" s="41" t="s">
        <v>915</v>
      </c>
      <c r="D709" s="41" t="s">
        <v>2173</v>
      </c>
      <c r="E709" s="41" t="s">
        <v>4874</v>
      </c>
      <c r="F709" s="41" t="s">
        <v>2187</v>
      </c>
      <c r="G709" s="41"/>
      <c r="H709" s="42" t="s">
        <v>2188</v>
      </c>
      <c r="I709" s="32" t="s">
        <v>2176</v>
      </c>
      <c r="J709" s="32"/>
      <c r="K709" s="305">
        <v>6537</v>
      </c>
      <c r="L709" s="277">
        <v>0.3</v>
      </c>
      <c r="M709" s="39">
        <f t="shared" si="22"/>
        <v>1961.1</v>
      </c>
      <c r="N709" s="39">
        <f t="shared" si="23"/>
        <v>4575.8999999999996</v>
      </c>
    </row>
    <row r="710" spans="1:14">
      <c r="A710" s="41">
        <v>707</v>
      </c>
      <c r="B710" s="41" t="s">
        <v>269</v>
      </c>
      <c r="C710" s="41" t="s">
        <v>915</v>
      </c>
      <c r="D710" s="41" t="s">
        <v>2173</v>
      </c>
      <c r="E710" s="41" t="s">
        <v>4875</v>
      </c>
      <c r="F710" s="41" t="s">
        <v>2189</v>
      </c>
      <c r="G710" s="41"/>
      <c r="H710" s="42" t="s">
        <v>2190</v>
      </c>
      <c r="I710" s="32">
        <v>1</v>
      </c>
      <c r="J710" s="32"/>
      <c r="K710" s="305">
        <v>6702</v>
      </c>
      <c r="L710" s="277">
        <v>0.3</v>
      </c>
      <c r="M710" s="39">
        <f t="shared" si="22"/>
        <v>2010.6</v>
      </c>
      <c r="N710" s="39">
        <f t="shared" si="23"/>
        <v>4691.3999999999996</v>
      </c>
    </row>
    <row r="711" spans="1:14">
      <c r="A711" s="41">
        <v>708</v>
      </c>
      <c r="B711" s="41" t="s">
        <v>269</v>
      </c>
      <c r="C711" s="41" t="s">
        <v>915</v>
      </c>
      <c r="D711" s="41" t="s">
        <v>916</v>
      </c>
      <c r="E711" s="41" t="s">
        <v>2192</v>
      </c>
      <c r="F711" s="41" t="s">
        <v>2191</v>
      </c>
      <c r="G711" s="41"/>
      <c r="H711" s="43" t="s">
        <v>2192</v>
      </c>
      <c r="I711" s="32">
        <v>1</v>
      </c>
      <c r="J711" s="32"/>
      <c r="K711" s="305">
        <v>5487</v>
      </c>
      <c r="L711" s="277">
        <v>0.3</v>
      </c>
      <c r="M711" s="39">
        <f t="shared" si="22"/>
        <v>1646.1</v>
      </c>
      <c r="N711" s="39">
        <f t="shared" si="23"/>
        <v>3840.9</v>
      </c>
    </row>
    <row r="712" spans="1:14">
      <c r="A712" s="41">
        <v>709</v>
      </c>
      <c r="B712" s="41" t="s">
        <v>269</v>
      </c>
      <c r="C712" s="41" t="s">
        <v>915</v>
      </c>
      <c r="D712" s="41" t="s">
        <v>2173</v>
      </c>
      <c r="E712" s="41" t="s">
        <v>4876</v>
      </c>
      <c r="F712" s="41" t="s">
        <v>2193</v>
      </c>
      <c r="G712" s="41"/>
      <c r="H712" s="42" t="s">
        <v>2194</v>
      </c>
      <c r="I712" s="32" t="s">
        <v>2195</v>
      </c>
      <c r="J712" s="32"/>
      <c r="K712" s="305">
        <v>2617</v>
      </c>
      <c r="L712" s="277">
        <v>0.3</v>
      </c>
      <c r="M712" s="39">
        <f t="shared" si="22"/>
        <v>785.1</v>
      </c>
      <c r="N712" s="39">
        <f t="shared" si="23"/>
        <v>1831.9</v>
      </c>
    </row>
    <row r="713" spans="1:14">
      <c r="A713" s="41">
        <v>710</v>
      </c>
      <c r="B713" s="41" t="s">
        <v>269</v>
      </c>
      <c r="C713" s="41" t="s">
        <v>915</v>
      </c>
      <c r="D713" s="41" t="s">
        <v>2173</v>
      </c>
      <c r="E713" s="41" t="s">
        <v>4877</v>
      </c>
      <c r="F713" s="41" t="s">
        <v>2196</v>
      </c>
      <c r="G713" s="41"/>
      <c r="H713" s="42" t="s">
        <v>2197</v>
      </c>
      <c r="I713" s="32" t="s">
        <v>2195</v>
      </c>
      <c r="J713" s="32"/>
      <c r="K713" s="305">
        <v>2614</v>
      </c>
      <c r="L713" s="277">
        <v>0.3</v>
      </c>
      <c r="M713" s="39">
        <f t="shared" si="22"/>
        <v>784.19999999999993</v>
      </c>
      <c r="N713" s="39">
        <f t="shared" si="23"/>
        <v>1829.8000000000002</v>
      </c>
    </row>
    <row r="714" spans="1:14">
      <c r="A714" s="41">
        <v>711</v>
      </c>
      <c r="B714" s="41" t="s">
        <v>269</v>
      </c>
      <c r="C714" s="41" t="s">
        <v>915</v>
      </c>
      <c r="D714" s="41" t="s">
        <v>916</v>
      </c>
      <c r="E714" s="41" t="s">
        <v>4878</v>
      </c>
      <c r="F714" s="41" t="s">
        <v>2198</v>
      </c>
      <c r="G714" s="41"/>
      <c r="H714" s="43" t="s">
        <v>2199</v>
      </c>
      <c r="I714" s="32">
        <v>1</v>
      </c>
      <c r="J714" s="32"/>
      <c r="K714" s="305">
        <v>10105</v>
      </c>
      <c r="L714" s="277">
        <v>0.3</v>
      </c>
      <c r="M714" s="39">
        <f t="shared" si="22"/>
        <v>3031.5</v>
      </c>
      <c r="N714" s="39">
        <f t="shared" si="23"/>
        <v>7073.5</v>
      </c>
    </row>
    <row r="715" spans="1:14">
      <c r="A715" s="41">
        <v>712</v>
      </c>
      <c r="B715" s="41" t="s">
        <v>269</v>
      </c>
      <c r="C715" s="41" t="s">
        <v>915</v>
      </c>
      <c r="D715" s="41" t="s">
        <v>916</v>
      </c>
      <c r="E715" s="41" t="s">
        <v>4879</v>
      </c>
      <c r="F715" s="41" t="s">
        <v>2200</v>
      </c>
      <c r="G715" s="41"/>
      <c r="H715" s="43" t="s">
        <v>2201</v>
      </c>
      <c r="I715" s="32">
        <v>1</v>
      </c>
      <c r="J715" s="32"/>
      <c r="K715" s="305">
        <v>5846</v>
      </c>
      <c r="L715" s="277">
        <v>0.3</v>
      </c>
      <c r="M715" s="39">
        <f t="shared" si="22"/>
        <v>1753.8</v>
      </c>
      <c r="N715" s="39">
        <f t="shared" si="23"/>
        <v>4092.2</v>
      </c>
    </row>
    <row r="716" spans="1:14">
      <c r="A716" s="41">
        <v>713</v>
      </c>
      <c r="B716" s="41" t="s">
        <v>269</v>
      </c>
      <c r="C716" s="41" t="s">
        <v>915</v>
      </c>
      <c r="D716" s="41" t="s">
        <v>916</v>
      </c>
      <c r="E716" s="41" t="s">
        <v>4880</v>
      </c>
      <c r="F716" s="41" t="s">
        <v>2202</v>
      </c>
      <c r="G716" s="41"/>
      <c r="H716" s="43" t="s">
        <v>2203</v>
      </c>
      <c r="I716" s="32">
        <v>1</v>
      </c>
      <c r="J716" s="32"/>
      <c r="K716" s="305">
        <v>5360</v>
      </c>
      <c r="L716" s="277">
        <v>0.3</v>
      </c>
      <c r="M716" s="39">
        <f t="shared" si="22"/>
        <v>1608</v>
      </c>
      <c r="N716" s="39">
        <f t="shared" si="23"/>
        <v>3752</v>
      </c>
    </row>
    <row r="717" spans="1:14">
      <c r="A717" s="41">
        <v>714</v>
      </c>
      <c r="B717" s="41" t="s">
        <v>269</v>
      </c>
      <c r="C717" s="41" t="s">
        <v>915</v>
      </c>
      <c r="D717" s="41" t="s">
        <v>2204</v>
      </c>
      <c r="E717" s="41" t="s">
        <v>2206</v>
      </c>
      <c r="F717" s="41" t="s">
        <v>2205</v>
      </c>
      <c r="G717" s="41"/>
      <c r="H717" s="43" t="s">
        <v>2206</v>
      </c>
      <c r="I717" s="32">
        <v>1</v>
      </c>
      <c r="J717" s="32"/>
      <c r="K717" s="305">
        <v>2376</v>
      </c>
      <c r="L717" s="277">
        <v>0.3</v>
      </c>
      <c r="M717" s="39">
        <f t="shared" si="22"/>
        <v>712.8</v>
      </c>
      <c r="N717" s="39">
        <f t="shared" si="23"/>
        <v>1663.2</v>
      </c>
    </row>
    <row r="718" spans="1:14">
      <c r="A718" s="41">
        <v>715</v>
      </c>
      <c r="B718" s="41" t="s">
        <v>269</v>
      </c>
      <c r="C718" s="41" t="s">
        <v>915</v>
      </c>
      <c r="D718" s="41" t="s">
        <v>2204</v>
      </c>
      <c r="E718" s="41" t="s">
        <v>2208</v>
      </c>
      <c r="F718" s="41" t="s">
        <v>2207</v>
      </c>
      <c r="G718" s="41"/>
      <c r="H718" s="43" t="s">
        <v>2208</v>
      </c>
      <c r="I718" s="32">
        <v>5</v>
      </c>
      <c r="J718" s="32"/>
      <c r="K718" s="305">
        <v>1931</v>
      </c>
      <c r="L718" s="277">
        <v>0.3</v>
      </c>
      <c r="M718" s="39">
        <f t="shared" si="22"/>
        <v>579.29999999999995</v>
      </c>
      <c r="N718" s="39">
        <f t="shared" si="23"/>
        <v>1351.7</v>
      </c>
    </row>
    <row r="719" spans="1:14">
      <c r="A719" s="41">
        <v>716</v>
      </c>
      <c r="B719" s="41" t="s">
        <v>269</v>
      </c>
      <c r="C719" s="41" t="s">
        <v>915</v>
      </c>
      <c r="D719" s="41" t="s">
        <v>2204</v>
      </c>
      <c r="E719" s="41" t="s">
        <v>2210</v>
      </c>
      <c r="F719" s="41" t="s">
        <v>2209</v>
      </c>
      <c r="G719" s="41"/>
      <c r="H719" s="43" t="s">
        <v>2210</v>
      </c>
      <c r="I719" s="32">
        <v>1</v>
      </c>
      <c r="J719" s="32">
        <f>K719*0.55</f>
        <v>711.7</v>
      </c>
      <c r="K719" s="305">
        <v>1294</v>
      </c>
      <c r="L719" s="277">
        <v>0.3</v>
      </c>
      <c r="M719" s="39">
        <f t="shared" si="22"/>
        <v>388.2</v>
      </c>
      <c r="N719" s="39">
        <f t="shared" si="23"/>
        <v>905.8</v>
      </c>
    </row>
    <row r="720" spans="1:14">
      <c r="A720" s="41">
        <v>717</v>
      </c>
      <c r="B720" s="41" t="s">
        <v>269</v>
      </c>
      <c r="C720" s="41" t="s">
        <v>915</v>
      </c>
      <c r="D720" s="41" t="s">
        <v>2204</v>
      </c>
      <c r="E720" s="41" t="s">
        <v>2212</v>
      </c>
      <c r="F720" s="41" t="s">
        <v>2211</v>
      </c>
      <c r="G720" s="41"/>
      <c r="H720" s="43" t="s">
        <v>2212</v>
      </c>
      <c r="I720" s="32">
        <v>4</v>
      </c>
      <c r="J720" s="32"/>
      <c r="K720" s="305">
        <v>1102</v>
      </c>
      <c r="L720" s="277">
        <v>0.3</v>
      </c>
      <c r="M720" s="39">
        <f t="shared" si="22"/>
        <v>330.59999999999997</v>
      </c>
      <c r="N720" s="39">
        <f t="shared" si="23"/>
        <v>771.40000000000009</v>
      </c>
    </row>
    <row r="721" spans="1:14">
      <c r="A721" s="41">
        <v>718</v>
      </c>
      <c r="B721" s="41" t="s">
        <v>269</v>
      </c>
      <c r="C721" s="41" t="s">
        <v>915</v>
      </c>
      <c r="D721" s="41" t="s">
        <v>2204</v>
      </c>
      <c r="E721" s="41" t="s">
        <v>2214</v>
      </c>
      <c r="F721" s="41" t="s">
        <v>2213</v>
      </c>
      <c r="G721" s="41"/>
      <c r="H721" s="43" t="s">
        <v>2214</v>
      </c>
      <c r="I721" s="32">
        <v>4</v>
      </c>
      <c r="J721" s="32"/>
      <c r="K721" s="305">
        <v>993</v>
      </c>
      <c r="L721" s="277">
        <v>0.3</v>
      </c>
      <c r="M721" s="39">
        <f t="shared" si="22"/>
        <v>297.89999999999998</v>
      </c>
      <c r="N721" s="39">
        <f t="shared" si="23"/>
        <v>695.1</v>
      </c>
    </row>
    <row r="722" spans="1:14">
      <c r="A722" s="41">
        <v>719</v>
      </c>
      <c r="B722" s="41" t="s">
        <v>269</v>
      </c>
      <c r="C722" s="41" t="s">
        <v>915</v>
      </c>
      <c r="D722" s="41" t="s">
        <v>2215</v>
      </c>
      <c r="E722" s="41" t="s">
        <v>4881</v>
      </c>
      <c r="F722" s="41" t="s">
        <v>2216</v>
      </c>
      <c r="G722" s="41"/>
      <c r="H722" s="43" t="s">
        <v>2217</v>
      </c>
      <c r="I722" s="32">
        <v>6</v>
      </c>
      <c r="J722" s="32"/>
      <c r="K722" s="305">
        <v>85</v>
      </c>
      <c r="L722" s="277">
        <v>0.3</v>
      </c>
      <c r="M722" s="39">
        <f t="shared" si="22"/>
        <v>25.5</v>
      </c>
      <c r="N722" s="39">
        <f t="shared" si="23"/>
        <v>59.5</v>
      </c>
    </row>
    <row r="723" spans="1:14">
      <c r="A723" s="41">
        <v>720</v>
      </c>
      <c r="B723" s="41" t="s">
        <v>269</v>
      </c>
      <c r="C723" s="41" t="s">
        <v>915</v>
      </c>
      <c r="D723" s="41" t="s">
        <v>2215</v>
      </c>
      <c r="E723" s="41" t="s">
        <v>4881</v>
      </c>
      <c r="F723" s="41" t="s">
        <v>2218</v>
      </c>
      <c r="G723" s="41"/>
      <c r="H723" s="43" t="s">
        <v>2219</v>
      </c>
      <c r="I723" s="32">
        <v>6</v>
      </c>
      <c r="J723" s="32"/>
      <c r="K723" s="305">
        <v>85</v>
      </c>
      <c r="L723" s="277">
        <v>0.3</v>
      </c>
      <c r="M723" s="39">
        <f t="shared" si="22"/>
        <v>25.5</v>
      </c>
      <c r="N723" s="39">
        <f t="shared" si="23"/>
        <v>59.5</v>
      </c>
    </row>
    <row r="724" spans="1:14">
      <c r="A724" s="41">
        <v>721</v>
      </c>
      <c r="B724" s="41" t="s">
        <v>269</v>
      </c>
      <c r="C724" s="41" t="s">
        <v>915</v>
      </c>
      <c r="D724" s="41" t="s">
        <v>2215</v>
      </c>
      <c r="E724" s="41" t="s">
        <v>4881</v>
      </c>
      <c r="F724" s="41" t="s">
        <v>2220</v>
      </c>
      <c r="G724" s="41"/>
      <c r="H724" s="43" t="s">
        <v>2221</v>
      </c>
      <c r="I724" s="32">
        <v>6</v>
      </c>
      <c r="J724" s="32"/>
      <c r="K724" s="305">
        <v>85</v>
      </c>
      <c r="L724" s="277">
        <v>0.3</v>
      </c>
      <c r="M724" s="39">
        <f t="shared" si="22"/>
        <v>25.5</v>
      </c>
      <c r="N724" s="39">
        <f t="shared" si="23"/>
        <v>59.5</v>
      </c>
    </row>
    <row r="725" spans="1:14">
      <c r="A725" s="41">
        <v>722</v>
      </c>
      <c r="B725" s="41" t="s">
        <v>269</v>
      </c>
      <c r="C725" s="41" t="s">
        <v>915</v>
      </c>
      <c r="D725" s="41" t="s">
        <v>2215</v>
      </c>
      <c r="E725" s="41" t="s">
        <v>4881</v>
      </c>
      <c r="F725" s="41" t="s">
        <v>2222</v>
      </c>
      <c r="G725" s="41"/>
      <c r="H725" s="43" t="s">
        <v>2223</v>
      </c>
      <c r="I725" s="32">
        <v>6</v>
      </c>
      <c r="J725" s="32"/>
      <c r="K725" s="305">
        <v>85</v>
      </c>
      <c r="L725" s="277">
        <v>0.3</v>
      </c>
      <c r="M725" s="39">
        <f t="shared" si="22"/>
        <v>25.5</v>
      </c>
      <c r="N725" s="39">
        <f t="shared" si="23"/>
        <v>59.5</v>
      </c>
    </row>
    <row r="726" spans="1:14">
      <c r="A726" s="41">
        <v>723</v>
      </c>
      <c r="B726" s="41" t="s">
        <v>269</v>
      </c>
      <c r="C726" s="41" t="s">
        <v>915</v>
      </c>
      <c r="D726" s="41" t="s">
        <v>2215</v>
      </c>
      <c r="E726" s="41" t="s">
        <v>4881</v>
      </c>
      <c r="F726" s="41" t="s">
        <v>2224</v>
      </c>
      <c r="G726" s="41"/>
      <c r="H726" s="43" t="s">
        <v>2225</v>
      </c>
      <c r="I726" s="32">
        <v>6</v>
      </c>
      <c r="J726" s="32"/>
      <c r="K726" s="305">
        <v>88</v>
      </c>
      <c r="L726" s="277">
        <v>0.3</v>
      </c>
      <c r="M726" s="39">
        <f t="shared" si="22"/>
        <v>26.4</v>
      </c>
      <c r="N726" s="39">
        <f t="shared" si="23"/>
        <v>61.6</v>
      </c>
    </row>
    <row r="727" spans="1:14">
      <c r="A727" s="41">
        <v>724</v>
      </c>
      <c r="B727" s="41" t="s">
        <v>269</v>
      </c>
      <c r="C727" s="41" t="s">
        <v>915</v>
      </c>
      <c r="D727" s="41" t="s">
        <v>2215</v>
      </c>
      <c r="E727" s="41" t="s">
        <v>4881</v>
      </c>
      <c r="F727" s="41" t="s">
        <v>2226</v>
      </c>
      <c r="G727" s="41"/>
      <c r="H727" s="43" t="s">
        <v>2227</v>
      </c>
      <c r="I727" s="32">
        <v>6</v>
      </c>
      <c r="J727" s="32"/>
      <c r="K727" s="305">
        <v>88</v>
      </c>
      <c r="L727" s="277">
        <v>0.3</v>
      </c>
      <c r="M727" s="39">
        <f t="shared" si="22"/>
        <v>26.4</v>
      </c>
      <c r="N727" s="39">
        <f t="shared" si="23"/>
        <v>61.6</v>
      </c>
    </row>
    <row r="728" spans="1:14">
      <c r="A728" s="41">
        <v>725</v>
      </c>
      <c r="B728" s="41" t="s">
        <v>269</v>
      </c>
      <c r="C728" s="41" t="s">
        <v>915</v>
      </c>
      <c r="D728" s="41" t="s">
        <v>2215</v>
      </c>
      <c r="E728" s="41" t="s">
        <v>4881</v>
      </c>
      <c r="F728" s="41" t="s">
        <v>2228</v>
      </c>
      <c r="G728" s="41"/>
      <c r="H728" s="43" t="s">
        <v>2229</v>
      </c>
      <c r="I728" s="32">
        <v>6</v>
      </c>
      <c r="J728" s="32"/>
      <c r="K728" s="305">
        <v>88</v>
      </c>
      <c r="L728" s="277">
        <v>0.3</v>
      </c>
      <c r="M728" s="39">
        <f t="shared" si="22"/>
        <v>26.4</v>
      </c>
      <c r="N728" s="39">
        <f t="shared" si="23"/>
        <v>61.6</v>
      </c>
    </row>
    <row r="729" spans="1:14">
      <c r="A729" s="41">
        <v>726</v>
      </c>
      <c r="B729" s="41" t="s">
        <v>269</v>
      </c>
      <c r="C729" s="41" t="s">
        <v>915</v>
      </c>
      <c r="D729" s="41" t="s">
        <v>2215</v>
      </c>
      <c r="E729" s="41" t="s">
        <v>4881</v>
      </c>
      <c r="F729" s="41" t="s">
        <v>2230</v>
      </c>
      <c r="G729" s="41"/>
      <c r="H729" s="43" t="s">
        <v>2231</v>
      </c>
      <c r="I729" s="32">
        <v>6</v>
      </c>
      <c r="J729" s="32"/>
      <c r="K729" s="305">
        <v>88</v>
      </c>
      <c r="L729" s="277">
        <v>0.3</v>
      </c>
      <c r="M729" s="39">
        <f t="shared" si="22"/>
        <v>26.4</v>
      </c>
      <c r="N729" s="39">
        <f t="shared" si="23"/>
        <v>61.6</v>
      </c>
    </row>
    <row r="730" spans="1:14">
      <c r="A730" s="41">
        <v>727</v>
      </c>
      <c r="B730" s="41" t="s">
        <v>269</v>
      </c>
      <c r="C730" s="41" t="s">
        <v>915</v>
      </c>
      <c r="D730" s="41" t="s">
        <v>2215</v>
      </c>
      <c r="E730" s="41" t="s">
        <v>4881</v>
      </c>
      <c r="F730" s="41" t="s">
        <v>2232</v>
      </c>
      <c r="G730" s="41"/>
      <c r="H730" s="43" t="s">
        <v>2233</v>
      </c>
      <c r="I730" s="32">
        <v>6</v>
      </c>
      <c r="J730" s="32"/>
      <c r="K730" s="305">
        <v>88</v>
      </c>
      <c r="L730" s="277">
        <v>0.3</v>
      </c>
      <c r="M730" s="39">
        <f t="shared" si="22"/>
        <v>26.4</v>
      </c>
      <c r="N730" s="39">
        <f t="shared" si="23"/>
        <v>61.6</v>
      </c>
    </row>
    <row r="731" spans="1:14">
      <c r="A731" s="41">
        <v>728</v>
      </c>
      <c r="B731" s="41" t="s">
        <v>269</v>
      </c>
      <c r="C731" s="41" t="s">
        <v>915</v>
      </c>
      <c r="D731" s="41" t="s">
        <v>2215</v>
      </c>
      <c r="E731" s="41" t="s">
        <v>4881</v>
      </c>
      <c r="F731" s="41" t="s">
        <v>2234</v>
      </c>
      <c r="G731" s="41"/>
      <c r="H731" s="43" t="s">
        <v>2235</v>
      </c>
      <c r="I731" s="32">
        <v>6</v>
      </c>
      <c r="J731" s="32"/>
      <c r="K731" s="305">
        <v>95</v>
      </c>
      <c r="L731" s="277">
        <v>0.3</v>
      </c>
      <c r="M731" s="39">
        <f t="shared" ref="M731:M794" si="24">K731*30%</f>
        <v>28.5</v>
      </c>
      <c r="N731" s="39">
        <f t="shared" ref="N731:N794" si="25">SUM(K731-M731)</f>
        <v>66.5</v>
      </c>
    </row>
    <row r="732" spans="1:14">
      <c r="A732" s="41">
        <v>729</v>
      </c>
      <c r="B732" s="41" t="s">
        <v>269</v>
      </c>
      <c r="C732" s="41" t="s">
        <v>915</v>
      </c>
      <c r="D732" s="41" t="s">
        <v>2215</v>
      </c>
      <c r="E732" s="41" t="s">
        <v>4881</v>
      </c>
      <c r="F732" s="41" t="s">
        <v>2236</v>
      </c>
      <c r="G732" s="41"/>
      <c r="H732" s="43" t="s">
        <v>2237</v>
      </c>
      <c r="I732" s="32">
        <v>6</v>
      </c>
      <c r="J732" s="32"/>
      <c r="K732" s="305">
        <v>95</v>
      </c>
      <c r="L732" s="277">
        <v>0.3</v>
      </c>
      <c r="M732" s="39">
        <f t="shared" si="24"/>
        <v>28.5</v>
      </c>
      <c r="N732" s="39">
        <f t="shared" si="25"/>
        <v>66.5</v>
      </c>
    </row>
    <row r="733" spans="1:14">
      <c r="A733" s="41">
        <v>730</v>
      </c>
      <c r="B733" s="41" t="s">
        <v>269</v>
      </c>
      <c r="C733" s="41" t="s">
        <v>915</v>
      </c>
      <c r="D733" s="41" t="s">
        <v>2215</v>
      </c>
      <c r="E733" s="41" t="s">
        <v>4881</v>
      </c>
      <c r="F733" s="41" t="s">
        <v>2238</v>
      </c>
      <c r="G733" s="41"/>
      <c r="H733" s="43" t="s">
        <v>2239</v>
      </c>
      <c r="I733" s="32">
        <v>6</v>
      </c>
      <c r="J733" s="32"/>
      <c r="K733" s="305">
        <v>95</v>
      </c>
      <c r="L733" s="277">
        <v>0.3</v>
      </c>
      <c r="M733" s="39">
        <f t="shared" si="24"/>
        <v>28.5</v>
      </c>
      <c r="N733" s="39">
        <f t="shared" si="25"/>
        <v>66.5</v>
      </c>
    </row>
    <row r="734" spans="1:14">
      <c r="A734" s="41">
        <v>731</v>
      </c>
      <c r="B734" s="41" t="s">
        <v>269</v>
      </c>
      <c r="C734" s="41" t="s">
        <v>915</v>
      </c>
      <c r="D734" s="41" t="s">
        <v>2215</v>
      </c>
      <c r="E734" s="41" t="s">
        <v>4881</v>
      </c>
      <c r="F734" s="41" t="s">
        <v>2240</v>
      </c>
      <c r="G734" s="41"/>
      <c r="H734" s="43" t="s">
        <v>2241</v>
      </c>
      <c r="I734" s="32">
        <v>6</v>
      </c>
      <c r="J734" s="32"/>
      <c r="K734" s="305">
        <v>110</v>
      </c>
      <c r="L734" s="277">
        <v>0.3</v>
      </c>
      <c r="M734" s="39">
        <f t="shared" si="24"/>
        <v>33</v>
      </c>
      <c r="N734" s="39">
        <f t="shared" si="25"/>
        <v>77</v>
      </c>
    </row>
    <row r="735" spans="1:14">
      <c r="A735" s="41">
        <v>732</v>
      </c>
      <c r="B735" s="41" t="s">
        <v>269</v>
      </c>
      <c r="C735" s="41" t="s">
        <v>915</v>
      </c>
      <c r="D735" s="41" t="s">
        <v>2215</v>
      </c>
      <c r="E735" s="41" t="s">
        <v>4881</v>
      </c>
      <c r="F735" s="41" t="s">
        <v>2242</v>
      </c>
      <c r="G735" s="41"/>
      <c r="H735" s="43" t="s">
        <v>2243</v>
      </c>
      <c r="I735" s="32">
        <v>4</v>
      </c>
      <c r="J735" s="32"/>
      <c r="K735" s="305">
        <v>110</v>
      </c>
      <c r="L735" s="277">
        <v>0.3</v>
      </c>
      <c r="M735" s="39">
        <f t="shared" si="24"/>
        <v>33</v>
      </c>
      <c r="N735" s="39">
        <f t="shared" si="25"/>
        <v>77</v>
      </c>
    </row>
    <row r="736" spans="1:14">
      <c r="A736" s="41">
        <v>733</v>
      </c>
      <c r="B736" s="41" t="s">
        <v>269</v>
      </c>
      <c r="C736" s="41" t="s">
        <v>915</v>
      </c>
      <c r="D736" s="41" t="s">
        <v>2215</v>
      </c>
      <c r="E736" s="41" t="s">
        <v>4881</v>
      </c>
      <c r="F736" s="41" t="s">
        <v>2244</v>
      </c>
      <c r="G736" s="41"/>
      <c r="H736" s="43" t="s">
        <v>2245</v>
      </c>
      <c r="I736" s="32">
        <v>4</v>
      </c>
      <c r="J736" s="32"/>
      <c r="K736" s="305">
        <v>124</v>
      </c>
      <c r="L736" s="277">
        <v>0.3</v>
      </c>
      <c r="M736" s="39">
        <f t="shared" si="24"/>
        <v>37.199999999999996</v>
      </c>
      <c r="N736" s="39">
        <f t="shared" si="25"/>
        <v>86.800000000000011</v>
      </c>
    </row>
    <row r="737" spans="1:14">
      <c r="A737" s="41">
        <v>734</v>
      </c>
      <c r="B737" s="41" t="s">
        <v>269</v>
      </c>
      <c r="C737" s="41" t="s">
        <v>915</v>
      </c>
      <c r="D737" s="41" t="s">
        <v>2215</v>
      </c>
      <c r="E737" s="41" t="s">
        <v>4881</v>
      </c>
      <c r="F737" s="41" t="s">
        <v>2246</v>
      </c>
      <c r="G737" s="41"/>
      <c r="H737" s="43" t="s">
        <v>2247</v>
      </c>
      <c r="I737" s="32">
        <v>4</v>
      </c>
      <c r="J737" s="32"/>
      <c r="K737" s="305">
        <v>124</v>
      </c>
      <c r="L737" s="277">
        <v>0.3</v>
      </c>
      <c r="M737" s="39">
        <f t="shared" si="24"/>
        <v>37.199999999999996</v>
      </c>
      <c r="N737" s="39">
        <f t="shared" si="25"/>
        <v>86.800000000000011</v>
      </c>
    </row>
    <row r="738" spans="1:14">
      <c r="A738" s="41">
        <v>735</v>
      </c>
      <c r="B738" s="41" t="s">
        <v>269</v>
      </c>
      <c r="C738" s="41" t="s">
        <v>915</v>
      </c>
      <c r="D738" s="41" t="s">
        <v>2215</v>
      </c>
      <c r="E738" s="41" t="s">
        <v>4881</v>
      </c>
      <c r="F738" s="41" t="s">
        <v>2248</v>
      </c>
      <c r="G738" s="41"/>
      <c r="H738" s="43" t="s">
        <v>2249</v>
      </c>
      <c r="I738" s="32">
        <v>4</v>
      </c>
      <c r="J738" s="32"/>
      <c r="K738" s="305">
        <v>142</v>
      </c>
      <c r="L738" s="277">
        <v>0.3</v>
      </c>
      <c r="M738" s="39">
        <f t="shared" si="24"/>
        <v>42.6</v>
      </c>
      <c r="N738" s="39">
        <f t="shared" si="25"/>
        <v>99.4</v>
      </c>
    </row>
    <row r="739" spans="1:14">
      <c r="A739" s="41">
        <v>736</v>
      </c>
      <c r="B739" s="41" t="s">
        <v>269</v>
      </c>
      <c r="C739" s="41" t="s">
        <v>915</v>
      </c>
      <c r="D739" s="41" t="s">
        <v>2215</v>
      </c>
      <c r="E739" s="41" t="s">
        <v>4881</v>
      </c>
      <c r="F739" s="41" t="s">
        <v>2250</v>
      </c>
      <c r="G739" s="41"/>
      <c r="H739" s="43" t="s">
        <v>2251</v>
      </c>
      <c r="I739" s="32">
        <v>4</v>
      </c>
      <c r="J739" s="32"/>
      <c r="K739" s="305">
        <v>154</v>
      </c>
      <c r="L739" s="277">
        <v>0.3</v>
      </c>
      <c r="M739" s="39">
        <f t="shared" si="24"/>
        <v>46.199999999999996</v>
      </c>
      <c r="N739" s="39">
        <f t="shared" si="25"/>
        <v>107.80000000000001</v>
      </c>
    </row>
    <row r="740" spans="1:14">
      <c r="A740" s="41">
        <v>737</v>
      </c>
      <c r="B740" s="41" t="s">
        <v>269</v>
      </c>
      <c r="C740" s="41" t="s">
        <v>915</v>
      </c>
      <c r="D740" s="41" t="s">
        <v>2215</v>
      </c>
      <c r="E740" s="41" t="s">
        <v>4881</v>
      </c>
      <c r="F740" s="41" t="s">
        <v>2252</v>
      </c>
      <c r="G740" s="41"/>
      <c r="H740" s="43" t="s">
        <v>2253</v>
      </c>
      <c r="I740" s="32">
        <v>4</v>
      </c>
      <c r="J740" s="32"/>
      <c r="K740" s="305">
        <v>160</v>
      </c>
      <c r="L740" s="277">
        <v>0.3</v>
      </c>
      <c r="M740" s="39">
        <f t="shared" si="24"/>
        <v>48</v>
      </c>
      <c r="N740" s="39">
        <f t="shared" si="25"/>
        <v>112</v>
      </c>
    </row>
    <row r="741" spans="1:14">
      <c r="A741" s="41">
        <v>738</v>
      </c>
      <c r="B741" s="41" t="s">
        <v>269</v>
      </c>
      <c r="C741" s="41" t="s">
        <v>915</v>
      </c>
      <c r="D741" s="41" t="s">
        <v>2215</v>
      </c>
      <c r="E741" s="41" t="s">
        <v>4881</v>
      </c>
      <c r="F741" s="41" t="s">
        <v>2254</v>
      </c>
      <c r="G741" s="41"/>
      <c r="H741" s="43" t="s">
        <v>2255</v>
      </c>
      <c r="I741" s="32">
        <v>4</v>
      </c>
      <c r="J741" s="32"/>
      <c r="K741" s="305">
        <v>185</v>
      </c>
      <c r="L741" s="277">
        <v>0.3</v>
      </c>
      <c r="M741" s="39">
        <f t="shared" si="24"/>
        <v>55.5</v>
      </c>
      <c r="N741" s="39">
        <f t="shared" si="25"/>
        <v>129.5</v>
      </c>
    </row>
    <row r="742" spans="1:14">
      <c r="A742" s="41">
        <v>739</v>
      </c>
      <c r="B742" s="41" t="s">
        <v>269</v>
      </c>
      <c r="C742" s="41" t="s">
        <v>915</v>
      </c>
      <c r="D742" s="41" t="s">
        <v>2215</v>
      </c>
      <c r="E742" s="41" t="s">
        <v>4881</v>
      </c>
      <c r="F742" s="41" t="s">
        <v>2256</v>
      </c>
      <c r="G742" s="41"/>
      <c r="H742" s="43" t="s">
        <v>2257</v>
      </c>
      <c r="I742" s="32">
        <v>4</v>
      </c>
      <c r="J742" s="32"/>
      <c r="K742" s="305">
        <v>195</v>
      </c>
      <c r="L742" s="277">
        <v>0.3</v>
      </c>
      <c r="M742" s="39">
        <f t="shared" si="24"/>
        <v>58.5</v>
      </c>
      <c r="N742" s="39">
        <f t="shared" si="25"/>
        <v>136.5</v>
      </c>
    </row>
    <row r="743" spans="1:14">
      <c r="A743" s="41">
        <v>740</v>
      </c>
      <c r="B743" s="41" t="s">
        <v>269</v>
      </c>
      <c r="C743" s="41" t="s">
        <v>915</v>
      </c>
      <c r="D743" s="41" t="s">
        <v>2215</v>
      </c>
      <c r="E743" s="41" t="s">
        <v>4881</v>
      </c>
      <c r="F743" s="41" t="s">
        <v>2258</v>
      </c>
      <c r="G743" s="41"/>
      <c r="H743" s="43" t="s">
        <v>2259</v>
      </c>
      <c r="I743" s="32">
        <v>4</v>
      </c>
      <c r="J743" s="32"/>
      <c r="K743" s="305">
        <v>201</v>
      </c>
      <c r="L743" s="277">
        <v>0.3</v>
      </c>
      <c r="M743" s="39">
        <f t="shared" si="24"/>
        <v>60.3</v>
      </c>
      <c r="N743" s="39">
        <f t="shared" si="25"/>
        <v>140.69999999999999</v>
      </c>
    </row>
    <row r="744" spans="1:14">
      <c r="A744" s="41">
        <v>741</v>
      </c>
      <c r="B744" s="41" t="s">
        <v>269</v>
      </c>
      <c r="C744" s="41" t="s">
        <v>915</v>
      </c>
      <c r="D744" s="41" t="s">
        <v>2215</v>
      </c>
      <c r="E744" s="41" t="s">
        <v>4881</v>
      </c>
      <c r="F744" s="41" t="s">
        <v>2260</v>
      </c>
      <c r="G744" s="41"/>
      <c r="H744" s="43" t="s">
        <v>2261</v>
      </c>
      <c r="I744" s="32">
        <v>2</v>
      </c>
      <c r="J744" s="32"/>
      <c r="K744" s="305">
        <v>221</v>
      </c>
      <c r="L744" s="277">
        <v>0.3</v>
      </c>
      <c r="M744" s="39">
        <f t="shared" si="24"/>
        <v>66.3</v>
      </c>
      <c r="N744" s="39">
        <f t="shared" si="25"/>
        <v>154.69999999999999</v>
      </c>
    </row>
    <row r="745" spans="1:14">
      <c r="A745" s="41">
        <v>742</v>
      </c>
      <c r="B745" s="41" t="s">
        <v>269</v>
      </c>
      <c r="C745" s="41" t="s">
        <v>915</v>
      </c>
      <c r="D745" s="41" t="s">
        <v>2215</v>
      </c>
      <c r="E745" s="41" t="s">
        <v>4881</v>
      </c>
      <c r="F745" s="41" t="s">
        <v>2262</v>
      </c>
      <c r="G745" s="41"/>
      <c r="H745" s="43" t="s">
        <v>2263</v>
      </c>
      <c r="I745" s="32">
        <v>2</v>
      </c>
      <c r="J745" s="32"/>
      <c r="K745" s="305">
        <v>247</v>
      </c>
      <c r="L745" s="277">
        <v>0.3</v>
      </c>
      <c r="M745" s="39">
        <f t="shared" si="24"/>
        <v>74.099999999999994</v>
      </c>
      <c r="N745" s="39">
        <f t="shared" si="25"/>
        <v>172.9</v>
      </c>
    </row>
    <row r="746" spans="1:14">
      <c r="A746" s="41">
        <v>743</v>
      </c>
      <c r="B746" s="41" t="s">
        <v>269</v>
      </c>
      <c r="C746" s="41" t="s">
        <v>915</v>
      </c>
      <c r="D746" s="41" t="s">
        <v>2215</v>
      </c>
      <c r="E746" s="41" t="s">
        <v>4881</v>
      </c>
      <c r="F746" s="41" t="s">
        <v>2264</v>
      </c>
      <c r="G746" s="41"/>
      <c r="H746" s="43" t="s">
        <v>2265</v>
      </c>
      <c r="I746" s="32">
        <v>2</v>
      </c>
      <c r="J746" s="32"/>
      <c r="K746" s="305">
        <v>286</v>
      </c>
      <c r="L746" s="277">
        <v>0.3</v>
      </c>
      <c r="M746" s="39">
        <f t="shared" si="24"/>
        <v>85.8</v>
      </c>
      <c r="N746" s="39">
        <f t="shared" si="25"/>
        <v>200.2</v>
      </c>
    </row>
    <row r="747" spans="1:14">
      <c r="A747" s="41">
        <v>744</v>
      </c>
      <c r="B747" s="41" t="s">
        <v>269</v>
      </c>
      <c r="C747" s="41" t="s">
        <v>915</v>
      </c>
      <c r="D747" s="41" t="s">
        <v>2215</v>
      </c>
      <c r="E747" s="41" t="s">
        <v>4881</v>
      </c>
      <c r="F747" s="41" t="s">
        <v>2266</v>
      </c>
      <c r="G747" s="41"/>
      <c r="H747" s="43" t="s">
        <v>2267</v>
      </c>
      <c r="I747" s="32">
        <v>2</v>
      </c>
      <c r="J747" s="32"/>
      <c r="K747" s="305">
        <v>515</v>
      </c>
      <c r="L747" s="277">
        <v>0.3</v>
      </c>
      <c r="M747" s="39">
        <f t="shared" si="24"/>
        <v>154.5</v>
      </c>
      <c r="N747" s="39">
        <f t="shared" si="25"/>
        <v>360.5</v>
      </c>
    </row>
    <row r="748" spans="1:14">
      <c r="A748" s="41">
        <v>745</v>
      </c>
      <c r="B748" s="41" t="s">
        <v>269</v>
      </c>
      <c r="C748" s="41" t="s">
        <v>915</v>
      </c>
      <c r="D748" s="41" t="s">
        <v>2215</v>
      </c>
      <c r="E748" s="41" t="s">
        <v>4882</v>
      </c>
      <c r="F748" s="41" t="s">
        <v>2268</v>
      </c>
      <c r="G748" s="41"/>
      <c r="H748" s="43" t="s">
        <v>2269</v>
      </c>
      <c r="I748" s="32">
        <v>6</v>
      </c>
      <c r="J748" s="32"/>
      <c r="K748" s="305">
        <v>85</v>
      </c>
      <c r="L748" s="277">
        <v>0.3</v>
      </c>
      <c r="M748" s="39">
        <f t="shared" si="24"/>
        <v>25.5</v>
      </c>
      <c r="N748" s="39">
        <f t="shared" si="25"/>
        <v>59.5</v>
      </c>
    </row>
    <row r="749" spans="1:14">
      <c r="A749" s="41">
        <v>746</v>
      </c>
      <c r="B749" s="41" t="s">
        <v>269</v>
      </c>
      <c r="C749" s="41" t="s">
        <v>915</v>
      </c>
      <c r="D749" s="41" t="s">
        <v>2215</v>
      </c>
      <c r="E749" s="41" t="s">
        <v>4882</v>
      </c>
      <c r="F749" s="41" t="s">
        <v>2270</v>
      </c>
      <c r="G749" s="41"/>
      <c r="H749" s="43" t="s">
        <v>2271</v>
      </c>
      <c r="I749" s="32">
        <v>6</v>
      </c>
      <c r="J749" s="32"/>
      <c r="K749" s="305">
        <v>85</v>
      </c>
      <c r="L749" s="277">
        <v>0.3</v>
      </c>
      <c r="M749" s="39">
        <f t="shared" si="24"/>
        <v>25.5</v>
      </c>
      <c r="N749" s="39">
        <f t="shared" si="25"/>
        <v>59.5</v>
      </c>
    </row>
    <row r="750" spans="1:14">
      <c r="A750" s="41">
        <v>747</v>
      </c>
      <c r="B750" s="41" t="s">
        <v>269</v>
      </c>
      <c r="C750" s="41" t="s">
        <v>915</v>
      </c>
      <c r="D750" s="41" t="s">
        <v>2215</v>
      </c>
      <c r="E750" s="41" t="s">
        <v>4882</v>
      </c>
      <c r="F750" s="41" t="s">
        <v>2272</v>
      </c>
      <c r="G750" s="41"/>
      <c r="H750" s="43" t="s">
        <v>2273</v>
      </c>
      <c r="I750" s="32">
        <v>6</v>
      </c>
      <c r="J750" s="32"/>
      <c r="K750" s="305">
        <v>85</v>
      </c>
      <c r="L750" s="277">
        <v>0.3</v>
      </c>
      <c r="M750" s="39">
        <f t="shared" si="24"/>
        <v>25.5</v>
      </c>
      <c r="N750" s="39">
        <f t="shared" si="25"/>
        <v>59.5</v>
      </c>
    </row>
    <row r="751" spans="1:14">
      <c r="A751" s="41">
        <v>748</v>
      </c>
      <c r="B751" s="41" t="s">
        <v>269</v>
      </c>
      <c r="C751" s="41" t="s">
        <v>915</v>
      </c>
      <c r="D751" s="41" t="s">
        <v>2215</v>
      </c>
      <c r="E751" s="41" t="s">
        <v>4882</v>
      </c>
      <c r="F751" s="41" t="s">
        <v>2274</v>
      </c>
      <c r="G751" s="41"/>
      <c r="H751" s="43" t="s">
        <v>2275</v>
      </c>
      <c r="I751" s="32">
        <v>6</v>
      </c>
      <c r="J751" s="32"/>
      <c r="K751" s="305">
        <v>88</v>
      </c>
      <c r="L751" s="277">
        <v>0.3</v>
      </c>
      <c r="M751" s="39">
        <f t="shared" si="24"/>
        <v>26.4</v>
      </c>
      <c r="N751" s="39">
        <f t="shared" si="25"/>
        <v>61.6</v>
      </c>
    </row>
    <row r="752" spans="1:14">
      <c r="A752" s="41">
        <v>749</v>
      </c>
      <c r="B752" s="41" t="s">
        <v>269</v>
      </c>
      <c r="C752" s="41" t="s">
        <v>915</v>
      </c>
      <c r="D752" s="41" t="s">
        <v>2215</v>
      </c>
      <c r="E752" s="41" t="s">
        <v>4882</v>
      </c>
      <c r="F752" s="41" t="s">
        <v>2276</v>
      </c>
      <c r="G752" s="41"/>
      <c r="H752" s="43" t="s">
        <v>2277</v>
      </c>
      <c r="I752" s="32">
        <v>6</v>
      </c>
      <c r="J752" s="32"/>
      <c r="K752" s="305">
        <v>88</v>
      </c>
      <c r="L752" s="277">
        <v>0.3</v>
      </c>
      <c r="M752" s="39">
        <f t="shared" si="24"/>
        <v>26.4</v>
      </c>
      <c r="N752" s="39">
        <f t="shared" si="25"/>
        <v>61.6</v>
      </c>
    </row>
    <row r="753" spans="1:14">
      <c r="A753" s="41">
        <v>750</v>
      </c>
      <c r="B753" s="41" t="s">
        <v>269</v>
      </c>
      <c r="C753" s="41" t="s">
        <v>915</v>
      </c>
      <c r="D753" s="41" t="s">
        <v>2215</v>
      </c>
      <c r="E753" s="41" t="s">
        <v>4882</v>
      </c>
      <c r="F753" s="41" t="s">
        <v>2278</v>
      </c>
      <c r="G753" s="41"/>
      <c r="H753" s="43" t="s">
        <v>2279</v>
      </c>
      <c r="I753" s="32">
        <v>6</v>
      </c>
      <c r="J753" s="32"/>
      <c r="K753" s="305">
        <v>88</v>
      </c>
      <c r="L753" s="277">
        <v>0.3</v>
      </c>
      <c r="M753" s="39">
        <f t="shared" si="24"/>
        <v>26.4</v>
      </c>
      <c r="N753" s="39">
        <f t="shared" si="25"/>
        <v>61.6</v>
      </c>
    </row>
    <row r="754" spans="1:14">
      <c r="A754" s="41">
        <v>751</v>
      </c>
      <c r="B754" s="41" t="s">
        <v>269</v>
      </c>
      <c r="C754" s="41" t="s">
        <v>915</v>
      </c>
      <c r="D754" s="41" t="s">
        <v>2215</v>
      </c>
      <c r="E754" s="41" t="s">
        <v>4882</v>
      </c>
      <c r="F754" s="41" t="s">
        <v>2280</v>
      </c>
      <c r="G754" s="41"/>
      <c r="H754" s="43" t="s">
        <v>2281</v>
      </c>
      <c r="I754" s="32">
        <v>6</v>
      </c>
      <c r="J754" s="32"/>
      <c r="K754" s="305">
        <v>88</v>
      </c>
      <c r="L754" s="277">
        <v>0.3</v>
      </c>
      <c r="M754" s="39">
        <f t="shared" si="24"/>
        <v>26.4</v>
      </c>
      <c r="N754" s="39">
        <f t="shared" si="25"/>
        <v>61.6</v>
      </c>
    </row>
    <row r="755" spans="1:14">
      <c r="A755" s="41">
        <v>752</v>
      </c>
      <c r="B755" s="41" t="s">
        <v>269</v>
      </c>
      <c r="C755" s="41" t="s">
        <v>915</v>
      </c>
      <c r="D755" s="41" t="s">
        <v>2215</v>
      </c>
      <c r="E755" s="41" t="s">
        <v>4882</v>
      </c>
      <c r="F755" s="41" t="s">
        <v>2282</v>
      </c>
      <c r="G755" s="41"/>
      <c r="H755" s="43" t="s">
        <v>2283</v>
      </c>
      <c r="I755" s="32">
        <v>6</v>
      </c>
      <c r="J755" s="32"/>
      <c r="K755" s="305">
        <v>88</v>
      </c>
      <c r="L755" s="277">
        <v>0.3</v>
      </c>
      <c r="M755" s="39">
        <f t="shared" si="24"/>
        <v>26.4</v>
      </c>
      <c r="N755" s="39">
        <f t="shared" si="25"/>
        <v>61.6</v>
      </c>
    </row>
    <row r="756" spans="1:14">
      <c r="A756" s="41">
        <v>753</v>
      </c>
      <c r="B756" s="41" t="s">
        <v>269</v>
      </c>
      <c r="C756" s="41" t="s">
        <v>915</v>
      </c>
      <c r="D756" s="41" t="s">
        <v>2215</v>
      </c>
      <c r="E756" s="41" t="s">
        <v>4882</v>
      </c>
      <c r="F756" s="41" t="s">
        <v>2284</v>
      </c>
      <c r="G756" s="41"/>
      <c r="H756" s="43" t="s">
        <v>2285</v>
      </c>
      <c r="I756" s="32">
        <v>6</v>
      </c>
      <c r="J756" s="32"/>
      <c r="K756" s="305">
        <v>95</v>
      </c>
      <c r="L756" s="277">
        <v>0.3</v>
      </c>
      <c r="M756" s="39">
        <f t="shared" si="24"/>
        <v>28.5</v>
      </c>
      <c r="N756" s="39">
        <f t="shared" si="25"/>
        <v>66.5</v>
      </c>
    </row>
    <row r="757" spans="1:14">
      <c r="A757" s="41">
        <v>754</v>
      </c>
      <c r="B757" s="41" t="s">
        <v>269</v>
      </c>
      <c r="C757" s="41" t="s">
        <v>915</v>
      </c>
      <c r="D757" s="41" t="s">
        <v>2215</v>
      </c>
      <c r="E757" s="41" t="s">
        <v>4882</v>
      </c>
      <c r="F757" s="41" t="s">
        <v>2286</v>
      </c>
      <c r="G757" s="41"/>
      <c r="H757" s="43" t="s">
        <v>2287</v>
      </c>
      <c r="I757" s="32">
        <v>6</v>
      </c>
      <c r="J757" s="32"/>
      <c r="K757" s="305">
        <v>95</v>
      </c>
      <c r="L757" s="277">
        <v>0.3</v>
      </c>
      <c r="M757" s="39">
        <f t="shared" si="24"/>
        <v>28.5</v>
      </c>
      <c r="N757" s="39">
        <f t="shared" si="25"/>
        <v>66.5</v>
      </c>
    </row>
    <row r="758" spans="1:14">
      <c r="A758" s="41">
        <v>755</v>
      </c>
      <c r="B758" s="41" t="s">
        <v>269</v>
      </c>
      <c r="C758" s="41" t="s">
        <v>915</v>
      </c>
      <c r="D758" s="41" t="s">
        <v>2215</v>
      </c>
      <c r="E758" s="41" t="s">
        <v>4882</v>
      </c>
      <c r="F758" s="41" t="s">
        <v>2288</v>
      </c>
      <c r="G758" s="41"/>
      <c r="H758" s="43" t="s">
        <v>2289</v>
      </c>
      <c r="I758" s="32">
        <v>6</v>
      </c>
      <c r="J758" s="32"/>
      <c r="K758" s="305">
        <v>95</v>
      </c>
      <c r="L758" s="277">
        <v>0.3</v>
      </c>
      <c r="M758" s="39">
        <f t="shared" si="24"/>
        <v>28.5</v>
      </c>
      <c r="N758" s="39">
        <f t="shared" si="25"/>
        <v>66.5</v>
      </c>
    </row>
    <row r="759" spans="1:14">
      <c r="A759" s="41">
        <v>756</v>
      </c>
      <c r="B759" s="41" t="s">
        <v>269</v>
      </c>
      <c r="C759" s="41" t="s">
        <v>915</v>
      </c>
      <c r="D759" s="41" t="s">
        <v>2215</v>
      </c>
      <c r="E759" s="41" t="s">
        <v>4882</v>
      </c>
      <c r="F759" s="41" t="s">
        <v>2290</v>
      </c>
      <c r="G759" s="41"/>
      <c r="H759" s="43" t="s">
        <v>2291</v>
      </c>
      <c r="I759" s="32">
        <v>4</v>
      </c>
      <c r="J759" s="32"/>
      <c r="K759" s="305">
        <v>110</v>
      </c>
      <c r="L759" s="277">
        <v>0.3</v>
      </c>
      <c r="M759" s="39">
        <f t="shared" si="24"/>
        <v>33</v>
      </c>
      <c r="N759" s="39">
        <f t="shared" si="25"/>
        <v>77</v>
      </c>
    </row>
    <row r="760" spans="1:14">
      <c r="A760" s="41">
        <v>757</v>
      </c>
      <c r="B760" s="41" t="s">
        <v>269</v>
      </c>
      <c r="C760" s="41" t="s">
        <v>915</v>
      </c>
      <c r="D760" s="41" t="s">
        <v>2215</v>
      </c>
      <c r="E760" s="41" t="s">
        <v>4882</v>
      </c>
      <c r="F760" s="41" t="s">
        <v>2292</v>
      </c>
      <c r="G760" s="41"/>
      <c r="H760" s="43" t="s">
        <v>2293</v>
      </c>
      <c r="I760" s="32">
        <v>4</v>
      </c>
      <c r="J760" s="32"/>
      <c r="K760" s="305">
        <v>110</v>
      </c>
      <c r="L760" s="277">
        <v>0.3</v>
      </c>
      <c r="M760" s="39">
        <f t="shared" si="24"/>
        <v>33</v>
      </c>
      <c r="N760" s="39">
        <f t="shared" si="25"/>
        <v>77</v>
      </c>
    </row>
    <row r="761" spans="1:14">
      <c r="A761" s="41">
        <v>758</v>
      </c>
      <c r="B761" s="41" t="s">
        <v>269</v>
      </c>
      <c r="C761" s="41" t="s">
        <v>915</v>
      </c>
      <c r="D761" s="41" t="s">
        <v>2215</v>
      </c>
      <c r="E761" s="41" t="s">
        <v>4882</v>
      </c>
      <c r="F761" s="41" t="s">
        <v>2294</v>
      </c>
      <c r="G761" s="41"/>
      <c r="H761" s="43" t="s">
        <v>2295</v>
      </c>
      <c r="I761" s="32">
        <v>4</v>
      </c>
      <c r="J761" s="32"/>
      <c r="K761" s="305">
        <v>124</v>
      </c>
      <c r="L761" s="277">
        <v>0.3</v>
      </c>
      <c r="M761" s="39">
        <f t="shared" si="24"/>
        <v>37.199999999999996</v>
      </c>
      <c r="N761" s="39">
        <f t="shared" si="25"/>
        <v>86.800000000000011</v>
      </c>
    </row>
    <row r="762" spans="1:14">
      <c r="A762" s="41">
        <v>759</v>
      </c>
      <c r="B762" s="41" t="s">
        <v>269</v>
      </c>
      <c r="C762" s="41" t="s">
        <v>915</v>
      </c>
      <c r="D762" s="41" t="s">
        <v>2215</v>
      </c>
      <c r="E762" s="41" t="s">
        <v>4882</v>
      </c>
      <c r="F762" s="41" t="s">
        <v>2296</v>
      </c>
      <c r="G762" s="41"/>
      <c r="H762" s="43" t="s">
        <v>2297</v>
      </c>
      <c r="I762" s="32">
        <v>4</v>
      </c>
      <c r="J762" s="32"/>
      <c r="K762" s="305">
        <v>142</v>
      </c>
      <c r="L762" s="277">
        <v>0.3</v>
      </c>
      <c r="M762" s="39">
        <f t="shared" si="24"/>
        <v>42.6</v>
      </c>
      <c r="N762" s="39">
        <f t="shared" si="25"/>
        <v>99.4</v>
      </c>
    </row>
    <row r="763" spans="1:14">
      <c r="A763" s="41">
        <v>760</v>
      </c>
      <c r="B763" s="41" t="s">
        <v>269</v>
      </c>
      <c r="C763" s="41" t="s">
        <v>915</v>
      </c>
      <c r="D763" s="41" t="s">
        <v>2215</v>
      </c>
      <c r="E763" s="41" t="s">
        <v>4882</v>
      </c>
      <c r="F763" s="41" t="s">
        <v>2298</v>
      </c>
      <c r="G763" s="41"/>
      <c r="H763" s="43" t="s">
        <v>2299</v>
      </c>
      <c r="I763" s="32">
        <v>4</v>
      </c>
      <c r="J763" s="32"/>
      <c r="K763" s="305">
        <v>185</v>
      </c>
      <c r="L763" s="277">
        <v>0.3</v>
      </c>
      <c r="M763" s="39">
        <f t="shared" si="24"/>
        <v>55.5</v>
      </c>
      <c r="N763" s="39">
        <f t="shared" si="25"/>
        <v>129.5</v>
      </c>
    </row>
    <row r="764" spans="1:14">
      <c r="A764" s="41">
        <v>761</v>
      </c>
      <c r="B764" s="41" t="s">
        <v>269</v>
      </c>
      <c r="C764" s="41" t="s">
        <v>915</v>
      </c>
      <c r="D764" s="41" t="s">
        <v>2215</v>
      </c>
      <c r="E764" s="41" t="s">
        <v>4882</v>
      </c>
      <c r="F764" s="41" t="s">
        <v>2300</v>
      </c>
      <c r="G764" s="41"/>
      <c r="H764" s="43" t="s">
        <v>2301</v>
      </c>
      <c r="I764" s="32">
        <v>2</v>
      </c>
      <c r="J764" s="32"/>
      <c r="K764" s="305">
        <v>221</v>
      </c>
      <c r="L764" s="277">
        <v>0.3</v>
      </c>
      <c r="M764" s="39">
        <f t="shared" si="24"/>
        <v>66.3</v>
      </c>
      <c r="N764" s="39">
        <f t="shared" si="25"/>
        <v>154.69999999999999</v>
      </c>
    </row>
    <row r="765" spans="1:14">
      <c r="A765" s="41">
        <v>762</v>
      </c>
      <c r="B765" s="41" t="s">
        <v>269</v>
      </c>
      <c r="C765" s="41" t="s">
        <v>915</v>
      </c>
      <c r="D765" s="41" t="s">
        <v>2215</v>
      </c>
      <c r="E765" s="41" t="s">
        <v>4882</v>
      </c>
      <c r="F765" s="41" t="s">
        <v>2302</v>
      </c>
      <c r="G765" s="41"/>
      <c r="H765" s="43" t="s">
        <v>2303</v>
      </c>
      <c r="I765" s="32">
        <v>2</v>
      </c>
      <c r="J765" s="32"/>
      <c r="K765" s="305">
        <v>247</v>
      </c>
      <c r="L765" s="277">
        <v>0.3</v>
      </c>
      <c r="M765" s="39">
        <f t="shared" si="24"/>
        <v>74.099999999999994</v>
      </c>
      <c r="N765" s="39">
        <f t="shared" si="25"/>
        <v>172.9</v>
      </c>
    </row>
    <row r="766" spans="1:14">
      <c r="A766" s="41">
        <v>763</v>
      </c>
      <c r="B766" s="41" t="s">
        <v>269</v>
      </c>
      <c r="C766" s="41" t="s">
        <v>915</v>
      </c>
      <c r="D766" s="41" t="s">
        <v>2215</v>
      </c>
      <c r="E766" s="41" t="s">
        <v>4882</v>
      </c>
      <c r="F766" s="41" t="s">
        <v>2304</v>
      </c>
      <c r="G766" s="41"/>
      <c r="H766" s="43" t="s">
        <v>2305</v>
      </c>
      <c r="I766" s="32">
        <v>2</v>
      </c>
      <c r="J766" s="32"/>
      <c r="K766" s="305">
        <v>286</v>
      </c>
      <c r="L766" s="277">
        <v>0.3</v>
      </c>
      <c r="M766" s="39">
        <f t="shared" si="24"/>
        <v>85.8</v>
      </c>
      <c r="N766" s="39">
        <f t="shared" si="25"/>
        <v>200.2</v>
      </c>
    </row>
    <row r="767" spans="1:14">
      <c r="A767" s="41">
        <v>764</v>
      </c>
      <c r="B767" s="41" t="s">
        <v>269</v>
      </c>
      <c r="C767" s="41" t="s">
        <v>915</v>
      </c>
      <c r="D767" s="41" t="s">
        <v>2215</v>
      </c>
      <c r="E767" s="41" t="s">
        <v>4883</v>
      </c>
      <c r="F767" s="41" t="s">
        <v>2306</v>
      </c>
      <c r="G767" s="41"/>
      <c r="H767" s="43" t="s">
        <v>2307</v>
      </c>
      <c r="I767" s="32">
        <v>7</v>
      </c>
      <c r="J767" s="32"/>
      <c r="K767" s="305">
        <v>175</v>
      </c>
      <c r="L767" s="277">
        <v>0.3</v>
      </c>
      <c r="M767" s="39">
        <f t="shared" si="24"/>
        <v>52.5</v>
      </c>
      <c r="N767" s="39">
        <f t="shared" si="25"/>
        <v>122.5</v>
      </c>
    </row>
    <row r="768" spans="1:14">
      <c r="A768" s="41">
        <v>765</v>
      </c>
      <c r="B768" s="41" t="s">
        <v>269</v>
      </c>
      <c r="C768" s="41" t="s">
        <v>915</v>
      </c>
      <c r="D768" s="41" t="s">
        <v>2215</v>
      </c>
      <c r="E768" s="41" t="s">
        <v>4883</v>
      </c>
      <c r="F768" s="41" t="s">
        <v>2308</v>
      </c>
      <c r="G768" s="41"/>
      <c r="H768" s="43" t="s">
        <v>2309</v>
      </c>
      <c r="I768" s="32">
        <v>7</v>
      </c>
      <c r="J768" s="32"/>
      <c r="K768" s="305">
        <v>175</v>
      </c>
      <c r="L768" s="277">
        <v>0.3</v>
      </c>
      <c r="M768" s="39">
        <f t="shared" si="24"/>
        <v>52.5</v>
      </c>
      <c r="N768" s="39">
        <f t="shared" si="25"/>
        <v>122.5</v>
      </c>
    </row>
    <row r="769" spans="1:14">
      <c r="A769" s="41">
        <v>766</v>
      </c>
      <c r="B769" s="41" t="s">
        <v>269</v>
      </c>
      <c r="C769" s="41" t="s">
        <v>915</v>
      </c>
      <c r="D769" s="41" t="s">
        <v>2215</v>
      </c>
      <c r="E769" s="41" t="s">
        <v>4883</v>
      </c>
      <c r="F769" s="41" t="s">
        <v>2310</v>
      </c>
      <c r="G769" s="41"/>
      <c r="H769" s="43" t="s">
        <v>2311</v>
      </c>
      <c r="I769" s="32">
        <v>7</v>
      </c>
      <c r="J769" s="32"/>
      <c r="K769" s="305">
        <v>175</v>
      </c>
      <c r="L769" s="277">
        <v>0.3</v>
      </c>
      <c r="M769" s="39">
        <f t="shared" si="24"/>
        <v>52.5</v>
      </c>
      <c r="N769" s="39">
        <f t="shared" si="25"/>
        <v>122.5</v>
      </c>
    </row>
    <row r="770" spans="1:14">
      <c r="A770" s="41">
        <v>767</v>
      </c>
      <c r="B770" s="41" t="s">
        <v>269</v>
      </c>
      <c r="C770" s="41" t="s">
        <v>915</v>
      </c>
      <c r="D770" s="41" t="s">
        <v>2215</v>
      </c>
      <c r="E770" s="41" t="s">
        <v>4883</v>
      </c>
      <c r="F770" s="41" t="s">
        <v>2312</v>
      </c>
      <c r="G770" s="41"/>
      <c r="H770" s="43" t="s">
        <v>2313</v>
      </c>
      <c r="I770" s="32">
        <v>7</v>
      </c>
      <c r="J770" s="32"/>
      <c r="K770" s="305">
        <v>175</v>
      </c>
      <c r="L770" s="277">
        <v>0.3</v>
      </c>
      <c r="M770" s="39">
        <f t="shared" si="24"/>
        <v>52.5</v>
      </c>
      <c r="N770" s="39">
        <f t="shared" si="25"/>
        <v>122.5</v>
      </c>
    </row>
    <row r="771" spans="1:14">
      <c r="A771" s="41">
        <v>768</v>
      </c>
      <c r="B771" s="41" t="s">
        <v>269</v>
      </c>
      <c r="C771" s="41" t="s">
        <v>915</v>
      </c>
      <c r="D771" s="41" t="s">
        <v>2215</v>
      </c>
      <c r="E771" s="41" t="s">
        <v>4883</v>
      </c>
      <c r="F771" s="41" t="s">
        <v>2314</v>
      </c>
      <c r="G771" s="41"/>
      <c r="H771" s="43" t="s">
        <v>2315</v>
      </c>
      <c r="I771" s="32">
        <v>7</v>
      </c>
      <c r="J771" s="32"/>
      <c r="K771" s="305">
        <v>175</v>
      </c>
      <c r="L771" s="277">
        <v>0.3</v>
      </c>
      <c r="M771" s="39">
        <f t="shared" si="24"/>
        <v>52.5</v>
      </c>
      <c r="N771" s="39">
        <f t="shared" si="25"/>
        <v>122.5</v>
      </c>
    </row>
    <row r="772" spans="1:14">
      <c r="A772" s="41">
        <v>769</v>
      </c>
      <c r="B772" s="41" t="s">
        <v>269</v>
      </c>
      <c r="C772" s="41" t="s">
        <v>915</v>
      </c>
      <c r="D772" s="41" t="s">
        <v>2215</v>
      </c>
      <c r="E772" s="41" t="s">
        <v>4883</v>
      </c>
      <c r="F772" s="41" t="s">
        <v>2316</v>
      </c>
      <c r="G772" s="41"/>
      <c r="H772" s="43" t="s">
        <v>2317</v>
      </c>
      <c r="I772" s="32">
        <v>7</v>
      </c>
      <c r="J772" s="32"/>
      <c r="K772" s="305">
        <v>181</v>
      </c>
      <c r="L772" s="277">
        <v>0.3</v>
      </c>
      <c r="M772" s="39">
        <f t="shared" si="24"/>
        <v>54.3</v>
      </c>
      <c r="N772" s="39">
        <f t="shared" si="25"/>
        <v>126.7</v>
      </c>
    </row>
    <row r="773" spans="1:14">
      <c r="A773" s="41">
        <v>770</v>
      </c>
      <c r="B773" s="41" t="s">
        <v>269</v>
      </c>
      <c r="C773" s="41" t="s">
        <v>915</v>
      </c>
      <c r="D773" s="41" t="s">
        <v>2215</v>
      </c>
      <c r="E773" s="41" t="s">
        <v>4883</v>
      </c>
      <c r="F773" s="41" t="s">
        <v>2318</v>
      </c>
      <c r="G773" s="41"/>
      <c r="H773" s="43" t="s">
        <v>2319</v>
      </c>
      <c r="I773" s="32">
        <v>6</v>
      </c>
      <c r="J773" s="32"/>
      <c r="K773" s="305">
        <v>181</v>
      </c>
      <c r="L773" s="277">
        <v>0.3</v>
      </c>
      <c r="M773" s="39">
        <f t="shared" si="24"/>
        <v>54.3</v>
      </c>
      <c r="N773" s="39">
        <f t="shared" si="25"/>
        <v>126.7</v>
      </c>
    </row>
    <row r="774" spans="1:14">
      <c r="A774" s="41">
        <v>771</v>
      </c>
      <c r="B774" s="41" t="s">
        <v>269</v>
      </c>
      <c r="C774" s="41" t="s">
        <v>915</v>
      </c>
      <c r="D774" s="41" t="s">
        <v>2215</v>
      </c>
      <c r="E774" s="41" t="s">
        <v>4883</v>
      </c>
      <c r="F774" s="41" t="s">
        <v>2320</v>
      </c>
      <c r="G774" s="41"/>
      <c r="H774" s="43" t="s">
        <v>2321</v>
      </c>
      <c r="I774" s="32">
        <v>6</v>
      </c>
      <c r="J774" s="32"/>
      <c r="K774" s="305">
        <v>181</v>
      </c>
      <c r="L774" s="277">
        <v>0.3</v>
      </c>
      <c r="M774" s="39">
        <f t="shared" si="24"/>
        <v>54.3</v>
      </c>
      <c r="N774" s="39">
        <f t="shared" si="25"/>
        <v>126.7</v>
      </c>
    </row>
    <row r="775" spans="1:14">
      <c r="A775" s="41">
        <v>772</v>
      </c>
      <c r="B775" s="41" t="s">
        <v>269</v>
      </c>
      <c r="C775" s="41" t="s">
        <v>915</v>
      </c>
      <c r="D775" s="41" t="s">
        <v>2215</v>
      </c>
      <c r="E775" s="41" t="s">
        <v>4883</v>
      </c>
      <c r="F775" s="41" t="s">
        <v>2322</v>
      </c>
      <c r="G775" s="41"/>
      <c r="H775" s="43" t="s">
        <v>2323</v>
      </c>
      <c r="I775" s="32">
        <v>6</v>
      </c>
      <c r="J775" s="32"/>
      <c r="K775" s="305">
        <v>194</v>
      </c>
      <c r="L775" s="277">
        <v>0.3</v>
      </c>
      <c r="M775" s="39">
        <f t="shared" si="24"/>
        <v>58.199999999999996</v>
      </c>
      <c r="N775" s="39">
        <f t="shared" si="25"/>
        <v>135.80000000000001</v>
      </c>
    </row>
    <row r="776" spans="1:14">
      <c r="A776" s="41">
        <v>773</v>
      </c>
      <c r="B776" s="41" t="s">
        <v>269</v>
      </c>
      <c r="C776" s="41" t="s">
        <v>915</v>
      </c>
      <c r="D776" s="41" t="s">
        <v>2215</v>
      </c>
      <c r="E776" s="41" t="s">
        <v>4883</v>
      </c>
      <c r="F776" s="41" t="s">
        <v>2324</v>
      </c>
      <c r="G776" s="41"/>
      <c r="H776" s="43" t="s">
        <v>2325</v>
      </c>
      <c r="I776" s="32">
        <v>4</v>
      </c>
      <c r="J776" s="32"/>
      <c r="K776" s="305">
        <v>202</v>
      </c>
      <c r="L776" s="277">
        <v>0.3</v>
      </c>
      <c r="M776" s="39">
        <f t="shared" si="24"/>
        <v>60.599999999999994</v>
      </c>
      <c r="N776" s="39">
        <f t="shared" si="25"/>
        <v>141.4</v>
      </c>
    </row>
    <row r="777" spans="1:14">
      <c r="A777" s="41">
        <v>774</v>
      </c>
      <c r="B777" s="41" t="s">
        <v>269</v>
      </c>
      <c r="C777" s="41" t="s">
        <v>915</v>
      </c>
      <c r="D777" s="41" t="s">
        <v>2215</v>
      </c>
      <c r="E777" s="41" t="s">
        <v>4883</v>
      </c>
      <c r="F777" s="41" t="s">
        <v>2326</v>
      </c>
      <c r="G777" s="41"/>
      <c r="H777" s="43" t="s">
        <v>2327</v>
      </c>
      <c r="I777" s="32">
        <v>6</v>
      </c>
      <c r="J777" s="32"/>
      <c r="K777" s="305">
        <v>214</v>
      </c>
      <c r="L777" s="277">
        <v>0.3</v>
      </c>
      <c r="M777" s="39">
        <f t="shared" si="24"/>
        <v>64.2</v>
      </c>
      <c r="N777" s="39">
        <f t="shared" si="25"/>
        <v>149.80000000000001</v>
      </c>
    </row>
    <row r="778" spans="1:14">
      <c r="A778" s="41">
        <v>775</v>
      </c>
      <c r="B778" s="41" t="s">
        <v>269</v>
      </c>
      <c r="C778" s="41" t="s">
        <v>915</v>
      </c>
      <c r="D778" s="41" t="s">
        <v>2215</v>
      </c>
      <c r="E778" s="41" t="s">
        <v>4883</v>
      </c>
      <c r="F778" s="41" t="s">
        <v>2328</v>
      </c>
      <c r="G778" s="41"/>
      <c r="H778" s="43" t="s">
        <v>2329</v>
      </c>
      <c r="I778" s="32">
        <v>5</v>
      </c>
      <c r="J778" s="32"/>
      <c r="K778" s="305">
        <v>245</v>
      </c>
      <c r="L778" s="277">
        <v>0.3</v>
      </c>
      <c r="M778" s="39">
        <f t="shared" si="24"/>
        <v>73.5</v>
      </c>
      <c r="N778" s="39">
        <f t="shared" si="25"/>
        <v>171.5</v>
      </c>
    </row>
    <row r="779" spans="1:14">
      <c r="A779" s="41">
        <v>776</v>
      </c>
      <c r="B779" s="41" t="s">
        <v>269</v>
      </c>
      <c r="C779" s="41" t="s">
        <v>915</v>
      </c>
      <c r="D779" s="41" t="s">
        <v>2215</v>
      </c>
      <c r="E779" s="41" t="s">
        <v>4883</v>
      </c>
      <c r="F779" s="41" t="s">
        <v>2330</v>
      </c>
      <c r="G779" s="41"/>
      <c r="H779" s="43" t="s">
        <v>2331</v>
      </c>
      <c r="I779" s="32">
        <v>5</v>
      </c>
      <c r="J779" s="32"/>
      <c r="K779" s="305">
        <v>254</v>
      </c>
      <c r="L779" s="277">
        <v>0.3</v>
      </c>
      <c r="M779" s="39">
        <f t="shared" si="24"/>
        <v>76.2</v>
      </c>
      <c r="N779" s="39">
        <f t="shared" si="25"/>
        <v>177.8</v>
      </c>
    </row>
    <row r="780" spans="1:14">
      <c r="A780" s="41">
        <v>777</v>
      </c>
      <c r="B780" s="41" t="s">
        <v>269</v>
      </c>
      <c r="C780" s="41" t="s">
        <v>915</v>
      </c>
      <c r="D780" s="41" t="s">
        <v>2215</v>
      </c>
      <c r="E780" s="41" t="s">
        <v>4883</v>
      </c>
      <c r="F780" s="41" t="s">
        <v>2332</v>
      </c>
      <c r="G780" s="41"/>
      <c r="H780" s="43" t="s">
        <v>2333</v>
      </c>
      <c r="I780" s="32">
        <v>5</v>
      </c>
      <c r="J780" s="32"/>
      <c r="K780" s="305">
        <v>266</v>
      </c>
      <c r="L780" s="277">
        <v>0.3</v>
      </c>
      <c r="M780" s="39">
        <f t="shared" si="24"/>
        <v>79.8</v>
      </c>
      <c r="N780" s="39">
        <f t="shared" si="25"/>
        <v>186.2</v>
      </c>
    </row>
    <row r="781" spans="1:14">
      <c r="A781" s="41">
        <v>778</v>
      </c>
      <c r="B781" s="41" t="s">
        <v>269</v>
      </c>
      <c r="C781" s="41" t="s">
        <v>915</v>
      </c>
      <c r="D781" s="41" t="s">
        <v>2215</v>
      </c>
      <c r="E781" s="41" t="s">
        <v>4883</v>
      </c>
      <c r="F781" s="41" t="s">
        <v>2334</v>
      </c>
      <c r="G781" s="41"/>
      <c r="H781" s="43" t="s">
        <v>2335</v>
      </c>
      <c r="I781" s="32">
        <v>4</v>
      </c>
      <c r="J781" s="32"/>
      <c r="K781" s="305">
        <v>339</v>
      </c>
      <c r="L781" s="277">
        <v>0.3</v>
      </c>
      <c r="M781" s="39">
        <f t="shared" si="24"/>
        <v>101.7</v>
      </c>
      <c r="N781" s="39">
        <f t="shared" si="25"/>
        <v>237.3</v>
      </c>
    </row>
    <row r="782" spans="1:14">
      <c r="A782" s="41">
        <v>779</v>
      </c>
      <c r="B782" s="41" t="s">
        <v>269</v>
      </c>
      <c r="C782" s="41" t="s">
        <v>915</v>
      </c>
      <c r="D782" s="41" t="s">
        <v>2215</v>
      </c>
      <c r="E782" s="41" t="s">
        <v>4883</v>
      </c>
      <c r="F782" s="41" t="s">
        <v>2336</v>
      </c>
      <c r="G782" s="41"/>
      <c r="H782" s="43" t="s">
        <v>2337</v>
      </c>
      <c r="I782" s="32">
        <v>2</v>
      </c>
      <c r="J782" s="32"/>
      <c r="K782" s="305">
        <v>429</v>
      </c>
      <c r="L782" s="277">
        <v>0.3</v>
      </c>
      <c r="M782" s="39">
        <f t="shared" si="24"/>
        <v>128.69999999999999</v>
      </c>
      <c r="N782" s="39">
        <f t="shared" si="25"/>
        <v>300.3</v>
      </c>
    </row>
    <row r="783" spans="1:14">
      <c r="A783" s="41">
        <v>780</v>
      </c>
      <c r="B783" s="41" t="s">
        <v>269</v>
      </c>
      <c r="C783" s="41" t="s">
        <v>915</v>
      </c>
      <c r="D783" s="41" t="s">
        <v>2215</v>
      </c>
      <c r="E783" s="41" t="s">
        <v>4883</v>
      </c>
      <c r="F783" s="41" t="s">
        <v>2338</v>
      </c>
      <c r="G783" s="41"/>
      <c r="H783" s="43" t="s">
        <v>2339</v>
      </c>
      <c r="I783" s="32">
        <v>2</v>
      </c>
      <c r="J783" s="32"/>
      <c r="K783" s="305">
        <v>455</v>
      </c>
      <c r="L783" s="277">
        <v>0.3</v>
      </c>
      <c r="M783" s="39">
        <f t="shared" si="24"/>
        <v>136.5</v>
      </c>
      <c r="N783" s="39">
        <f t="shared" si="25"/>
        <v>318.5</v>
      </c>
    </row>
    <row r="784" spans="1:14">
      <c r="A784" s="41">
        <v>781</v>
      </c>
      <c r="B784" s="41" t="s">
        <v>269</v>
      </c>
      <c r="C784" s="41" t="s">
        <v>915</v>
      </c>
      <c r="D784" s="41" t="s">
        <v>2340</v>
      </c>
      <c r="E784" s="41" t="s">
        <v>2342</v>
      </c>
      <c r="F784" s="41" t="s">
        <v>2341</v>
      </c>
      <c r="G784" s="41"/>
      <c r="H784" s="43" t="s">
        <v>2342</v>
      </c>
      <c r="I784" s="32">
        <v>1</v>
      </c>
      <c r="J784" s="32"/>
      <c r="K784" s="305">
        <v>1655</v>
      </c>
      <c r="L784" s="277">
        <v>0.3</v>
      </c>
      <c r="M784" s="39">
        <f t="shared" si="24"/>
        <v>496.5</v>
      </c>
      <c r="N784" s="39">
        <f t="shared" si="25"/>
        <v>1158.5</v>
      </c>
    </row>
    <row r="785" spans="1:14">
      <c r="A785" s="41">
        <v>782</v>
      </c>
      <c r="B785" s="41" t="s">
        <v>269</v>
      </c>
      <c r="C785" s="41" t="s">
        <v>915</v>
      </c>
      <c r="D785" s="41" t="s">
        <v>2340</v>
      </c>
      <c r="E785" s="41" t="s">
        <v>4884</v>
      </c>
      <c r="F785" s="41" t="s">
        <v>2343</v>
      </c>
      <c r="G785" s="41"/>
      <c r="H785" s="43" t="s">
        <v>2344</v>
      </c>
      <c r="I785" s="32">
        <v>6</v>
      </c>
      <c r="J785" s="32"/>
      <c r="K785" s="305">
        <v>142</v>
      </c>
      <c r="L785" s="277">
        <v>0.3</v>
      </c>
      <c r="M785" s="39">
        <f t="shared" si="24"/>
        <v>42.6</v>
      </c>
      <c r="N785" s="39">
        <f t="shared" si="25"/>
        <v>99.4</v>
      </c>
    </row>
    <row r="786" spans="1:14">
      <c r="A786" s="41">
        <v>783</v>
      </c>
      <c r="B786" s="41" t="s">
        <v>269</v>
      </c>
      <c r="C786" s="41" t="s">
        <v>915</v>
      </c>
      <c r="D786" s="41" t="s">
        <v>2340</v>
      </c>
      <c r="E786" s="41" t="s">
        <v>4884</v>
      </c>
      <c r="F786" s="41" t="s">
        <v>2345</v>
      </c>
      <c r="G786" s="41"/>
      <c r="H786" s="43" t="s">
        <v>2346</v>
      </c>
      <c r="I786" s="32">
        <v>6</v>
      </c>
      <c r="J786" s="32"/>
      <c r="K786" s="305">
        <v>142</v>
      </c>
      <c r="L786" s="277">
        <v>0.3</v>
      </c>
      <c r="M786" s="39">
        <f t="shared" si="24"/>
        <v>42.6</v>
      </c>
      <c r="N786" s="39">
        <f t="shared" si="25"/>
        <v>99.4</v>
      </c>
    </row>
    <row r="787" spans="1:14">
      <c r="A787" s="41">
        <v>784</v>
      </c>
      <c r="B787" s="41" t="s">
        <v>269</v>
      </c>
      <c r="C787" s="41" t="s">
        <v>915</v>
      </c>
      <c r="D787" s="41" t="s">
        <v>2340</v>
      </c>
      <c r="E787" s="41" t="s">
        <v>4884</v>
      </c>
      <c r="F787" s="41" t="s">
        <v>2347</v>
      </c>
      <c r="G787" s="41"/>
      <c r="H787" s="43" t="s">
        <v>2348</v>
      </c>
      <c r="I787" s="32">
        <v>6</v>
      </c>
      <c r="J787" s="32"/>
      <c r="K787" s="305">
        <v>142</v>
      </c>
      <c r="L787" s="277">
        <v>0.3</v>
      </c>
      <c r="M787" s="39">
        <f t="shared" si="24"/>
        <v>42.6</v>
      </c>
      <c r="N787" s="39">
        <f t="shared" si="25"/>
        <v>99.4</v>
      </c>
    </row>
    <row r="788" spans="1:14">
      <c r="A788" s="41">
        <v>785</v>
      </c>
      <c r="B788" s="41" t="s">
        <v>269</v>
      </c>
      <c r="C788" s="41" t="s">
        <v>915</v>
      </c>
      <c r="D788" s="41" t="s">
        <v>2340</v>
      </c>
      <c r="E788" s="41" t="s">
        <v>4884</v>
      </c>
      <c r="F788" s="41" t="s">
        <v>2349</v>
      </c>
      <c r="G788" s="41"/>
      <c r="H788" s="43" t="s">
        <v>2350</v>
      </c>
      <c r="I788" s="32">
        <v>6</v>
      </c>
      <c r="J788" s="32"/>
      <c r="K788" s="305">
        <v>142</v>
      </c>
      <c r="L788" s="277">
        <v>0.3</v>
      </c>
      <c r="M788" s="39">
        <f t="shared" si="24"/>
        <v>42.6</v>
      </c>
      <c r="N788" s="39">
        <f t="shared" si="25"/>
        <v>99.4</v>
      </c>
    </row>
    <row r="789" spans="1:14">
      <c r="A789" s="41">
        <v>786</v>
      </c>
      <c r="B789" s="41" t="s">
        <v>269</v>
      </c>
      <c r="C789" s="41" t="s">
        <v>915</v>
      </c>
      <c r="D789" s="41" t="s">
        <v>2340</v>
      </c>
      <c r="E789" s="41" t="s">
        <v>4884</v>
      </c>
      <c r="F789" s="41" t="s">
        <v>2351</v>
      </c>
      <c r="G789" s="41"/>
      <c r="H789" s="43" t="s">
        <v>2352</v>
      </c>
      <c r="I789" s="32">
        <v>6</v>
      </c>
      <c r="J789" s="32"/>
      <c r="K789" s="305">
        <v>142</v>
      </c>
      <c r="L789" s="277">
        <v>0.3</v>
      </c>
      <c r="M789" s="39">
        <f t="shared" si="24"/>
        <v>42.6</v>
      </c>
      <c r="N789" s="39">
        <f t="shared" si="25"/>
        <v>99.4</v>
      </c>
    </row>
    <row r="790" spans="1:14">
      <c r="A790" s="41">
        <v>787</v>
      </c>
      <c r="B790" s="41" t="s">
        <v>269</v>
      </c>
      <c r="C790" s="41" t="s">
        <v>915</v>
      </c>
      <c r="D790" s="41" t="s">
        <v>2340</v>
      </c>
      <c r="E790" s="41" t="s">
        <v>4884</v>
      </c>
      <c r="F790" s="41" t="s">
        <v>2353</v>
      </c>
      <c r="G790" s="41"/>
      <c r="H790" s="43" t="s">
        <v>2354</v>
      </c>
      <c r="I790" s="32">
        <v>6</v>
      </c>
      <c r="J790" s="32"/>
      <c r="K790" s="305">
        <v>150</v>
      </c>
      <c r="L790" s="277">
        <v>0.3</v>
      </c>
      <c r="M790" s="39">
        <f t="shared" si="24"/>
        <v>45</v>
      </c>
      <c r="N790" s="39">
        <f t="shared" si="25"/>
        <v>105</v>
      </c>
    </row>
    <row r="791" spans="1:14">
      <c r="A791" s="41">
        <v>788</v>
      </c>
      <c r="B791" s="41" t="s">
        <v>269</v>
      </c>
      <c r="C791" s="41" t="s">
        <v>915</v>
      </c>
      <c r="D791" s="41" t="s">
        <v>2340</v>
      </c>
      <c r="E791" s="41" t="s">
        <v>4884</v>
      </c>
      <c r="F791" s="41" t="s">
        <v>2355</v>
      </c>
      <c r="G791" s="41"/>
      <c r="H791" s="43" t="s">
        <v>2356</v>
      </c>
      <c r="I791" s="32">
        <v>6</v>
      </c>
      <c r="J791" s="32"/>
      <c r="K791" s="305">
        <v>157</v>
      </c>
      <c r="L791" s="277">
        <v>0.3</v>
      </c>
      <c r="M791" s="39">
        <f t="shared" si="24"/>
        <v>47.1</v>
      </c>
      <c r="N791" s="39">
        <f t="shared" si="25"/>
        <v>109.9</v>
      </c>
    </row>
    <row r="792" spans="1:14">
      <c r="A792" s="41">
        <v>789</v>
      </c>
      <c r="B792" s="41" t="s">
        <v>269</v>
      </c>
      <c r="C792" s="41" t="s">
        <v>915</v>
      </c>
      <c r="D792" s="41" t="s">
        <v>2340</v>
      </c>
      <c r="E792" s="41" t="s">
        <v>4884</v>
      </c>
      <c r="F792" s="41" t="s">
        <v>2357</v>
      </c>
      <c r="G792" s="41"/>
      <c r="H792" s="43" t="s">
        <v>2358</v>
      </c>
      <c r="I792" s="32">
        <v>6</v>
      </c>
      <c r="J792" s="32"/>
      <c r="K792" s="305">
        <v>176</v>
      </c>
      <c r="L792" s="277">
        <v>0.3</v>
      </c>
      <c r="M792" s="39">
        <f t="shared" si="24"/>
        <v>52.8</v>
      </c>
      <c r="N792" s="39">
        <f t="shared" si="25"/>
        <v>123.2</v>
      </c>
    </row>
    <row r="793" spans="1:14">
      <c r="A793" s="41">
        <v>790</v>
      </c>
      <c r="B793" s="41" t="s">
        <v>269</v>
      </c>
      <c r="C793" s="41" t="s">
        <v>915</v>
      </c>
      <c r="D793" s="41" t="s">
        <v>2340</v>
      </c>
      <c r="E793" s="41" t="s">
        <v>4884</v>
      </c>
      <c r="F793" s="41" t="s">
        <v>2359</v>
      </c>
      <c r="G793" s="41"/>
      <c r="H793" s="43" t="s">
        <v>2360</v>
      </c>
      <c r="I793" s="32">
        <v>6</v>
      </c>
      <c r="J793" s="32"/>
      <c r="K793" s="305">
        <v>226</v>
      </c>
      <c r="L793" s="277">
        <v>0.3</v>
      </c>
      <c r="M793" s="39">
        <f t="shared" si="24"/>
        <v>67.8</v>
      </c>
      <c r="N793" s="39">
        <f t="shared" si="25"/>
        <v>158.19999999999999</v>
      </c>
    </row>
    <row r="794" spans="1:14">
      <c r="A794" s="41">
        <v>791</v>
      </c>
      <c r="B794" s="41" t="s">
        <v>269</v>
      </c>
      <c r="C794" s="41" t="s">
        <v>915</v>
      </c>
      <c r="D794" s="41" t="s">
        <v>2340</v>
      </c>
      <c r="E794" s="41" t="s">
        <v>4884</v>
      </c>
      <c r="F794" s="41" t="s">
        <v>2361</v>
      </c>
      <c r="G794" s="41"/>
      <c r="H794" s="43" t="s">
        <v>2362</v>
      </c>
      <c r="I794" s="32">
        <v>3</v>
      </c>
      <c r="J794" s="32"/>
      <c r="K794" s="305">
        <v>260</v>
      </c>
      <c r="L794" s="277">
        <v>0.3</v>
      </c>
      <c r="M794" s="39">
        <f t="shared" si="24"/>
        <v>78</v>
      </c>
      <c r="N794" s="39">
        <f t="shared" si="25"/>
        <v>182</v>
      </c>
    </row>
    <row r="795" spans="1:14">
      <c r="A795" s="41">
        <v>792</v>
      </c>
      <c r="B795" s="41" t="s">
        <v>269</v>
      </c>
      <c r="C795" s="41" t="s">
        <v>915</v>
      </c>
      <c r="D795" s="41" t="s">
        <v>2340</v>
      </c>
      <c r="E795" s="41" t="s">
        <v>4884</v>
      </c>
      <c r="F795" s="41" t="s">
        <v>2363</v>
      </c>
      <c r="G795" s="41"/>
      <c r="H795" s="43" t="s">
        <v>2364</v>
      </c>
      <c r="I795" s="32">
        <v>2</v>
      </c>
      <c r="J795" s="32"/>
      <c r="K795" s="305">
        <v>325</v>
      </c>
      <c r="L795" s="277">
        <v>0.3</v>
      </c>
      <c r="M795" s="39">
        <f t="shared" ref="M795:M858" si="26">K795*30%</f>
        <v>97.5</v>
      </c>
      <c r="N795" s="39">
        <f t="shared" ref="N795:N858" si="27">SUM(K795-M795)</f>
        <v>227.5</v>
      </c>
    </row>
    <row r="796" spans="1:14">
      <c r="A796" s="41">
        <v>793</v>
      </c>
      <c r="B796" s="41" t="s">
        <v>269</v>
      </c>
      <c r="C796" s="41" t="s">
        <v>915</v>
      </c>
      <c r="D796" s="41" t="s">
        <v>2365</v>
      </c>
      <c r="E796" s="41" t="s">
        <v>2367</v>
      </c>
      <c r="F796" s="41" t="s">
        <v>2366</v>
      </c>
      <c r="G796" s="41"/>
      <c r="H796" s="43" t="s">
        <v>2367</v>
      </c>
      <c r="I796" s="32">
        <v>1</v>
      </c>
      <c r="J796" s="32"/>
      <c r="K796" s="305">
        <v>1817</v>
      </c>
      <c r="L796" s="277">
        <v>0.3</v>
      </c>
      <c r="M796" s="39">
        <f t="shared" si="26"/>
        <v>545.1</v>
      </c>
      <c r="N796" s="39">
        <f t="shared" si="27"/>
        <v>1271.9000000000001</v>
      </c>
    </row>
    <row r="797" spans="1:14">
      <c r="A797" s="41">
        <v>794</v>
      </c>
      <c r="B797" s="41" t="s">
        <v>269</v>
      </c>
      <c r="C797" s="41" t="s">
        <v>915</v>
      </c>
      <c r="D797" s="41" t="s">
        <v>2365</v>
      </c>
      <c r="E797" s="41" t="s">
        <v>4885</v>
      </c>
      <c r="F797" s="41" t="s">
        <v>2368</v>
      </c>
      <c r="G797" s="41"/>
      <c r="H797" s="43" t="s">
        <v>2369</v>
      </c>
      <c r="I797" s="32">
        <v>6</v>
      </c>
      <c r="J797" s="32"/>
      <c r="K797" s="305">
        <v>162</v>
      </c>
      <c r="L797" s="277">
        <v>0.3</v>
      </c>
      <c r="M797" s="39">
        <f t="shared" si="26"/>
        <v>48.6</v>
      </c>
      <c r="N797" s="39">
        <f t="shared" si="27"/>
        <v>113.4</v>
      </c>
    </row>
    <row r="798" spans="1:14">
      <c r="A798" s="41">
        <v>795</v>
      </c>
      <c r="B798" s="41" t="s">
        <v>269</v>
      </c>
      <c r="C798" s="41" t="s">
        <v>915</v>
      </c>
      <c r="D798" s="41" t="s">
        <v>2365</v>
      </c>
      <c r="E798" s="41" t="s">
        <v>4885</v>
      </c>
      <c r="F798" s="41" t="s">
        <v>2370</v>
      </c>
      <c r="G798" s="41"/>
      <c r="H798" s="43" t="s">
        <v>2371</v>
      </c>
      <c r="I798" s="32">
        <v>6</v>
      </c>
      <c r="J798" s="32"/>
      <c r="K798" s="305">
        <v>162</v>
      </c>
      <c r="L798" s="277">
        <v>0.3</v>
      </c>
      <c r="M798" s="39">
        <f t="shared" si="26"/>
        <v>48.6</v>
      </c>
      <c r="N798" s="39">
        <f t="shared" si="27"/>
        <v>113.4</v>
      </c>
    </row>
    <row r="799" spans="1:14">
      <c r="A799" s="41">
        <v>796</v>
      </c>
      <c r="B799" s="41" t="s">
        <v>269</v>
      </c>
      <c r="C799" s="41" t="s">
        <v>915</v>
      </c>
      <c r="D799" s="41" t="s">
        <v>2365</v>
      </c>
      <c r="E799" s="41" t="s">
        <v>4885</v>
      </c>
      <c r="F799" s="41" t="s">
        <v>2372</v>
      </c>
      <c r="G799" s="41"/>
      <c r="H799" s="43" t="s">
        <v>2373</v>
      </c>
      <c r="I799" s="32">
        <v>6</v>
      </c>
      <c r="J799" s="32"/>
      <c r="K799" s="305">
        <v>162</v>
      </c>
      <c r="L799" s="277">
        <v>0.3</v>
      </c>
      <c r="M799" s="39">
        <f t="shared" si="26"/>
        <v>48.6</v>
      </c>
      <c r="N799" s="39">
        <f t="shared" si="27"/>
        <v>113.4</v>
      </c>
    </row>
    <row r="800" spans="1:14">
      <c r="A800" s="41">
        <v>797</v>
      </c>
      <c r="B800" s="41" t="s">
        <v>269</v>
      </c>
      <c r="C800" s="41" t="s">
        <v>915</v>
      </c>
      <c r="D800" s="41" t="s">
        <v>2365</v>
      </c>
      <c r="E800" s="41" t="s">
        <v>4885</v>
      </c>
      <c r="F800" s="41" t="s">
        <v>2374</v>
      </c>
      <c r="G800" s="41"/>
      <c r="H800" s="43" t="s">
        <v>2375</v>
      </c>
      <c r="I800" s="32">
        <v>6</v>
      </c>
      <c r="J800" s="32"/>
      <c r="K800" s="305">
        <v>162</v>
      </c>
      <c r="L800" s="277">
        <v>0.3</v>
      </c>
      <c r="M800" s="39">
        <f t="shared" si="26"/>
        <v>48.6</v>
      </c>
      <c r="N800" s="39">
        <f t="shared" si="27"/>
        <v>113.4</v>
      </c>
    </row>
    <row r="801" spans="1:14">
      <c r="A801" s="41">
        <v>798</v>
      </c>
      <c r="B801" s="41" t="s">
        <v>269</v>
      </c>
      <c r="C801" s="41" t="s">
        <v>915</v>
      </c>
      <c r="D801" s="41" t="s">
        <v>2365</v>
      </c>
      <c r="E801" s="41" t="s">
        <v>4885</v>
      </c>
      <c r="F801" s="41" t="s">
        <v>2376</v>
      </c>
      <c r="G801" s="41"/>
      <c r="H801" s="43" t="s">
        <v>2377</v>
      </c>
      <c r="I801" s="32">
        <v>6</v>
      </c>
      <c r="J801" s="32"/>
      <c r="K801" s="305">
        <v>162</v>
      </c>
      <c r="L801" s="277">
        <v>0.3</v>
      </c>
      <c r="M801" s="39">
        <f t="shared" si="26"/>
        <v>48.6</v>
      </c>
      <c r="N801" s="39">
        <f t="shared" si="27"/>
        <v>113.4</v>
      </c>
    </row>
    <row r="802" spans="1:14">
      <c r="A802" s="41">
        <v>799</v>
      </c>
      <c r="B802" s="41" t="s">
        <v>269</v>
      </c>
      <c r="C802" s="41" t="s">
        <v>915</v>
      </c>
      <c r="D802" s="41" t="s">
        <v>2365</v>
      </c>
      <c r="E802" s="41" t="s">
        <v>4885</v>
      </c>
      <c r="F802" s="41" t="s">
        <v>2378</v>
      </c>
      <c r="G802" s="41"/>
      <c r="H802" s="43" t="s">
        <v>2379</v>
      </c>
      <c r="I802" s="32">
        <v>6</v>
      </c>
      <c r="J802" s="32"/>
      <c r="K802" s="305">
        <v>170</v>
      </c>
      <c r="L802" s="277">
        <v>0.3</v>
      </c>
      <c r="M802" s="39">
        <f t="shared" si="26"/>
        <v>51</v>
      </c>
      <c r="N802" s="39">
        <f t="shared" si="27"/>
        <v>119</v>
      </c>
    </row>
    <row r="803" spans="1:14">
      <c r="A803" s="41">
        <v>800</v>
      </c>
      <c r="B803" s="41" t="s">
        <v>269</v>
      </c>
      <c r="C803" s="41" t="s">
        <v>915</v>
      </c>
      <c r="D803" s="41" t="s">
        <v>2365</v>
      </c>
      <c r="E803" s="41" t="s">
        <v>4885</v>
      </c>
      <c r="F803" s="41" t="s">
        <v>2380</v>
      </c>
      <c r="G803" s="41"/>
      <c r="H803" s="43" t="s">
        <v>2381</v>
      </c>
      <c r="I803" s="32">
        <v>6</v>
      </c>
      <c r="J803" s="32"/>
      <c r="K803" s="305">
        <v>170</v>
      </c>
      <c r="L803" s="277">
        <v>0.3</v>
      </c>
      <c r="M803" s="39">
        <f t="shared" si="26"/>
        <v>51</v>
      </c>
      <c r="N803" s="39">
        <f t="shared" si="27"/>
        <v>119</v>
      </c>
    </row>
    <row r="804" spans="1:14">
      <c r="A804" s="41">
        <v>801</v>
      </c>
      <c r="B804" s="41" t="s">
        <v>269</v>
      </c>
      <c r="C804" s="41" t="s">
        <v>915</v>
      </c>
      <c r="D804" s="41" t="s">
        <v>2365</v>
      </c>
      <c r="E804" s="41" t="s">
        <v>4885</v>
      </c>
      <c r="F804" s="41" t="s">
        <v>2382</v>
      </c>
      <c r="G804" s="41"/>
      <c r="H804" s="43" t="s">
        <v>2383</v>
      </c>
      <c r="I804" s="32">
        <v>6</v>
      </c>
      <c r="J804" s="32"/>
      <c r="K804" s="305">
        <v>210</v>
      </c>
      <c r="L804" s="277">
        <v>0.3</v>
      </c>
      <c r="M804" s="39">
        <f t="shared" si="26"/>
        <v>63</v>
      </c>
      <c r="N804" s="39">
        <f t="shared" si="27"/>
        <v>147</v>
      </c>
    </row>
    <row r="805" spans="1:14">
      <c r="A805" s="41">
        <v>802</v>
      </c>
      <c r="B805" s="41" t="s">
        <v>269</v>
      </c>
      <c r="C805" s="41" t="s">
        <v>915</v>
      </c>
      <c r="D805" s="41" t="s">
        <v>2365</v>
      </c>
      <c r="E805" s="41" t="s">
        <v>4885</v>
      </c>
      <c r="F805" s="41" t="s">
        <v>2384</v>
      </c>
      <c r="G805" s="41"/>
      <c r="H805" s="43" t="s">
        <v>2385</v>
      </c>
      <c r="I805" s="32">
        <v>6</v>
      </c>
      <c r="J805" s="32"/>
      <c r="K805" s="305">
        <v>216</v>
      </c>
      <c r="L805" s="277">
        <v>0.3</v>
      </c>
      <c r="M805" s="39">
        <f t="shared" si="26"/>
        <v>64.8</v>
      </c>
      <c r="N805" s="39">
        <f t="shared" si="27"/>
        <v>151.19999999999999</v>
      </c>
    </row>
    <row r="806" spans="1:14">
      <c r="A806" s="41">
        <v>803</v>
      </c>
      <c r="B806" s="41" t="s">
        <v>269</v>
      </c>
      <c r="C806" s="41" t="s">
        <v>915</v>
      </c>
      <c r="D806" s="41" t="s">
        <v>2386</v>
      </c>
      <c r="E806" s="41" t="s">
        <v>2386</v>
      </c>
      <c r="F806" s="41" t="s">
        <v>2387</v>
      </c>
      <c r="G806" s="41"/>
      <c r="H806" s="43" t="s">
        <v>2388</v>
      </c>
      <c r="I806" s="32">
        <v>5</v>
      </c>
      <c r="J806" s="32"/>
      <c r="K806" s="305">
        <v>195</v>
      </c>
      <c r="L806" s="277">
        <v>0.3</v>
      </c>
      <c r="M806" s="39">
        <f t="shared" si="26"/>
        <v>58.5</v>
      </c>
      <c r="N806" s="39">
        <f t="shared" si="27"/>
        <v>136.5</v>
      </c>
    </row>
    <row r="807" spans="1:14">
      <c r="A807" s="41">
        <v>804</v>
      </c>
      <c r="B807" s="41" t="s">
        <v>269</v>
      </c>
      <c r="C807" s="41" t="s">
        <v>915</v>
      </c>
      <c r="D807" s="41" t="s">
        <v>2386</v>
      </c>
      <c r="E807" s="41" t="s">
        <v>2386</v>
      </c>
      <c r="F807" s="41" t="s">
        <v>2389</v>
      </c>
      <c r="G807" s="41"/>
      <c r="H807" s="43" t="s">
        <v>2390</v>
      </c>
      <c r="I807" s="32">
        <v>6</v>
      </c>
      <c r="J807" s="32"/>
      <c r="K807" s="305">
        <v>247</v>
      </c>
      <c r="L807" s="277">
        <v>0.3</v>
      </c>
      <c r="M807" s="39">
        <f t="shared" si="26"/>
        <v>74.099999999999994</v>
      </c>
      <c r="N807" s="39">
        <f t="shared" si="27"/>
        <v>172.9</v>
      </c>
    </row>
    <row r="808" spans="1:14">
      <c r="A808" s="41">
        <v>805</v>
      </c>
      <c r="B808" s="41" t="s">
        <v>269</v>
      </c>
      <c r="C808" s="41" t="s">
        <v>915</v>
      </c>
      <c r="D808" s="41" t="s">
        <v>2386</v>
      </c>
      <c r="E808" s="41" t="s">
        <v>2386</v>
      </c>
      <c r="F808" s="41" t="s">
        <v>2391</v>
      </c>
      <c r="G808" s="41"/>
      <c r="H808" s="43" t="s">
        <v>2392</v>
      </c>
      <c r="I808" s="32">
        <v>12</v>
      </c>
      <c r="J808" s="32"/>
      <c r="K808" s="305">
        <v>377</v>
      </c>
      <c r="L808" s="277">
        <v>0.3</v>
      </c>
      <c r="M808" s="39">
        <f t="shared" si="26"/>
        <v>113.1</v>
      </c>
      <c r="N808" s="39">
        <f t="shared" si="27"/>
        <v>263.89999999999998</v>
      </c>
    </row>
    <row r="809" spans="1:14">
      <c r="A809" s="41">
        <v>806</v>
      </c>
      <c r="B809" s="41" t="s">
        <v>269</v>
      </c>
      <c r="C809" s="41" t="s">
        <v>915</v>
      </c>
      <c r="D809" s="41" t="s">
        <v>2386</v>
      </c>
      <c r="E809" s="41" t="s">
        <v>2386</v>
      </c>
      <c r="F809" s="41" t="s">
        <v>2393</v>
      </c>
      <c r="G809" s="41"/>
      <c r="H809" s="43" t="s">
        <v>2394</v>
      </c>
      <c r="I809" s="32">
        <v>4</v>
      </c>
      <c r="J809" s="32"/>
      <c r="K809" s="305">
        <v>770</v>
      </c>
      <c r="L809" s="277">
        <v>0.3</v>
      </c>
      <c r="M809" s="39">
        <f t="shared" si="26"/>
        <v>231</v>
      </c>
      <c r="N809" s="39">
        <f t="shared" si="27"/>
        <v>539</v>
      </c>
    </row>
    <row r="810" spans="1:14">
      <c r="A810" s="41">
        <v>807</v>
      </c>
      <c r="B810" s="41" t="s">
        <v>269</v>
      </c>
      <c r="C810" s="41" t="s">
        <v>915</v>
      </c>
      <c r="D810" s="41" t="s">
        <v>2386</v>
      </c>
      <c r="E810" s="41" t="s">
        <v>2386</v>
      </c>
      <c r="F810" s="41" t="s">
        <v>2395</v>
      </c>
      <c r="G810" s="41"/>
      <c r="H810" s="43" t="s">
        <v>2396</v>
      </c>
      <c r="I810" s="32">
        <v>6</v>
      </c>
      <c r="J810" s="32"/>
      <c r="K810" s="305">
        <v>259</v>
      </c>
      <c r="L810" s="277">
        <v>0.3</v>
      </c>
      <c r="M810" s="39">
        <f t="shared" si="26"/>
        <v>77.7</v>
      </c>
      <c r="N810" s="39">
        <f t="shared" si="27"/>
        <v>181.3</v>
      </c>
    </row>
    <row r="811" spans="1:14">
      <c r="A811" s="41">
        <v>808</v>
      </c>
      <c r="B811" s="41" t="s">
        <v>269</v>
      </c>
      <c r="C811" s="41" t="s">
        <v>915</v>
      </c>
      <c r="D811" s="41" t="s">
        <v>2386</v>
      </c>
      <c r="E811" s="41" t="s">
        <v>2386</v>
      </c>
      <c r="F811" s="41" t="s">
        <v>2397</v>
      </c>
      <c r="G811" s="41"/>
      <c r="H811" s="43" t="s">
        <v>2398</v>
      </c>
      <c r="I811" s="32">
        <v>6</v>
      </c>
      <c r="J811" s="32"/>
      <c r="K811" s="305">
        <v>140</v>
      </c>
      <c r="L811" s="277">
        <v>0.3</v>
      </c>
      <c r="M811" s="39">
        <f t="shared" si="26"/>
        <v>42</v>
      </c>
      <c r="N811" s="39">
        <f t="shared" si="27"/>
        <v>98</v>
      </c>
    </row>
    <row r="812" spans="1:14">
      <c r="A812" s="41">
        <v>809</v>
      </c>
      <c r="B812" s="41" t="s">
        <v>269</v>
      </c>
      <c r="C812" s="41" t="s">
        <v>915</v>
      </c>
      <c r="D812" s="41" t="s">
        <v>2386</v>
      </c>
      <c r="E812" s="41" t="s">
        <v>2386</v>
      </c>
      <c r="F812" s="41" t="s">
        <v>2399</v>
      </c>
      <c r="G812" s="41"/>
      <c r="H812" s="43" t="s">
        <v>2400</v>
      </c>
      <c r="I812" s="32">
        <v>4</v>
      </c>
      <c r="J812" s="32"/>
      <c r="K812" s="305">
        <v>524</v>
      </c>
      <c r="L812" s="277">
        <v>0.3</v>
      </c>
      <c r="M812" s="39">
        <f t="shared" si="26"/>
        <v>157.19999999999999</v>
      </c>
      <c r="N812" s="39">
        <f t="shared" si="27"/>
        <v>366.8</v>
      </c>
    </row>
    <row r="813" spans="1:14">
      <c r="A813" s="41">
        <v>810</v>
      </c>
      <c r="B813" s="41" t="s">
        <v>269</v>
      </c>
      <c r="C813" s="41" t="s">
        <v>915</v>
      </c>
      <c r="D813" s="41" t="s">
        <v>2386</v>
      </c>
      <c r="E813" s="41" t="s">
        <v>2386</v>
      </c>
      <c r="F813" s="41" t="s">
        <v>2401</v>
      </c>
      <c r="G813" s="41"/>
      <c r="H813" s="43" t="s">
        <v>2402</v>
      </c>
      <c r="I813" s="32">
        <v>10</v>
      </c>
      <c r="J813" s="32"/>
      <c r="K813" s="305">
        <v>321</v>
      </c>
      <c r="L813" s="277">
        <v>0.3</v>
      </c>
      <c r="M813" s="39">
        <f t="shared" si="26"/>
        <v>96.3</v>
      </c>
      <c r="N813" s="39">
        <f t="shared" si="27"/>
        <v>224.7</v>
      </c>
    </row>
    <row r="814" spans="1:14">
      <c r="A814" s="41">
        <v>811</v>
      </c>
      <c r="B814" s="41" t="s">
        <v>269</v>
      </c>
      <c r="C814" s="41" t="s">
        <v>915</v>
      </c>
      <c r="D814" s="41" t="s">
        <v>2403</v>
      </c>
      <c r="E814" s="41" t="s">
        <v>4886</v>
      </c>
      <c r="F814" s="41" t="s">
        <v>2404</v>
      </c>
      <c r="G814" s="41"/>
      <c r="H814" s="43" t="s">
        <v>2405</v>
      </c>
      <c r="I814" s="32">
        <v>4</v>
      </c>
      <c r="J814" s="32"/>
      <c r="K814" s="305">
        <v>157</v>
      </c>
      <c r="L814" s="277">
        <v>0.3</v>
      </c>
      <c r="M814" s="39">
        <f t="shared" si="26"/>
        <v>47.1</v>
      </c>
      <c r="N814" s="39">
        <f t="shared" si="27"/>
        <v>109.9</v>
      </c>
    </row>
    <row r="815" spans="1:14">
      <c r="A815" s="41">
        <v>812</v>
      </c>
      <c r="B815" s="41" t="s">
        <v>269</v>
      </c>
      <c r="C815" s="41" t="s">
        <v>915</v>
      </c>
      <c r="D815" s="41" t="s">
        <v>2403</v>
      </c>
      <c r="E815" s="41" t="s">
        <v>4886</v>
      </c>
      <c r="F815" s="41" t="s">
        <v>2406</v>
      </c>
      <c r="G815" s="41"/>
      <c r="H815" s="43" t="s">
        <v>2407</v>
      </c>
      <c r="I815" s="32">
        <v>4</v>
      </c>
      <c r="J815" s="32"/>
      <c r="K815" s="305">
        <v>197</v>
      </c>
      <c r="L815" s="277">
        <v>0.3</v>
      </c>
      <c r="M815" s="39">
        <f t="shared" si="26"/>
        <v>59.099999999999994</v>
      </c>
      <c r="N815" s="39">
        <f t="shared" si="27"/>
        <v>137.9</v>
      </c>
    </row>
    <row r="816" spans="1:14">
      <c r="A816" s="41">
        <v>813</v>
      </c>
      <c r="B816" s="41" t="s">
        <v>269</v>
      </c>
      <c r="C816" s="41" t="s">
        <v>915</v>
      </c>
      <c r="D816" s="41" t="s">
        <v>926</v>
      </c>
      <c r="E816" s="41" t="s">
        <v>926</v>
      </c>
      <c r="F816" s="41" t="s">
        <v>2408</v>
      </c>
      <c r="G816" s="41"/>
      <c r="H816" s="43" t="s">
        <v>2409</v>
      </c>
      <c r="I816" s="32">
        <v>1</v>
      </c>
      <c r="J816" s="32"/>
      <c r="K816" s="305">
        <v>3211</v>
      </c>
      <c r="L816" s="277">
        <v>0.3</v>
      </c>
      <c r="M816" s="39">
        <f t="shared" si="26"/>
        <v>963.3</v>
      </c>
      <c r="N816" s="39">
        <f t="shared" si="27"/>
        <v>2247.6999999999998</v>
      </c>
    </row>
    <row r="817" spans="1:14">
      <c r="A817" s="41">
        <v>814</v>
      </c>
      <c r="B817" s="41" t="s">
        <v>269</v>
      </c>
      <c r="C817" s="41" t="s">
        <v>915</v>
      </c>
      <c r="D817" s="41" t="s">
        <v>2410</v>
      </c>
      <c r="E817" s="41" t="s">
        <v>4887</v>
      </c>
      <c r="F817" s="41" t="s">
        <v>2411</v>
      </c>
      <c r="G817" s="41"/>
      <c r="H817" s="43" t="s">
        <v>2412</v>
      </c>
      <c r="I817" s="32">
        <v>10</v>
      </c>
      <c r="J817" s="32"/>
      <c r="K817" s="305">
        <v>189</v>
      </c>
      <c r="L817" s="277">
        <v>0.3</v>
      </c>
      <c r="M817" s="39">
        <f t="shared" si="26"/>
        <v>56.699999999999996</v>
      </c>
      <c r="N817" s="39">
        <f t="shared" si="27"/>
        <v>132.30000000000001</v>
      </c>
    </row>
    <row r="818" spans="1:14">
      <c r="A818" s="41">
        <v>815</v>
      </c>
      <c r="B818" s="41" t="s">
        <v>269</v>
      </c>
      <c r="C818" s="41" t="s">
        <v>915</v>
      </c>
      <c r="D818" s="41" t="s">
        <v>2410</v>
      </c>
      <c r="E818" s="41" t="s">
        <v>4887</v>
      </c>
      <c r="F818" s="41" t="s">
        <v>2413</v>
      </c>
      <c r="G818" s="41"/>
      <c r="H818" s="43" t="s">
        <v>2414</v>
      </c>
      <c r="I818" s="32">
        <v>10</v>
      </c>
      <c r="J818" s="32"/>
      <c r="K818" s="305">
        <v>189</v>
      </c>
      <c r="L818" s="277">
        <v>0.3</v>
      </c>
      <c r="M818" s="39">
        <f t="shared" si="26"/>
        <v>56.699999999999996</v>
      </c>
      <c r="N818" s="39">
        <f t="shared" si="27"/>
        <v>132.30000000000001</v>
      </c>
    </row>
    <row r="819" spans="1:14">
      <c r="A819" s="41">
        <v>816</v>
      </c>
      <c r="B819" s="41" t="s">
        <v>269</v>
      </c>
      <c r="C819" s="41" t="s">
        <v>915</v>
      </c>
      <c r="D819" s="41" t="s">
        <v>2410</v>
      </c>
      <c r="E819" s="41" t="s">
        <v>4887</v>
      </c>
      <c r="F819" s="41" t="s">
        <v>2415</v>
      </c>
      <c r="G819" s="41"/>
      <c r="H819" s="43" t="s">
        <v>2416</v>
      </c>
      <c r="I819" s="32">
        <v>10</v>
      </c>
      <c r="J819" s="32"/>
      <c r="K819" s="305">
        <v>189</v>
      </c>
      <c r="L819" s="277">
        <v>0.3</v>
      </c>
      <c r="M819" s="39">
        <f t="shared" si="26"/>
        <v>56.699999999999996</v>
      </c>
      <c r="N819" s="39">
        <f t="shared" si="27"/>
        <v>132.30000000000001</v>
      </c>
    </row>
    <row r="820" spans="1:14">
      <c r="A820" s="41">
        <v>817</v>
      </c>
      <c r="B820" s="41" t="s">
        <v>269</v>
      </c>
      <c r="C820" s="41" t="s">
        <v>915</v>
      </c>
      <c r="D820" s="41" t="s">
        <v>2410</v>
      </c>
      <c r="E820" s="41" t="s">
        <v>4887</v>
      </c>
      <c r="F820" s="41" t="s">
        <v>2417</v>
      </c>
      <c r="G820" s="41"/>
      <c r="H820" s="43" t="s">
        <v>2418</v>
      </c>
      <c r="I820" s="32">
        <v>10</v>
      </c>
      <c r="J820" s="32"/>
      <c r="K820" s="305">
        <v>189</v>
      </c>
      <c r="L820" s="277">
        <v>0.3</v>
      </c>
      <c r="M820" s="39">
        <f t="shared" si="26"/>
        <v>56.699999999999996</v>
      </c>
      <c r="N820" s="39">
        <f t="shared" si="27"/>
        <v>132.30000000000001</v>
      </c>
    </row>
    <row r="821" spans="1:14">
      <c r="A821" s="41">
        <v>818</v>
      </c>
      <c r="B821" s="41" t="s">
        <v>269</v>
      </c>
      <c r="C821" s="41" t="s">
        <v>915</v>
      </c>
      <c r="D821" s="41" t="s">
        <v>2410</v>
      </c>
      <c r="E821" s="41" t="s">
        <v>4887</v>
      </c>
      <c r="F821" s="41" t="s">
        <v>2419</v>
      </c>
      <c r="G821" s="41"/>
      <c r="H821" s="43" t="s">
        <v>2420</v>
      </c>
      <c r="I821" s="32">
        <v>10</v>
      </c>
      <c r="J821" s="32"/>
      <c r="K821" s="305">
        <v>189</v>
      </c>
      <c r="L821" s="277">
        <v>0.3</v>
      </c>
      <c r="M821" s="39">
        <f t="shared" si="26"/>
        <v>56.699999999999996</v>
      </c>
      <c r="N821" s="39">
        <f t="shared" si="27"/>
        <v>132.30000000000001</v>
      </c>
    </row>
    <row r="822" spans="1:14">
      <c r="A822" s="41">
        <v>819</v>
      </c>
      <c r="B822" s="41" t="s">
        <v>269</v>
      </c>
      <c r="C822" s="41" t="s">
        <v>915</v>
      </c>
      <c r="D822" s="41" t="s">
        <v>2410</v>
      </c>
      <c r="E822" s="41" t="s">
        <v>4887</v>
      </c>
      <c r="F822" s="41" t="s">
        <v>2421</v>
      </c>
      <c r="G822" s="41"/>
      <c r="H822" s="43" t="s">
        <v>2422</v>
      </c>
      <c r="I822" s="32">
        <v>10</v>
      </c>
      <c r="J822" s="32"/>
      <c r="K822" s="305">
        <v>189</v>
      </c>
      <c r="L822" s="277">
        <v>0.3</v>
      </c>
      <c r="M822" s="39">
        <f t="shared" si="26"/>
        <v>56.699999999999996</v>
      </c>
      <c r="N822" s="39">
        <f t="shared" si="27"/>
        <v>132.30000000000001</v>
      </c>
    </row>
    <row r="823" spans="1:14">
      <c r="A823" s="41">
        <v>820</v>
      </c>
      <c r="B823" s="41" t="s">
        <v>269</v>
      </c>
      <c r="C823" s="41" t="s">
        <v>915</v>
      </c>
      <c r="D823" s="41" t="s">
        <v>2410</v>
      </c>
      <c r="E823" s="41" t="s">
        <v>4887</v>
      </c>
      <c r="F823" s="41" t="s">
        <v>2423</v>
      </c>
      <c r="G823" s="41"/>
      <c r="H823" s="43" t="s">
        <v>2424</v>
      </c>
      <c r="I823" s="32">
        <v>10</v>
      </c>
      <c r="J823" s="32"/>
      <c r="K823" s="305">
        <v>189</v>
      </c>
      <c r="L823" s="277">
        <v>0.3</v>
      </c>
      <c r="M823" s="39">
        <f t="shared" si="26"/>
        <v>56.699999999999996</v>
      </c>
      <c r="N823" s="39">
        <f t="shared" si="27"/>
        <v>132.30000000000001</v>
      </c>
    </row>
    <row r="824" spans="1:14">
      <c r="A824" s="41">
        <v>821</v>
      </c>
      <c r="B824" s="41" t="s">
        <v>269</v>
      </c>
      <c r="C824" s="41" t="s">
        <v>915</v>
      </c>
      <c r="D824" s="41" t="s">
        <v>2410</v>
      </c>
      <c r="E824" s="41" t="s">
        <v>4887</v>
      </c>
      <c r="F824" s="41" t="s">
        <v>2425</v>
      </c>
      <c r="G824" s="41"/>
      <c r="H824" s="43" t="s">
        <v>2426</v>
      </c>
      <c r="I824" s="32">
        <v>10</v>
      </c>
      <c r="J824" s="32"/>
      <c r="K824" s="305">
        <v>189</v>
      </c>
      <c r="L824" s="277">
        <v>0.3</v>
      </c>
      <c r="M824" s="39">
        <f t="shared" si="26"/>
        <v>56.699999999999996</v>
      </c>
      <c r="N824" s="39">
        <f t="shared" si="27"/>
        <v>132.30000000000001</v>
      </c>
    </row>
    <row r="825" spans="1:14">
      <c r="A825" s="41">
        <v>822</v>
      </c>
      <c r="B825" s="41" t="s">
        <v>269</v>
      </c>
      <c r="C825" s="41" t="s">
        <v>915</v>
      </c>
      <c r="D825" s="41" t="s">
        <v>2410</v>
      </c>
      <c r="E825" s="41" t="s">
        <v>4887</v>
      </c>
      <c r="F825" s="41" t="s">
        <v>2427</v>
      </c>
      <c r="G825" s="41"/>
      <c r="H825" s="43" t="s">
        <v>2428</v>
      </c>
      <c r="I825" s="32">
        <v>10</v>
      </c>
      <c r="J825" s="32"/>
      <c r="K825" s="305">
        <v>189</v>
      </c>
      <c r="L825" s="277">
        <v>0.3</v>
      </c>
      <c r="M825" s="39">
        <f t="shared" si="26"/>
        <v>56.699999999999996</v>
      </c>
      <c r="N825" s="39">
        <f t="shared" si="27"/>
        <v>132.30000000000001</v>
      </c>
    </row>
    <row r="826" spans="1:14">
      <c r="A826" s="41">
        <v>823</v>
      </c>
      <c r="B826" s="41" t="s">
        <v>269</v>
      </c>
      <c r="C826" s="41" t="s">
        <v>915</v>
      </c>
      <c r="D826" s="41" t="s">
        <v>2410</v>
      </c>
      <c r="E826" s="41" t="s">
        <v>4887</v>
      </c>
      <c r="F826" s="41" t="s">
        <v>2429</v>
      </c>
      <c r="G826" s="41"/>
      <c r="H826" s="43" t="s">
        <v>2430</v>
      </c>
      <c r="I826" s="32">
        <v>10</v>
      </c>
      <c r="J826" s="32"/>
      <c r="K826" s="305">
        <v>189</v>
      </c>
      <c r="L826" s="277">
        <v>0.3</v>
      </c>
      <c r="M826" s="39">
        <f t="shared" si="26"/>
        <v>56.699999999999996</v>
      </c>
      <c r="N826" s="39">
        <f t="shared" si="27"/>
        <v>132.30000000000001</v>
      </c>
    </row>
    <row r="827" spans="1:14">
      <c r="A827" s="41">
        <v>824</v>
      </c>
      <c r="B827" s="41" t="s">
        <v>269</v>
      </c>
      <c r="C827" s="41" t="s">
        <v>915</v>
      </c>
      <c r="D827" s="41" t="s">
        <v>2410</v>
      </c>
      <c r="E827" s="41" t="s">
        <v>4887</v>
      </c>
      <c r="F827" s="41" t="s">
        <v>2431</v>
      </c>
      <c r="G827" s="41"/>
      <c r="H827" s="43" t="s">
        <v>2432</v>
      </c>
      <c r="I827" s="32">
        <v>10</v>
      </c>
      <c r="J827" s="32"/>
      <c r="K827" s="305">
        <v>189</v>
      </c>
      <c r="L827" s="277">
        <v>0.3</v>
      </c>
      <c r="M827" s="39">
        <f t="shared" si="26"/>
        <v>56.699999999999996</v>
      </c>
      <c r="N827" s="39">
        <f t="shared" si="27"/>
        <v>132.30000000000001</v>
      </c>
    </row>
    <row r="828" spans="1:14">
      <c r="A828" s="41">
        <v>825</v>
      </c>
      <c r="B828" s="41" t="s">
        <v>269</v>
      </c>
      <c r="C828" s="41" t="s">
        <v>915</v>
      </c>
      <c r="D828" s="41" t="s">
        <v>2410</v>
      </c>
      <c r="E828" s="41" t="s">
        <v>4887</v>
      </c>
      <c r="F828" s="41" t="s">
        <v>2433</v>
      </c>
      <c r="G828" s="41"/>
      <c r="H828" s="43" t="s">
        <v>2434</v>
      </c>
      <c r="I828" s="32">
        <v>10</v>
      </c>
      <c r="J828" s="32"/>
      <c r="K828" s="305">
        <v>202</v>
      </c>
      <c r="L828" s="277">
        <v>0.3</v>
      </c>
      <c r="M828" s="39">
        <f t="shared" si="26"/>
        <v>60.599999999999994</v>
      </c>
      <c r="N828" s="39">
        <f t="shared" si="27"/>
        <v>141.4</v>
      </c>
    </row>
    <row r="829" spans="1:14">
      <c r="A829" s="41">
        <v>826</v>
      </c>
      <c r="B829" s="41" t="s">
        <v>269</v>
      </c>
      <c r="C829" s="41" t="s">
        <v>915</v>
      </c>
      <c r="D829" s="41" t="s">
        <v>2410</v>
      </c>
      <c r="E829" s="41" t="s">
        <v>4887</v>
      </c>
      <c r="F829" s="41" t="s">
        <v>2435</v>
      </c>
      <c r="G829" s="41"/>
      <c r="H829" s="43" t="s">
        <v>2436</v>
      </c>
      <c r="I829" s="32">
        <v>10</v>
      </c>
      <c r="J829" s="32"/>
      <c r="K829" s="305">
        <v>228</v>
      </c>
      <c r="L829" s="277">
        <v>0.3</v>
      </c>
      <c r="M829" s="39">
        <f t="shared" si="26"/>
        <v>68.399999999999991</v>
      </c>
      <c r="N829" s="39">
        <f t="shared" si="27"/>
        <v>159.60000000000002</v>
      </c>
    </row>
    <row r="830" spans="1:14">
      <c r="A830" s="41">
        <v>827</v>
      </c>
      <c r="B830" s="41" t="s">
        <v>269</v>
      </c>
      <c r="C830" s="41" t="s">
        <v>915</v>
      </c>
      <c r="D830" s="41" t="s">
        <v>2410</v>
      </c>
      <c r="E830" s="41" t="s">
        <v>4887</v>
      </c>
      <c r="F830" s="41" t="s">
        <v>2437</v>
      </c>
      <c r="G830" s="41"/>
      <c r="H830" s="43" t="s">
        <v>2438</v>
      </c>
      <c r="I830" s="32">
        <v>10</v>
      </c>
      <c r="J830" s="32"/>
      <c r="K830" s="305">
        <v>228</v>
      </c>
      <c r="L830" s="277">
        <v>0.3</v>
      </c>
      <c r="M830" s="39">
        <f t="shared" si="26"/>
        <v>68.399999999999991</v>
      </c>
      <c r="N830" s="39">
        <f t="shared" si="27"/>
        <v>159.60000000000002</v>
      </c>
    </row>
    <row r="831" spans="1:14">
      <c r="A831" s="41">
        <v>828</v>
      </c>
      <c r="B831" s="41" t="s">
        <v>269</v>
      </c>
      <c r="C831" s="41" t="s">
        <v>915</v>
      </c>
      <c r="D831" s="41" t="s">
        <v>2410</v>
      </c>
      <c r="E831" s="41" t="s">
        <v>4887</v>
      </c>
      <c r="F831" s="41" t="s">
        <v>2439</v>
      </c>
      <c r="G831" s="41"/>
      <c r="H831" s="43" t="s">
        <v>2440</v>
      </c>
      <c r="I831" s="32">
        <v>10</v>
      </c>
      <c r="J831" s="32"/>
      <c r="K831" s="305">
        <v>267</v>
      </c>
      <c r="L831" s="277">
        <v>0.3</v>
      </c>
      <c r="M831" s="39">
        <f t="shared" si="26"/>
        <v>80.099999999999994</v>
      </c>
      <c r="N831" s="39">
        <f t="shared" si="27"/>
        <v>186.9</v>
      </c>
    </row>
    <row r="832" spans="1:14">
      <c r="A832" s="41">
        <v>829</v>
      </c>
      <c r="B832" s="41" t="s">
        <v>269</v>
      </c>
      <c r="C832" s="41" t="s">
        <v>915</v>
      </c>
      <c r="D832" s="41" t="s">
        <v>2410</v>
      </c>
      <c r="E832" s="41" t="s">
        <v>4887</v>
      </c>
      <c r="F832" s="41" t="s">
        <v>2441</v>
      </c>
      <c r="G832" s="41"/>
      <c r="H832" s="43" t="s">
        <v>2442</v>
      </c>
      <c r="I832" s="32">
        <v>10</v>
      </c>
      <c r="J832" s="32"/>
      <c r="K832" s="305">
        <v>299</v>
      </c>
      <c r="L832" s="277">
        <v>0.3</v>
      </c>
      <c r="M832" s="39">
        <f t="shared" si="26"/>
        <v>89.7</v>
      </c>
      <c r="N832" s="39">
        <f t="shared" si="27"/>
        <v>209.3</v>
      </c>
    </row>
    <row r="833" spans="1:14">
      <c r="A833" s="41">
        <v>830</v>
      </c>
      <c r="B833" s="41" t="s">
        <v>269</v>
      </c>
      <c r="C833" s="41" t="s">
        <v>915</v>
      </c>
      <c r="D833" s="41" t="s">
        <v>2410</v>
      </c>
      <c r="E833" s="41" t="s">
        <v>4887</v>
      </c>
      <c r="F833" s="41" t="s">
        <v>2443</v>
      </c>
      <c r="G833" s="41"/>
      <c r="H833" s="43" t="s">
        <v>2444</v>
      </c>
      <c r="I833" s="32">
        <v>10</v>
      </c>
      <c r="J833" s="32"/>
      <c r="K833" s="305">
        <v>299</v>
      </c>
      <c r="L833" s="277">
        <v>0.3</v>
      </c>
      <c r="M833" s="39">
        <f t="shared" si="26"/>
        <v>89.7</v>
      </c>
      <c r="N833" s="39">
        <f t="shared" si="27"/>
        <v>209.3</v>
      </c>
    </row>
    <row r="834" spans="1:14">
      <c r="A834" s="41">
        <v>831</v>
      </c>
      <c r="B834" s="41" t="s">
        <v>269</v>
      </c>
      <c r="C834" s="41" t="s">
        <v>915</v>
      </c>
      <c r="D834" s="41" t="s">
        <v>2410</v>
      </c>
      <c r="E834" s="41" t="s">
        <v>4887</v>
      </c>
      <c r="F834" s="41" t="s">
        <v>2445</v>
      </c>
      <c r="G834" s="41"/>
      <c r="H834" s="43" t="s">
        <v>2446</v>
      </c>
      <c r="I834" s="32">
        <v>10</v>
      </c>
      <c r="J834" s="32"/>
      <c r="K834" s="305">
        <v>325</v>
      </c>
      <c r="L834" s="277">
        <v>0.3</v>
      </c>
      <c r="M834" s="39">
        <f t="shared" si="26"/>
        <v>97.5</v>
      </c>
      <c r="N834" s="39">
        <f t="shared" si="27"/>
        <v>227.5</v>
      </c>
    </row>
    <row r="835" spans="1:14">
      <c r="A835" s="41">
        <v>832</v>
      </c>
      <c r="B835" s="41" t="s">
        <v>269</v>
      </c>
      <c r="C835" s="41" t="s">
        <v>915</v>
      </c>
      <c r="D835" s="41" t="s">
        <v>2410</v>
      </c>
      <c r="E835" s="41" t="s">
        <v>4887</v>
      </c>
      <c r="F835" s="41" t="s">
        <v>2447</v>
      </c>
      <c r="G835" s="41"/>
      <c r="H835" s="43" t="s">
        <v>2448</v>
      </c>
      <c r="I835" s="32">
        <v>10</v>
      </c>
      <c r="J835" s="32"/>
      <c r="K835" s="305">
        <v>325</v>
      </c>
      <c r="L835" s="277">
        <v>0.3</v>
      </c>
      <c r="M835" s="39">
        <f t="shared" si="26"/>
        <v>97.5</v>
      </c>
      <c r="N835" s="39">
        <f t="shared" si="27"/>
        <v>227.5</v>
      </c>
    </row>
    <row r="836" spans="1:14">
      <c r="A836" s="41">
        <v>833</v>
      </c>
      <c r="B836" s="41" t="s">
        <v>269</v>
      </c>
      <c r="C836" s="41" t="s">
        <v>915</v>
      </c>
      <c r="D836" s="41" t="s">
        <v>2410</v>
      </c>
      <c r="E836" s="41" t="s">
        <v>4887</v>
      </c>
      <c r="F836" s="41" t="s">
        <v>2449</v>
      </c>
      <c r="G836" s="41"/>
      <c r="H836" s="43" t="s">
        <v>2450</v>
      </c>
      <c r="I836" s="32">
        <v>10</v>
      </c>
      <c r="J836" s="32"/>
      <c r="K836" s="305">
        <v>364</v>
      </c>
      <c r="L836" s="277">
        <v>0.3</v>
      </c>
      <c r="M836" s="39">
        <f t="shared" si="26"/>
        <v>109.2</v>
      </c>
      <c r="N836" s="39">
        <f t="shared" si="27"/>
        <v>254.8</v>
      </c>
    </row>
    <row r="837" spans="1:14">
      <c r="A837" s="41">
        <v>834</v>
      </c>
      <c r="B837" s="41" t="s">
        <v>269</v>
      </c>
      <c r="C837" s="41" t="s">
        <v>915</v>
      </c>
      <c r="D837" s="41" t="s">
        <v>2410</v>
      </c>
      <c r="E837" s="41" t="s">
        <v>4887</v>
      </c>
      <c r="F837" s="41" t="s">
        <v>2451</v>
      </c>
      <c r="G837" s="41"/>
      <c r="H837" s="43" t="s">
        <v>2452</v>
      </c>
      <c r="I837" s="32">
        <v>10</v>
      </c>
      <c r="J837" s="32"/>
      <c r="K837" s="305">
        <v>410</v>
      </c>
      <c r="L837" s="277">
        <v>0.3</v>
      </c>
      <c r="M837" s="39">
        <f t="shared" si="26"/>
        <v>123</v>
      </c>
      <c r="N837" s="39">
        <f t="shared" si="27"/>
        <v>287</v>
      </c>
    </row>
    <row r="838" spans="1:14">
      <c r="A838" s="41">
        <v>835</v>
      </c>
      <c r="B838" s="41" t="s">
        <v>269</v>
      </c>
      <c r="C838" s="41" t="s">
        <v>915</v>
      </c>
      <c r="D838" s="41" t="s">
        <v>2410</v>
      </c>
      <c r="E838" s="41" t="s">
        <v>4887</v>
      </c>
      <c r="F838" s="41" t="s">
        <v>2453</v>
      </c>
      <c r="G838" s="41"/>
      <c r="H838" s="43" t="s">
        <v>2454</v>
      </c>
      <c r="I838" s="32">
        <v>10</v>
      </c>
      <c r="J838" s="32"/>
      <c r="K838" s="305">
        <v>442</v>
      </c>
      <c r="L838" s="277">
        <v>0.3</v>
      </c>
      <c r="M838" s="39">
        <f t="shared" si="26"/>
        <v>132.6</v>
      </c>
      <c r="N838" s="39">
        <f t="shared" si="27"/>
        <v>309.39999999999998</v>
      </c>
    </row>
    <row r="839" spans="1:14">
      <c r="A839" s="41">
        <v>836</v>
      </c>
      <c r="B839" s="41" t="s">
        <v>269</v>
      </c>
      <c r="C839" s="41" t="s">
        <v>915</v>
      </c>
      <c r="D839" s="41" t="s">
        <v>2410</v>
      </c>
      <c r="E839" s="41" t="s">
        <v>4887</v>
      </c>
      <c r="F839" s="41" t="s">
        <v>2455</v>
      </c>
      <c r="G839" s="41"/>
      <c r="H839" s="43" t="s">
        <v>2456</v>
      </c>
      <c r="I839" s="32">
        <v>10</v>
      </c>
      <c r="J839" s="32"/>
      <c r="K839" s="305">
        <v>474</v>
      </c>
      <c r="L839" s="277">
        <v>0.3</v>
      </c>
      <c r="M839" s="39">
        <f t="shared" si="26"/>
        <v>142.19999999999999</v>
      </c>
      <c r="N839" s="39">
        <f t="shared" si="27"/>
        <v>331.8</v>
      </c>
    </row>
    <row r="840" spans="1:14">
      <c r="A840" s="41">
        <v>837</v>
      </c>
      <c r="B840" s="41" t="s">
        <v>269</v>
      </c>
      <c r="C840" s="41" t="s">
        <v>915</v>
      </c>
      <c r="D840" s="41" t="s">
        <v>2410</v>
      </c>
      <c r="E840" s="41" t="s">
        <v>4888</v>
      </c>
      <c r="F840" s="41" t="s">
        <v>2457</v>
      </c>
      <c r="G840" s="41"/>
      <c r="H840" s="43" t="s">
        <v>2458</v>
      </c>
      <c r="I840" s="32">
        <v>10</v>
      </c>
      <c r="J840" s="32"/>
      <c r="K840" s="305">
        <v>364</v>
      </c>
      <c r="L840" s="277">
        <v>0.3</v>
      </c>
      <c r="M840" s="39">
        <f t="shared" si="26"/>
        <v>109.2</v>
      </c>
      <c r="N840" s="39">
        <f t="shared" si="27"/>
        <v>254.8</v>
      </c>
    </row>
    <row r="841" spans="1:14">
      <c r="A841" s="41">
        <v>838</v>
      </c>
      <c r="B841" s="41" t="s">
        <v>269</v>
      </c>
      <c r="C841" s="41" t="s">
        <v>915</v>
      </c>
      <c r="D841" s="41" t="s">
        <v>2410</v>
      </c>
      <c r="E841" s="41" t="s">
        <v>4888</v>
      </c>
      <c r="F841" s="41" t="s">
        <v>2459</v>
      </c>
      <c r="G841" s="41"/>
      <c r="H841" s="43" t="s">
        <v>2460</v>
      </c>
      <c r="I841" s="32">
        <v>10</v>
      </c>
      <c r="J841" s="32"/>
      <c r="K841" s="305">
        <v>358</v>
      </c>
      <c r="L841" s="277">
        <v>0.3</v>
      </c>
      <c r="M841" s="39">
        <f t="shared" si="26"/>
        <v>107.39999999999999</v>
      </c>
      <c r="N841" s="39">
        <f t="shared" si="27"/>
        <v>250.60000000000002</v>
      </c>
    </row>
    <row r="842" spans="1:14">
      <c r="A842" s="41">
        <v>839</v>
      </c>
      <c r="B842" s="41" t="s">
        <v>269</v>
      </c>
      <c r="C842" s="41" t="s">
        <v>915</v>
      </c>
      <c r="D842" s="41" t="s">
        <v>2410</v>
      </c>
      <c r="E842" s="41" t="s">
        <v>4888</v>
      </c>
      <c r="F842" s="41" t="s">
        <v>2461</v>
      </c>
      <c r="G842" s="41"/>
      <c r="H842" s="43" t="s">
        <v>2462</v>
      </c>
      <c r="I842" s="32">
        <v>10</v>
      </c>
      <c r="J842" s="32"/>
      <c r="K842" s="305">
        <v>419</v>
      </c>
      <c r="L842" s="277">
        <v>0.3</v>
      </c>
      <c r="M842" s="39">
        <f t="shared" si="26"/>
        <v>125.69999999999999</v>
      </c>
      <c r="N842" s="39">
        <f t="shared" si="27"/>
        <v>293.3</v>
      </c>
    </row>
    <row r="843" spans="1:14">
      <c r="A843" s="41">
        <v>840</v>
      </c>
      <c r="B843" s="41" t="s">
        <v>269</v>
      </c>
      <c r="C843" s="41" t="s">
        <v>915</v>
      </c>
      <c r="D843" s="41" t="s">
        <v>2410</v>
      </c>
      <c r="E843" s="41" t="s">
        <v>4888</v>
      </c>
      <c r="F843" s="41" t="s">
        <v>2463</v>
      </c>
      <c r="G843" s="41"/>
      <c r="H843" s="43" t="s">
        <v>2464</v>
      </c>
      <c r="I843" s="32">
        <v>10</v>
      </c>
      <c r="J843" s="32"/>
      <c r="K843" s="305">
        <v>432</v>
      </c>
      <c r="L843" s="277">
        <v>0.3</v>
      </c>
      <c r="M843" s="39">
        <f t="shared" si="26"/>
        <v>129.6</v>
      </c>
      <c r="N843" s="39">
        <f t="shared" si="27"/>
        <v>302.39999999999998</v>
      </c>
    </row>
    <row r="844" spans="1:14">
      <c r="A844" s="41">
        <v>841</v>
      </c>
      <c r="B844" s="41" t="s">
        <v>269</v>
      </c>
      <c r="C844" s="41" t="s">
        <v>915</v>
      </c>
      <c r="D844" s="41" t="s">
        <v>2410</v>
      </c>
      <c r="E844" s="41" t="s">
        <v>4888</v>
      </c>
      <c r="F844" s="41" t="s">
        <v>2465</v>
      </c>
      <c r="G844" s="41"/>
      <c r="H844" s="43" t="s">
        <v>2466</v>
      </c>
      <c r="I844" s="32">
        <v>10</v>
      </c>
      <c r="J844" s="32"/>
      <c r="K844" s="305">
        <v>570</v>
      </c>
      <c r="L844" s="277">
        <v>0.3</v>
      </c>
      <c r="M844" s="39">
        <f t="shared" si="26"/>
        <v>171</v>
      </c>
      <c r="N844" s="39">
        <f t="shared" si="27"/>
        <v>399</v>
      </c>
    </row>
    <row r="845" spans="1:14">
      <c r="A845" s="41">
        <v>842</v>
      </c>
      <c r="B845" s="41" t="s">
        <v>269</v>
      </c>
      <c r="C845" s="41" t="s">
        <v>915</v>
      </c>
      <c r="D845" s="41" t="s">
        <v>2467</v>
      </c>
      <c r="E845" s="41" t="s">
        <v>4889</v>
      </c>
      <c r="F845" s="41" t="s">
        <v>2468</v>
      </c>
      <c r="G845" s="41"/>
      <c r="H845" s="43" t="s">
        <v>2469</v>
      </c>
      <c r="I845" s="32">
        <v>1</v>
      </c>
      <c r="J845" s="32"/>
      <c r="K845" s="305">
        <v>15925</v>
      </c>
      <c r="L845" s="277">
        <v>0.3</v>
      </c>
      <c r="M845" s="39">
        <f t="shared" si="26"/>
        <v>4777.5</v>
      </c>
      <c r="N845" s="39">
        <f t="shared" si="27"/>
        <v>11147.5</v>
      </c>
    </row>
    <row r="846" spans="1:14">
      <c r="A846" s="41">
        <v>843</v>
      </c>
      <c r="B846" s="41" t="s">
        <v>269</v>
      </c>
      <c r="C846" s="41" t="s">
        <v>915</v>
      </c>
      <c r="D846" s="41" t="s">
        <v>2467</v>
      </c>
      <c r="E846" s="41" t="s">
        <v>4890</v>
      </c>
      <c r="F846" s="41" t="s">
        <v>2470</v>
      </c>
      <c r="G846" s="41"/>
      <c r="H846" s="43" t="s">
        <v>2471</v>
      </c>
      <c r="I846" s="32">
        <v>2</v>
      </c>
      <c r="J846" s="32"/>
      <c r="K846" s="305">
        <v>3241</v>
      </c>
      <c r="L846" s="277">
        <v>0.3</v>
      </c>
      <c r="M846" s="39">
        <f t="shared" si="26"/>
        <v>972.3</v>
      </c>
      <c r="N846" s="39">
        <f t="shared" si="27"/>
        <v>2268.6999999999998</v>
      </c>
    </row>
    <row r="847" spans="1:14">
      <c r="A847" s="41">
        <v>844</v>
      </c>
      <c r="B847" s="41" t="s">
        <v>269</v>
      </c>
      <c r="C847" s="41" t="s">
        <v>915</v>
      </c>
      <c r="D847" s="41" t="s">
        <v>2467</v>
      </c>
      <c r="E847" s="41" t="s">
        <v>4891</v>
      </c>
      <c r="F847" s="41" t="s">
        <v>2472</v>
      </c>
      <c r="G847" s="41"/>
      <c r="H847" s="43" t="s">
        <v>2473</v>
      </c>
      <c r="I847" s="32">
        <v>4</v>
      </c>
      <c r="J847" s="32"/>
      <c r="K847" s="305">
        <v>456</v>
      </c>
      <c r="L847" s="277">
        <v>0.3</v>
      </c>
      <c r="M847" s="39">
        <f t="shared" si="26"/>
        <v>136.79999999999998</v>
      </c>
      <c r="N847" s="39">
        <f t="shared" si="27"/>
        <v>319.20000000000005</v>
      </c>
    </row>
    <row r="848" spans="1:14">
      <c r="A848" s="41">
        <v>845</v>
      </c>
      <c r="B848" s="41" t="s">
        <v>269</v>
      </c>
      <c r="C848" s="41" t="s">
        <v>915</v>
      </c>
      <c r="D848" s="41" t="s">
        <v>2467</v>
      </c>
      <c r="E848" s="41" t="s">
        <v>4891</v>
      </c>
      <c r="F848" s="41" t="s">
        <v>2474</v>
      </c>
      <c r="G848" s="41"/>
      <c r="H848" s="43" t="s">
        <v>2475</v>
      </c>
      <c r="I848" s="32">
        <v>4</v>
      </c>
      <c r="J848" s="32"/>
      <c r="K848" s="305">
        <v>456</v>
      </c>
      <c r="L848" s="277">
        <v>0.3</v>
      </c>
      <c r="M848" s="39">
        <f t="shared" si="26"/>
        <v>136.79999999999998</v>
      </c>
      <c r="N848" s="39">
        <f t="shared" si="27"/>
        <v>319.20000000000005</v>
      </c>
    </row>
    <row r="849" spans="1:14">
      <c r="A849" s="41">
        <v>846</v>
      </c>
      <c r="B849" s="41" t="s">
        <v>269</v>
      </c>
      <c r="C849" s="41" t="s">
        <v>915</v>
      </c>
      <c r="D849" s="41" t="s">
        <v>2467</v>
      </c>
      <c r="E849" s="41" t="s">
        <v>4891</v>
      </c>
      <c r="F849" s="41" t="s">
        <v>2476</v>
      </c>
      <c r="G849" s="41"/>
      <c r="H849" s="43" t="s">
        <v>2477</v>
      </c>
      <c r="I849" s="32">
        <v>4</v>
      </c>
      <c r="J849" s="32"/>
      <c r="K849" s="305">
        <v>456</v>
      </c>
      <c r="L849" s="277">
        <v>0.3</v>
      </c>
      <c r="M849" s="39">
        <f t="shared" si="26"/>
        <v>136.79999999999998</v>
      </c>
      <c r="N849" s="39">
        <f t="shared" si="27"/>
        <v>319.20000000000005</v>
      </c>
    </row>
    <row r="850" spans="1:14">
      <c r="A850" s="41">
        <v>847</v>
      </c>
      <c r="B850" s="41" t="s">
        <v>269</v>
      </c>
      <c r="C850" s="41" t="s">
        <v>915</v>
      </c>
      <c r="D850" s="41" t="s">
        <v>2467</v>
      </c>
      <c r="E850" s="41" t="s">
        <v>4891</v>
      </c>
      <c r="F850" s="41" t="s">
        <v>2478</v>
      </c>
      <c r="G850" s="41"/>
      <c r="H850" s="43" t="s">
        <v>2479</v>
      </c>
      <c r="I850" s="32">
        <v>4</v>
      </c>
      <c r="J850" s="32"/>
      <c r="K850" s="305">
        <v>472</v>
      </c>
      <c r="L850" s="277">
        <v>0.3</v>
      </c>
      <c r="M850" s="39">
        <f t="shared" si="26"/>
        <v>141.6</v>
      </c>
      <c r="N850" s="39">
        <f t="shared" si="27"/>
        <v>330.4</v>
      </c>
    </row>
    <row r="851" spans="1:14">
      <c r="A851" s="41">
        <v>848</v>
      </c>
      <c r="B851" s="41" t="s">
        <v>269</v>
      </c>
      <c r="C851" s="41" t="s">
        <v>915</v>
      </c>
      <c r="D851" s="41" t="s">
        <v>2467</v>
      </c>
      <c r="E851" s="41" t="s">
        <v>4891</v>
      </c>
      <c r="F851" s="41" t="s">
        <v>2480</v>
      </c>
      <c r="G851" s="41"/>
      <c r="H851" s="43" t="s">
        <v>2481</v>
      </c>
      <c r="I851" s="32">
        <v>4</v>
      </c>
      <c r="J851" s="32"/>
      <c r="K851" s="305">
        <v>491</v>
      </c>
      <c r="L851" s="277">
        <v>0.3</v>
      </c>
      <c r="M851" s="39">
        <f t="shared" si="26"/>
        <v>147.29999999999998</v>
      </c>
      <c r="N851" s="39">
        <f t="shared" si="27"/>
        <v>343.70000000000005</v>
      </c>
    </row>
    <row r="852" spans="1:14">
      <c r="A852" s="41">
        <v>849</v>
      </c>
      <c r="B852" s="41" t="s">
        <v>269</v>
      </c>
      <c r="C852" s="41" t="s">
        <v>915</v>
      </c>
      <c r="D852" s="41" t="s">
        <v>2467</v>
      </c>
      <c r="E852" s="41" t="s">
        <v>4891</v>
      </c>
      <c r="F852" s="41" t="s">
        <v>2482</v>
      </c>
      <c r="G852" s="41"/>
      <c r="H852" s="43" t="s">
        <v>2483</v>
      </c>
      <c r="I852" s="32">
        <v>4</v>
      </c>
      <c r="J852" s="32"/>
      <c r="K852" s="305">
        <v>498</v>
      </c>
      <c r="L852" s="277">
        <v>0.3</v>
      </c>
      <c r="M852" s="39">
        <f t="shared" si="26"/>
        <v>149.4</v>
      </c>
      <c r="N852" s="39">
        <f t="shared" si="27"/>
        <v>348.6</v>
      </c>
    </row>
    <row r="853" spans="1:14">
      <c r="A853" s="41">
        <v>850</v>
      </c>
      <c r="B853" s="41" t="s">
        <v>269</v>
      </c>
      <c r="C853" s="41" t="s">
        <v>915</v>
      </c>
      <c r="D853" s="41" t="s">
        <v>2467</v>
      </c>
      <c r="E853" s="41" t="s">
        <v>4891</v>
      </c>
      <c r="F853" s="41" t="s">
        <v>2484</v>
      </c>
      <c r="G853" s="41"/>
      <c r="H853" s="43" t="s">
        <v>2485</v>
      </c>
      <c r="I853" s="32">
        <v>4</v>
      </c>
      <c r="J853" s="32"/>
      <c r="K853" s="305">
        <v>538</v>
      </c>
      <c r="L853" s="277">
        <v>0.3</v>
      </c>
      <c r="M853" s="39">
        <f t="shared" si="26"/>
        <v>161.4</v>
      </c>
      <c r="N853" s="39">
        <f t="shared" si="27"/>
        <v>376.6</v>
      </c>
    </row>
    <row r="854" spans="1:14">
      <c r="A854" s="41">
        <v>851</v>
      </c>
      <c r="B854" s="41" t="s">
        <v>269</v>
      </c>
      <c r="C854" s="41" t="s">
        <v>915</v>
      </c>
      <c r="D854" s="41" t="s">
        <v>2467</v>
      </c>
      <c r="E854" s="41" t="s">
        <v>4891</v>
      </c>
      <c r="F854" s="41" t="s">
        <v>2486</v>
      </c>
      <c r="G854" s="41"/>
      <c r="H854" s="43" t="s">
        <v>2487</v>
      </c>
      <c r="I854" s="32">
        <v>4</v>
      </c>
      <c r="J854" s="32"/>
      <c r="K854" s="305">
        <v>609</v>
      </c>
      <c r="L854" s="277">
        <v>0.3</v>
      </c>
      <c r="M854" s="39">
        <f t="shared" si="26"/>
        <v>182.7</v>
      </c>
      <c r="N854" s="39">
        <f t="shared" si="27"/>
        <v>426.3</v>
      </c>
    </row>
    <row r="855" spans="1:14">
      <c r="A855" s="41">
        <v>852</v>
      </c>
      <c r="B855" s="41" t="s">
        <v>269</v>
      </c>
      <c r="C855" s="41" t="s">
        <v>915</v>
      </c>
      <c r="D855" s="41" t="s">
        <v>2467</v>
      </c>
      <c r="E855" s="41" t="s">
        <v>4891</v>
      </c>
      <c r="F855" s="41" t="s">
        <v>2488</v>
      </c>
      <c r="G855" s="41"/>
      <c r="H855" s="43" t="s">
        <v>2489</v>
      </c>
      <c r="I855" s="32">
        <v>4</v>
      </c>
      <c r="J855" s="32"/>
      <c r="K855" s="305">
        <v>623</v>
      </c>
      <c r="L855" s="277">
        <v>0.3</v>
      </c>
      <c r="M855" s="39">
        <f t="shared" si="26"/>
        <v>186.9</v>
      </c>
      <c r="N855" s="39">
        <f t="shared" si="27"/>
        <v>436.1</v>
      </c>
    </row>
    <row r="856" spans="1:14">
      <c r="A856" s="41">
        <v>853</v>
      </c>
      <c r="B856" s="41" t="s">
        <v>269</v>
      </c>
      <c r="C856" s="41" t="s">
        <v>915</v>
      </c>
      <c r="D856" s="41" t="s">
        <v>2467</v>
      </c>
      <c r="E856" s="41" t="s">
        <v>4891</v>
      </c>
      <c r="F856" s="41" t="s">
        <v>2490</v>
      </c>
      <c r="G856" s="41"/>
      <c r="H856" s="43" t="s">
        <v>2491</v>
      </c>
      <c r="I856" s="32">
        <v>4</v>
      </c>
      <c r="J856" s="32"/>
      <c r="K856" s="305">
        <v>623</v>
      </c>
      <c r="L856" s="277">
        <v>0.3</v>
      </c>
      <c r="M856" s="39">
        <f t="shared" si="26"/>
        <v>186.9</v>
      </c>
      <c r="N856" s="39">
        <f t="shared" si="27"/>
        <v>436.1</v>
      </c>
    </row>
    <row r="857" spans="1:14">
      <c r="A857" s="41">
        <v>854</v>
      </c>
      <c r="B857" s="41" t="s">
        <v>269</v>
      </c>
      <c r="C857" s="41" t="s">
        <v>915</v>
      </c>
      <c r="D857" s="41" t="s">
        <v>2467</v>
      </c>
      <c r="E857" s="41" t="s">
        <v>4891</v>
      </c>
      <c r="F857" s="41" t="s">
        <v>2492</v>
      </c>
      <c r="G857" s="41"/>
      <c r="H857" s="43" t="s">
        <v>2493</v>
      </c>
      <c r="I857" s="32">
        <v>4</v>
      </c>
      <c r="J857" s="32"/>
      <c r="K857" s="305">
        <v>774</v>
      </c>
      <c r="L857" s="277">
        <v>0.3</v>
      </c>
      <c r="M857" s="39">
        <f t="shared" si="26"/>
        <v>232.2</v>
      </c>
      <c r="N857" s="39">
        <f t="shared" si="27"/>
        <v>541.79999999999995</v>
      </c>
    </row>
    <row r="858" spans="1:14">
      <c r="A858" s="41">
        <v>855</v>
      </c>
      <c r="B858" s="41" t="s">
        <v>269</v>
      </c>
      <c r="C858" s="41" t="s">
        <v>915</v>
      </c>
      <c r="D858" s="41" t="s">
        <v>2467</v>
      </c>
      <c r="E858" s="41" t="s">
        <v>4891</v>
      </c>
      <c r="F858" s="41" t="s">
        <v>2494</v>
      </c>
      <c r="G858" s="41"/>
      <c r="H858" s="43" t="s">
        <v>2495</v>
      </c>
      <c r="I858" s="32">
        <v>4</v>
      </c>
      <c r="J858" s="32"/>
      <c r="K858" s="305">
        <v>827</v>
      </c>
      <c r="L858" s="277">
        <v>0.3</v>
      </c>
      <c r="M858" s="39">
        <f t="shared" si="26"/>
        <v>248.1</v>
      </c>
      <c r="N858" s="39">
        <f t="shared" si="27"/>
        <v>578.9</v>
      </c>
    </row>
    <row r="859" spans="1:14">
      <c r="A859" s="41">
        <v>856</v>
      </c>
      <c r="B859" s="41" t="s">
        <v>269</v>
      </c>
      <c r="C859" s="41" t="s">
        <v>915</v>
      </c>
      <c r="D859" s="41" t="s">
        <v>2467</v>
      </c>
      <c r="E859" s="41" t="s">
        <v>4891</v>
      </c>
      <c r="F859" s="41" t="s">
        <v>2496</v>
      </c>
      <c r="G859" s="41"/>
      <c r="H859" s="43" t="s">
        <v>2497</v>
      </c>
      <c r="I859" s="32">
        <v>4</v>
      </c>
      <c r="J859" s="32"/>
      <c r="K859" s="305">
        <v>915</v>
      </c>
      <c r="L859" s="277">
        <v>0.3</v>
      </c>
      <c r="M859" s="39">
        <f t="shared" ref="M859:M922" si="28">K859*30%</f>
        <v>274.5</v>
      </c>
      <c r="N859" s="39">
        <f t="shared" ref="N859:N922" si="29">SUM(K859-M859)</f>
        <v>640.5</v>
      </c>
    </row>
    <row r="860" spans="1:14">
      <c r="A860" s="41">
        <v>857</v>
      </c>
      <c r="B860" s="41" t="s">
        <v>269</v>
      </c>
      <c r="C860" s="41" t="s">
        <v>915</v>
      </c>
      <c r="D860" s="41" t="s">
        <v>2467</v>
      </c>
      <c r="E860" s="41" t="s">
        <v>4891</v>
      </c>
      <c r="F860" s="41" t="s">
        <v>2498</v>
      </c>
      <c r="G860" s="41"/>
      <c r="H860" s="43" t="s">
        <v>2499</v>
      </c>
      <c r="I860" s="32">
        <v>4</v>
      </c>
      <c r="J860" s="32"/>
      <c r="K860" s="305">
        <v>989</v>
      </c>
      <c r="L860" s="277">
        <v>0.3</v>
      </c>
      <c r="M860" s="39">
        <f t="shared" si="28"/>
        <v>296.7</v>
      </c>
      <c r="N860" s="39">
        <f t="shared" si="29"/>
        <v>692.3</v>
      </c>
    </row>
    <row r="861" spans="1:14">
      <c r="A861" s="41">
        <v>858</v>
      </c>
      <c r="B861" s="41" t="s">
        <v>269</v>
      </c>
      <c r="C861" s="41" t="s">
        <v>915</v>
      </c>
      <c r="D861" s="41" t="s">
        <v>2467</v>
      </c>
      <c r="E861" s="41" t="s">
        <v>4891</v>
      </c>
      <c r="F861" s="41" t="s">
        <v>2500</v>
      </c>
      <c r="G861" s="41"/>
      <c r="H861" s="43" t="s">
        <v>2501</v>
      </c>
      <c r="I861" s="32">
        <v>4</v>
      </c>
      <c r="J861" s="32"/>
      <c r="K861" s="305">
        <v>1121</v>
      </c>
      <c r="L861" s="277">
        <v>0.3</v>
      </c>
      <c r="M861" s="39">
        <f t="shared" si="28"/>
        <v>336.3</v>
      </c>
      <c r="N861" s="39">
        <f t="shared" si="29"/>
        <v>784.7</v>
      </c>
    </row>
    <row r="862" spans="1:14">
      <c r="A862" s="41">
        <v>859</v>
      </c>
      <c r="B862" s="41" t="s">
        <v>269</v>
      </c>
      <c r="C862" s="41" t="s">
        <v>915</v>
      </c>
      <c r="D862" s="41" t="s">
        <v>2467</v>
      </c>
      <c r="E862" s="41" t="s">
        <v>4892</v>
      </c>
      <c r="F862" s="41" t="s">
        <v>2502</v>
      </c>
      <c r="G862" s="41"/>
      <c r="H862" s="43" t="s">
        <v>2503</v>
      </c>
      <c r="I862" s="32">
        <v>4</v>
      </c>
      <c r="J862" s="32"/>
      <c r="K862" s="305">
        <v>456</v>
      </c>
      <c r="L862" s="277">
        <v>0.3</v>
      </c>
      <c r="M862" s="39">
        <f t="shared" si="28"/>
        <v>136.79999999999998</v>
      </c>
      <c r="N862" s="39">
        <f t="shared" si="29"/>
        <v>319.20000000000005</v>
      </c>
    </row>
    <row r="863" spans="1:14">
      <c r="A863" s="41">
        <v>860</v>
      </c>
      <c r="B863" s="41" t="s">
        <v>269</v>
      </c>
      <c r="C863" s="41" t="s">
        <v>915</v>
      </c>
      <c r="D863" s="41" t="s">
        <v>2467</v>
      </c>
      <c r="E863" s="41" t="s">
        <v>4892</v>
      </c>
      <c r="F863" s="41" t="s">
        <v>2504</v>
      </c>
      <c r="G863" s="41"/>
      <c r="H863" s="43" t="s">
        <v>2505</v>
      </c>
      <c r="I863" s="32">
        <v>4</v>
      </c>
      <c r="J863" s="32"/>
      <c r="K863" s="305">
        <v>456</v>
      </c>
      <c r="L863" s="277">
        <v>0.3</v>
      </c>
      <c r="M863" s="39">
        <f t="shared" si="28"/>
        <v>136.79999999999998</v>
      </c>
      <c r="N863" s="39">
        <f t="shared" si="29"/>
        <v>319.20000000000005</v>
      </c>
    </row>
    <row r="864" spans="1:14">
      <c r="A864" s="41">
        <v>861</v>
      </c>
      <c r="B864" s="41" t="s">
        <v>269</v>
      </c>
      <c r="C864" s="41" t="s">
        <v>915</v>
      </c>
      <c r="D864" s="41" t="s">
        <v>2467</v>
      </c>
      <c r="E864" s="41" t="s">
        <v>4892</v>
      </c>
      <c r="F864" s="41" t="s">
        <v>2506</v>
      </c>
      <c r="G864" s="41"/>
      <c r="H864" s="43" t="s">
        <v>2507</v>
      </c>
      <c r="I864" s="32">
        <v>4</v>
      </c>
      <c r="J864" s="32"/>
      <c r="K864" s="305">
        <v>491</v>
      </c>
      <c r="L864" s="277">
        <v>0.3</v>
      </c>
      <c r="M864" s="39">
        <f t="shared" si="28"/>
        <v>147.29999999999998</v>
      </c>
      <c r="N864" s="39">
        <f t="shared" si="29"/>
        <v>343.70000000000005</v>
      </c>
    </row>
    <row r="865" spans="1:14">
      <c r="A865" s="41">
        <v>862</v>
      </c>
      <c r="B865" s="41" t="s">
        <v>269</v>
      </c>
      <c r="C865" s="41" t="s">
        <v>915</v>
      </c>
      <c r="D865" s="41" t="s">
        <v>2467</v>
      </c>
      <c r="E865" s="41" t="s">
        <v>4892</v>
      </c>
      <c r="F865" s="41" t="s">
        <v>2508</v>
      </c>
      <c r="G865" s="41"/>
      <c r="H865" s="43" t="s">
        <v>2509</v>
      </c>
      <c r="I865" s="32">
        <v>4</v>
      </c>
      <c r="J865" s="32"/>
      <c r="K865" s="305">
        <v>498</v>
      </c>
      <c r="L865" s="277">
        <v>0.3</v>
      </c>
      <c r="M865" s="39">
        <f t="shared" si="28"/>
        <v>149.4</v>
      </c>
      <c r="N865" s="39">
        <f t="shared" si="29"/>
        <v>348.6</v>
      </c>
    </row>
    <row r="866" spans="1:14">
      <c r="A866" s="41">
        <v>863</v>
      </c>
      <c r="B866" s="41" t="s">
        <v>269</v>
      </c>
      <c r="C866" s="41" t="s">
        <v>915</v>
      </c>
      <c r="D866" s="41" t="s">
        <v>2467</v>
      </c>
      <c r="E866" s="41" t="s">
        <v>4892</v>
      </c>
      <c r="F866" s="41" t="s">
        <v>2510</v>
      </c>
      <c r="G866" s="41"/>
      <c r="H866" s="43" t="s">
        <v>2511</v>
      </c>
      <c r="I866" s="32">
        <v>4</v>
      </c>
      <c r="J866" s="32"/>
      <c r="K866" s="305">
        <v>538</v>
      </c>
      <c r="L866" s="277">
        <v>0.3</v>
      </c>
      <c r="M866" s="39">
        <f t="shared" si="28"/>
        <v>161.4</v>
      </c>
      <c r="N866" s="39">
        <f t="shared" si="29"/>
        <v>376.6</v>
      </c>
    </row>
    <row r="867" spans="1:14">
      <c r="A867" s="41">
        <v>864</v>
      </c>
      <c r="B867" s="41" t="s">
        <v>269</v>
      </c>
      <c r="C867" s="41" t="s">
        <v>915</v>
      </c>
      <c r="D867" s="41" t="s">
        <v>2467</v>
      </c>
      <c r="E867" s="41" t="s">
        <v>4892</v>
      </c>
      <c r="F867" s="41" t="s">
        <v>2512</v>
      </c>
      <c r="G867" s="41"/>
      <c r="H867" s="43" t="s">
        <v>2513</v>
      </c>
      <c r="I867" s="32">
        <v>4</v>
      </c>
      <c r="J867" s="32"/>
      <c r="K867" s="305">
        <v>774</v>
      </c>
      <c r="L867" s="277">
        <v>0.3</v>
      </c>
      <c r="M867" s="39">
        <f t="shared" si="28"/>
        <v>232.2</v>
      </c>
      <c r="N867" s="39">
        <f t="shared" si="29"/>
        <v>541.79999999999995</v>
      </c>
    </row>
    <row r="868" spans="1:14">
      <c r="A868" s="41">
        <v>865</v>
      </c>
      <c r="B868" s="41" t="s">
        <v>269</v>
      </c>
      <c r="C868" s="41" t="s">
        <v>915</v>
      </c>
      <c r="D868" s="41" t="s">
        <v>2467</v>
      </c>
      <c r="E868" s="41" t="s">
        <v>4892</v>
      </c>
      <c r="F868" s="41" t="s">
        <v>2514</v>
      </c>
      <c r="G868" s="41"/>
      <c r="H868" s="43" t="s">
        <v>2515</v>
      </c>
      <c r="I868" s="32">
        <v>4</v>
      </c>
      <c r="J868" s="32"/>
      <c r="K868" s="305">
        <v>827</v>
      </c>
      <c r="L868" s="277">
        <v>0.3</v>
      </c>
      <c r="M868" s="39">
        <f t="shared" si="28"/>
        <v>248.1</v>
      </c>
      <c r="N868" s="39">
        <f t="shared" si="29"/>
        <v>578.9</v>
      </c>
    </row>
    <row r="869" spans="1:14">
      <c r="A869" s="41">
        <v>866</v>
      </c>
      <c r="B869" s="41" t="s">
        <v>269</v>
      </c>
      <c r="C869" s="41" t="s">
        <v>915</v>
      </c>
      <c r="D869" s="41" t="s">
        <v>2467</v>
      </c>
      <c r="E869" s="41" t="s">
        <v>4892</v>
      </c>
      <c r="F869" s="41" t="s">
        <v>2516</v>
      </c>
      <c r="G869" s="41"/>
      <c r="H869" s="43" t="s">
        <v>2517</v>
      </c>
      <c r="I869" s="32">
        <v>4</v>
      </c>
      <c r="J869" s="32"/>
      <c r="K869" s="305">
        <v>1121</v>
      </c>
      <c r="L869" s="277">
        <v>0.3</v>
      </c>
      <c r="M869" s="39">
        <f t="shared" si="28"/>
        <v>336.3</v>
      </c>
      <c r="N869" s="39">
        <f t="shared" si="29"/>
        <v>784.7</v>
      </c>
    </row>
    <row r="870" spans="1:14">
      <c r="A870" s="41">
        <v>867</v>
      </c>
      <c r="B870" s="41" t="s">
        <v>269</v>
      </c>
      <c r="C870" s="41" t="s">
        <v>915</v>
      </c>
      <c r="D870" s="41" t="s">
        <v>2467</v>
      </c>
      <c r="E870" s="41" t="s">
        <v>4892</v>
      </c>
      <c r="F870" s="41" t="s">
        <v>2518</v>
      </c>
      <c r="G870" s="41"/>
      <c r="H870" s="43" t="s">
        <v>2519</v>
      </c>
      <c r="I870" s="32">
        <v>4</v>
      </c>
      <c r="J870" s="32"/>
      <c r="K870" s="305">
        <v>1423</v>
      </c>
      <c r="L870" s="277">
        <v>0.3</v>
      </c>
      <c r="M870" s="39">
        <f t="shared" si="28"/>
        <v>426.9</v>
      </c>
      <c r="N870" s="39">
        <f t="shared" si="29"/>
        <v>996.1</v>
      </c>
    </row>
    <row r="871" spans="1:14">
      <c r="A871" s="41">
        <v>868</v>
      </c>
      <c r="B871" s="41" t="s">
        <v>269</v>
      </c>
      <c r="C871" s="41" t="s">
        <v>915</v>
      </c>
      <c r="D871" s="41" t="s">
        <v>4893</v>
      </c>
      <c r="E871" s="41" t="s">
        <v>4893</v>
      </c>
      <c r="F871" s="41" t="s">
        <v>2520</v>
      </c>
      <c r="G871" s="41"/>
      <c r="H871" s="43" t="s">
        <v>2521</v>
      </c>
      <c r="I871" s="32">
        <v>4</v>
      </c>
      <c r="J871" s="32"/>
      <c r="K871" s="305">
        <v>1167</v>
      </c>
      <c r="L871" s="277">
        <v>0.3</v>
      </c>
      <c r="M871" s="39">
        <f t="shared" si="28"/>
        <v>350.09999999999997</v>
      </c>
      <c r="N871" s="39">
        <f t="shared" si="29"/>
        <v>816.90000000000009</v>
      </c>
    </row>
    <row r="872" spans="1:14">
      <c r="A872" s="41">
        <v>869</v>
      </c>
      <c r="B872" s="41" t="s">
        <v>269</v>
      </c>
      <c r="C872" s="41" t="s">
        <v>915</v>
      </c>
      <c r="D872" s="41" t="s">
        <v>4893</v>
      </c>
      <c r="E872" s="41" t="s">
        <v>4893</v>
      </c>
      <c r="F872" s="41" t="s">
        <v>2522</v>
      </c>
      <c r="G872" s="41"/>
      <c r="H872" s="43" t="s">
        <v>2523</v>
      </c>
      <c r="I872" s="32">
        <v>2</v>
      </c>
      <c r="J872" s="32"/>
      <c r="K872" s="305">
        <v>1918</v>
      </c>
      <c r="L872" s="277">
        <v>0.3</v>
      </c>
      <c r="M872" s="39">
        <f t="shared" si="28"/>
        <v>575.4</v>
      </c>
      <c r="N872" s="39">
        <f t="shared" si="29"/>
        <v>1342.6</v>
      </c>
    </row>
    <row r="873" spans="1:14">
      <c r="A873" s="41">
        <v>870</v>
      </c>
      <c r="B873" s="41" t="s">
        <v>269</v>
      </c>
      <c r="C873" s="41" t="s">
        <v>915</v>
      </c>
      <c r="D873" s="41" t="s">
        <v>4893</v>
      </c>
      <c r="E873" s="41" t="s">
        <v>4893</v>
      </c>
      <c r="F873" s="41" t="s">
        <v>2524</v>
      </c>
      <c r="G873" s="41"/>
      <c r="H873" s="43" t="s">
        <v>2525</v>
      </c>
      <c r="I873" s="32">
        <v>2</v>
      </c>
      <c r="J873" s="32"/>
      <c r="K873" s="305">
        <v>1802</v>
      </c>
      <c r="L873" s="277">
        <v>0.3</v>
      </c>
      <c r="M873" s="39">
        <f t="shared" si="28"/>
        <v>540.6</v>
      </c>
      <c r="N873" s="39">
        <f t="shared" si="29"/>
        <v>1261.4000000000001</v>
      </c>
    </row>
    <row r="874" spans="1:14">
      <c r="A874" s="41">
        <v>871</v>
      </c>
      <c r="B874" s="41" t="s">
        <v>269</v>
      </c>
      <c r="C874" s="41" t="s">
        <v>915</v>
      </c>
      <c r="D874" s="41" t="s">
        <v>4893</v>
      </c>
      <c r="E874" s="41" t="s">
        <v>4893</v>
      </c>
      <c r="F874" s="41" t="s">
        <v>2526</v>
      </c>
      <c r="G874" s="41"/>
      <c r="H874" s="43" t="s">
        <v>2527</v>
      </c>
      <c r="I874" s="32">
        <v>2</v>
      </c>
      <c r="J874" s="32"/>
      <c r="K874" s="305">
        <v>2722</v>
      </c>
      <c r="L874" s="277">
        <v>0.3</v>
      </c>
      <c r="M874" s="39">
        <f t="shared" si="28"/>
        <v>816.6</v>
      </c>
      <c r="N874" s="39">
        <f t="shared" si="29"/>
        <v>1905.4</v>
      </c>
    </row>
    <row r="875" spans="1:14">
      <c r="A875" s="41">
        <v>872</v>
      </c>
      <c r="B875" s="41" t="s">
        <v>269</v>
      </c>
      <c r="C875" s="41" t="s">
        <v>915</v>
      </c>
      <c r="D875" s="41" t="s">
        <v>4893</v>
      </c>
      <c r="E875" s="41" t="s">
        <v>4893</v>
      </c>
      <c r="F875" s="41" t="s">
        <v>2528</v>
      </c>
      <c r="G875" s="41"/>
      <c r="H875" s="43" t="s">
        <v>2529</v>
      </c>
      <c r="I875" s="32">
        <v>4</v>
      </c>
      <c r="J875" s="32"/>
      <c r="K875" s="305">
        <v>325</v>
      </c>
      <c r="L875" s="277">
        <v>0.3</v>
      </c>
      <c r="M875" s="39">
        <f t="shared" si="28"/>
        <v>97.5</v>
      </c>
      <c r="N875" s="39">
        <f t="shared" si="29"/>
        <v>227.5</v>
      </c>
    </row>
    <row r="876" spans="1:14">
      <c r="A876" s="41">
        <v>873</v>
      </c>
      <c r="B876" s="41" t="s">
        <v>269</v>
      </c>
      <c r="C876" s="41" t="s">
        <v>915</v>
      </c>
      <c r="D876" s="41" t="s">
        <v>4893</v>
      </c>
      <c r="E876" s="41" t="s">
        <v>4893</v>
      </c>
      <c r="F876" s="41" t="s">
        <v>2530</v>
      </c>
      <c r="G876" s="41"/>
      <c r="H876" s="43" t="s">
        <v>2531</v>
      </c>
      <c r="I876" s="32">
        <v>4</v>
      </c>
      <c r="J876" s="32"/>
      <c r="K876" s="305">
        <v>2074</v>
      </c>
      <c r="L876" s="277">
        <v>0.3</v>
      </c>
      <c r="M876" s="39">
        <f t="shared" si="28"/>
        <v>622.19999999999993</v>
      </c>
      <c r="N876" s="39">
        <f t="shared" si="29"/>
        <v>1451.8000000000002</v>
      </c>
    </row>
    <row r="877" spans="1:14">
      <c r="A877" s="41">
        <v>874</v>
      </c>
      <c r="B877" s="41" t="s">
        <v>269</v>
      </c>
      <c r="C877" s="41" t="s">
        <v>369</v>
      </c>
      <c r="D877" s="41" t="s">
        <v>2532</v>
      </c>
      <c r="E877" s="41" t="s">
        <v>2545</v>
      </c>
      <c r="F877" s="41" t="s">
        <v>2533</v>
      </c>
      <c r="G877" s="41"/>
      <c r="H877" s="43" t="s">
        <v>2534</v>
      </c>
      <c r="I877" s="32">
        <v>1</v>
      </c>
      <c r="J877" s="32"/>
      <c r="K877" s="305">
        <v>11764</v>
      </c>
      <c r="L877" s="277">
        <v>0.3</v>
      </c>
      <c r="M877" s="39">
        <f t="shared" si="28"/>
        <v>3529.2</v>
      </c>
      <c r="N877" s="39">
        <f t="shared" si="29"/>
        <v>8234.7999999999993</v>
      </c>
    </row>
    <row r="878" spans="1:14">
      <c r="A878" s="41">
        <v>875</v>
      </c>
      <c r="B878" s="41" t="s">
        <v>269</v>
      </c>
      <c r="C878" s="41" t="s">
        <v>369</v>
      </c>
      <c r="D878" s="41" t="s">
        <v>2532</v>
      </c>
      <c r="E878" s="41" t="s">
        <v>2545</v>
      </c>
      <c r="F878" s="41" t="s">
        <v>2535</v>
      </c>
      <c r="G878" s="41"/>
      <c r="H878" s="43" t="s">
        <v>2536</v>
      </c>
      <c r="I878" s="32">
        <v>1</v>
      </c>
      <c r="J878" s="32"/>
      <c r="K878" s="305">
        <v>12132</v>
      </c>
      <c r="L878" s="277">
        <v>0.3</v>
      </c>
      <c r="M878" s="39">
        <f t="shared" si="28"/>
        <v>3639.6</v>
      </c>
      <c r="N878" s="39">
        <f t="shared" si="29"/>
        <v>8492.4</v>
      </c>
    </row>
    <row r="879" spans="1:14">
      <c r="A879" s="41">
        <v>876</v>
      </c>
      <c r="B879" s="41" t="s">
        <v>269</v>
      </c>
      <c r="C879" s="41" t="s">
        <v>369</v>
      </c>
      <c r="D879" s="41" t="s">
        <v>2532</v>
      </c>
      <c r="E879" s="41" t="s">
        <v>2545</v>
      </c>
      <c r="F879" s="41" t="s">
        <v>2537</v>
      </c>
      <c r="G879" s="41"/>
      <c r="H879" s="43" t="s">
        <v>2538</v>
      </c>
      <c r="I879" s="32">
        <v>1</v>
      </c>
      <c r="J879" s="32"/>
      <c r="K879" s="305">
        <v>12671</v>
      </c>
      <c r="L879" s="277">
        <v>0.3</v>
      </c>
      <c r="M879" s="39">
        <f t="shared" si="28"/>
        <v>3801.2999999999997</v>
      </c>
      <c r="N879" s="39">
        <f t="shared" si="29"/>
        <v>8869.7000000000007</v>
      </c>
    </row>
    <row r="880" spans="1:14">
      <c r="A880" s="41">
        <v>877</v>
      </c>
      <c r="B880" s="41" t="s">
        <v>269</v>
      </c>
      <c r="C880" s="41" t="s">
        <v>369</v>
      </c>
      <c r="D880" s="41" t="s">
        <v>2532</v>
      </c>
      <c r="E880" s="41" t="s">
        <v>2545</v>
      </c>
      <c r="F880" s="41" t="s">
        <v>2539</v>
      </c>
      <c r="G880" s="41"/>
      <c r="H880" s="42" t="s">
        <v>2540</v>
      </c>
      <c r="I880" s="32">
        <v>1</v>
      </c>
      <c r="J880" s="32"/>
      <c r="K880" s="305">
        <v>13148</v>
      </c>
      <c r="L880" s="277">
        <v>0.3</v>
      </c>
      <c r="M880" s="39">
        <f t="shared" si="28"/>
        <v>3944.3999999999996</v>
      </c>
      <c r="N880" s="39">
        <f t="shared" si="29"/>
        <v>9203.6</v>
      </c>
    </row>
    <row r="881" spans="1:14">
      <c r="A881" s="41">
        <v>878</v>
      </c>
      <c r="B881" s="41" t="s">
        <v>269</v>
      </c>
      <c r="C881" s="41" t="s">
        <v>369</v>
      </c>
      <c r="D881" s="41" t="s">
        <v>2532</v>
      </c>
      <c r="E881" s="41" t="s">
        <v>2545</v>
      </c>
      <c r="F881" s="41" t="s">
        <v>2541</v>
      </c>
      <c r="G881" s="41"/>
      <c r="H881" s="43" t="s">
        <v>2542</v>
      </c>
      <c r="I881" s="32">
        <v>1</v>
      </c>
      <c r="J881" s="32"/>
      <c r="K881" s="305">
        <v>14240</v>
      </c>
      <c r="L881" s="277">
        <v>0.3</v>
      </c>
      <c r="M881" s="39">
        <f t="shared" si="28"/>
        <v>4272</v>
      </c>
      <c r="N881" s="39">
        <f t="shared" si="29"/>
        <v>9968</v>
      </c>
    </row>
    <row r="882" spans="1:14">
      <c r="A882" s="41">
        <v>879</v>
      </c>
      <c r="B882" s="41" t="s">
        <v>269</v>
      </c>
      <c r="C882" s="41" t="s">
        <v>369</v>
      </c>
      <c r="D882" s="41" t="s">
        <v>2532</v>
      </c>
      <c r="E882" s="41" t="s">
        <v>2545</v>
      </c>
      <c r="F882" s="41" t="s">
        <v>2543</v>
      </c>
      <c r="G882" s="41"/>
      <c r="H882" s="43" t="s">
        <v>2544</v>
      </c>
      <c r="I882" s="32">
        <v>1</v>
      </c>
      <c r="J882" s="32"/>
      <c r="K882" s="305">
        <v>45357</v>
      </c>
      <c r="L882" s="277">
        <v>0.3</v>
      </c>
      <c r="M882" s="39">
        <f t="shared" si="28"/>
        <v>13607.1</v>
      </c>
      <c r="N882" s="39">
        <f t="shared" si="29"/>
        <v>31749.9</v>
      </c>
    </row>
    <row r="883" spans="1:14">
      <c r="A883" s="41">
        <v>880</v>
      </c>
      <c r="B883" s="41" t="s">
        <v>269</v>
      </c>
      <c r="C883" s="41" t="s">
        <v>369</v>
      </c>
      <c r="D883" s="41" t="s">
        <v>2545</v>
      </c>
      <c r="E883" s="41" t="s">
        <v>4894</v>
      </c>
      <c r="F883" s="41" t="s">
        <v>368</v>
      </c>
      <c r="G883" s="41"/>
      <c r="H883" s="43" t="s">
        <v>2546</v>
      </c>
      <c r="I883" s="32">
        <v>1</v>
      </c>
      <c r="J883" s="32"/>
      <c r="K883" s="305">
        <v>10259</v>
      </c>
      <c r="L883" s="277">
        <v>0.3</v>
      </c>
      <c r="M883" s="39">
        <f t="shared" si="28"/>
        <v>3077.7</v>
      </c>
      <c r="N883" s="39">
        <f t="shared" si="29"/>
        <v>7181.3</v>
      </c>
    </row>
    <row r="884" spans="1:14">
      <c r="A884" s="41">
        <v>881</v>
      </c>
      <c r="B884" s="41" t="s">
        <v>269</v>
      </c>
      <c r="C884" s="41" t="s">
        <v>369</v>
      </c>
      <c r="D884" s="41" t="s">
        <v>2545</v>
      </c>
      <c r="E884" s="41" t="s">
        <v>4894</v>
      </c>
      <c r="F884" s="41" t="s">
        <v>370</v>
      </c>
      <c r="G884" s="41"/>
      <c r="H884" s="43" t="s">
        <v>2547</v>
      </c>
      <c r="I884" s="32">
        <v>1</v>
      </c>
      <c r="J884" s="32"/>
      <c r="K884" s="305">
        <v>10892</v>
      </c>
      <c r="L884" s="277">
        <v>0.3</v>
      </c>
      <c r="M884" s="39">
        <f t="shared" si="28"/>
        <v>3267.6</v>
      </c>
      <c r="N884" s="39">
        <f t="shared" si="29"/>
        <v>7624.4</v>
      </c>
    </row>
    <row r="885" spans="1:14">
      <c r="A885" s="41">
        <v>882</v>
      </c>
      <c r="B885" s="41" t="s">
        <v>269</v>
      </c>
      <c r="C885" s="41" t="s">
        <v>369</v>
      </c>
      <c r="D885" s="41" t="s">
        <v>2545</v>
      </c>
      <c r="E885" s="41" t="s">
        <v>4895</v>
      </c>
      <c r="F885" s="41" t="s">
        <v>373</v>
      </c>
      <c r="G885" s="41"/>
      <c r="H885" s="43" t="s">
        <v>2548</v>
      </c>
      <c r="I885" s="32">
        <v>1</v>
      </c>
      <c r="J885" s="32"/>
      <c r="K885" s="305">
        <v>11201</v>
      </c>
      <c r="L885" s="277">
        <v>0.3</v>
      </c>
      <c r="M885" s="39">
        <f t="shared" si="28"/>
        <v>3360.2999999999997</v>
      </c>
      <c r="N885" s="39">
        <f t="shared" si="29"/>
        <v>7840.7000000000007</v>
      </c>
    </row>
    <row r="886" spans="1:14">
      <c r="A886" s="41">
        <v>883</v>
      </c>
      <c r="B886" s="41" t="s">
        <v>269</v>
      </c>
      <c r="C886" s="41" t="s">
        <v>369</v>
      </c>
      <c r="D886" s="41" t="s">
        <v>2545</v>
      </c>
      <c r="E886" s="41" t="s">
        <v>4895</v>
      </c>
      <c r="F886" s="41" t="s">
        <v>371</v>
      </c>
      <c r="G886" s="41"/>
      <c r="H886" s="43" t="s">
        <v>2549</v>
      </c>
      <c r="I886" s="32">
        <v>1</v>
      </c>
      <c r="J886" s="32"/>
      <c r="K886" s="305">
        <v>12464</v>
      </c>
      <c r="L886" s="277">
        <v>0.3</v>
      </c>
      <c r="M886" s="39">
        <f t="shared" si="28"/>
        <v>3739.2</v>
      </c>
      <c r="N886" s="39">
        <f t="shared" si="29"/>
        <v>8724.7999999999993</v>
      </c>
    </row>
    <row r="887" spans="1:14">
      <c r="A887" s="41">
        <v>884</v>
      </c>
      <c r="B887" s="41" t="s">
        <v>269</v>
      </c>
      <c r="C887" s="41" t="s">
        <v>369</v>
      </c>
      <c r="D887" s="41" t="s">
        <v>2545</v>
      </c>
      <c r="E887" s="41" t="s">
        <v>4895</v>
      </c>
      <c r="F887" s="41" t="s">
        <v>374</v>
      </c>
      <c r="G887" s="41"/>
      <c r="H887" s="43" t="s">
        <v>2550</v>
      </c>
      <c r="I887" s="32">
        <v>1</v>
      </c>
      <c r="J887" s="32"/>
      <c r="K887" s="305">
        <v>13087</v>
      </c>
      <c r="L887" s="277">
        <v>0.3</v>
      </c>
      <c r="M887" s="39">
        <f t="shared" si="28"/>
        <v>3926.1</v>
      </c>
      <c r="N887" s="39">
        <f t="shared" si="29"/>
        <v>9160.9</v>
      </c>
    </row>
    <row r="888" spans="1:14">
      <c r="A888" s="41">
        <v>885</v>
      </c>
      <c r="B888" s="41" t="s">
        <v>269</v>
      </c>
      <c r="C888" s="41" t="s">
        <v>369</v>
      </c>
      <c r="D888" s="41" t="s">
        <v>2545</v>
      </c>
      <c r="E888" s="41" t="s">
        <v>4896</v>
      </c>
      <c r="F888" s="41" t="s">
        <v>372</v>
      </c>
      <c r="G888" s="41"/>
      <c r="H888" s="43" t="s">
        <v>2551</v>
      </c>
      <c r="I888" s="32">
        <v>1</v>
      </c>
      <c r="J888" s="32"/>
      <c r="K888" s="305">
        <v>43063</v>
      </c>
      <c r="L888" s="277">
        <v>0.3</v>
      </c>
      <c r="M888" s="39">
        <f t="shared" si="28"/>
        <v>12918.9</v>
      </c>
      <c r="N888" s="39">
        <f t="shared" si="29"/>
        <v>30144.1</v>
      </c>
    </row>
    <row r="889" spans="1:14">
      <c r="A889" s="41">
        <v>886</v>
      </c>
      <c r="B889" s="41" t="s">
        <v>269</v>
      </c>
      <c r="C889" s="41" t="s">
        <v>369</v>
      </c>
      <c r="D889" s="41" t="s">
        <v>2552</v>
      </c>
      <c r="E889" s="41" t="s">
        <v>4897</v>
      </c>
      <c r="F889" s="41" t="s">
        <v>2553</v>
      </c>
      <c r="G889" s="41"/>
      <c r="H889" s="43" t="s">
        <v>2554</v>
      </c>
      <c r="I889" s="32">
        <v>1</v>
      </c>
      <c r="J889" s="32"/>
      <c r="K889" s="305">
        <v>14547</v>
      </c>
      <c r="L889" s="277">
        <v>0.3</v>
      </c>
      <c r="M889" s="39">
        <f t="shared" si="28"/>
        <v>4364.0999999999995</v>
      </c>
      <c r="N889" s="39">
        <f t="shared" si="29"/>
        <v>10182.900000000001</v>
      </c>
    </row>
    <row r="890" spans="1:14">
      <c r="A890" s="41">
        <v>887</v>
      </c>
      <c r="B890" s="41" t="s">
        <v>269</v>
      </c>
      <c r="C890" s="41" t="s">
        <v>369</v>
      </c>
      <c r="D890" s="41" t="s">
        <v>2552</v>
      </c>
      <c r="E890" s="41" t="s">
        <v>4897</v>
      </c>
      <c r="F890" s="41" t="s">
        <v>2555</v>
      </c>
      <c r="G890" s="41"/>
      <c r="H890" s="43" t="s">
        <v>2556</v>
      </c>
      <c r="I890" s="32">
        <v>1</v>
      </c>
      <c r="J890" s="32"/>
      <c r="K890" s="305">
        <v>14776</v>
      </c>
      <c r="L890" s="277">
        <v>0.3</v>
      </c>
      <c r="M890" s="39">
        <f t="shared" si="28"/>
        <v>4432.8</v>
      </c>
      <c r="N890" s="39">
        <f t="shared" si="29"/>
        <v>10343.200000000001</v>
      </c>
    </row>
    <row r="891" spans="1:14">
      <c r="A891" s="41">
        <v>888</v>
      </c>
      <c r="B891" s="41" t="s">
        <v>269</v>
      </c>
      <c r="C891" s="41" t="s">
        <v>369</v>
      </c>
      <c r="D891" s="41" t="s">
        <v>2552</v>
      </c>
      <c r="E891" s="41" t="s">
        <v>4898</v>
      </c>
      <c r="F891" s="41" t="s">
        <v>2557</v>
      </c>
      <c r="G891" s="41"/>
      <c r="H891" s="43" t="s">
        <v>2558</v>
      </c>
      <c r="I891" s="32">
        <v>1</v>
      </c>
      <c r="J891" s="32"/>
      <c r="K891" s="305">
        <v>15470</v>
      </c>
      <c r="L891" s="277">
        <v>0.3</v>
      </c>
      <c r="M891" s="39">
        <f t="shared" si="28"/>
        <v>4641</v>
      </c>
      <c r="N891" s="39">
        <f t="shared" si="29"/>
        <v>10829</v>
      </c>
    </row>
    <row r="892" spans="1:14">
      <c r="A892" s="41">
        <v>889</v>
      </c>
      <c r="B892" s="41" t="s">
        <v>269</v>
      </c>
      <c r="C892" s="41" t="s">
        <v>369</v>
      </c>
      <c r="D892" s="41" t="s">
        <v>2552</v>
      </c>
      <c r="E892" s="41" t="s">
        <v>4898</v>
      </c>
      <c r="F892" s="41" t="s">
        <v>2559</v>
      </c>
      <c r="G892" s="41"/>
      <c r="H892" s="43" t="s">
        <v>2560</v>
      </c>
      <c r="I892" s="32">
        <v>1</v>
      </c>
      <c r="J892" s="32"/>
      <c r="K892" s="305">
        <v>16428</v>
      </c>
      <c r="L892" s="277">
        <v>0.3</v>
      </c>
      <c r="M892" s="39">
        <f t="shared" si="28"/>
        <v>4928.3999999999996</v>
      </c>
      <c r="N892" s="39">
        <f t="shared" si="29"/>
        <v>11499.6</v>
      </c>
    </row>
    <row r="893" spans="1:14">
      <c r="A893" s="41">
        <v>890</v>
      </c>
      <c r="B893" s="41" t="s">
        <v>269</v>
      </c>
      <c r="C893" s="41" t="s">
        <v>369</v>
      </c>
      <c r="D893" s="41" t="s">
        <v>2552</v>
      </c>
      <c r="E893" s="41" t="s">
        <v>4898</v>
      </c>
      <c r="F893" s="41" t="s">
        <v>2561</v>
      </c>
      <c r="G893" s="41"/>
      <c r="H893" s="43" t="s">
        <v>2562</v>
      </c>
      <c r="I893" s="32">
        <v>1</v>
      </c>
      <c r="J893" s="32"/>
      <c r="K893" s="305">
        <v>17138</v>
      </c>
      <c r="L893" s="277">
        <v>0.3</v>
      </c>
      <c r="M893" s="39">
        <f t="shared" si="28"/>
        <v>5141.3999999999996</v>
      </c>
      <c r="N893" s="39">
        <f t="shared" si="29"/>
        <v>11996.6</v>
      </c>
    </row>
    <row r="894" spans="1:14">
      <c r="A894" s="41">
        <v>891</v>
      </c>
      <c r="B894" s="41" t="s">
        <v>269</v>
      </c>
      <c r="C894" s="41" t="s">
        <v>369</v>
      </c>
      <c r="D894" s="41" t="s">
        <v>2552</v>
      </c>
      <c r="E894" s="41" t="s">
        <v>4898</v>
      </c>
      <c r="F894" s="41" t="s">
        <v>2563</v>
      </c>
      <c r="G894" s="41"/>
      <c r="H894" s="43" t="s">
        <v>2564</v>
      </c>
      <c r="I894" s="32">
        <v>1</v>
      </c>
      <c r="J894" s="32"/>
      <c r="K894" s="305">
        <v>19474</v>
      </c>
      <c r="L894" s="277">
        <v>0.3</v>
      </c>
      <c r="M894" s="39">
        <f t="shared" si="28"/>
        <v>5842.2</v>
      </c>
      <c r="N894" s="39">
        <f t="shared" si="29"/>
        <v>13631.8</v>
      </c>
    </row>
    <row r="895" spans="1:14">
      <c r="A895" s="41">
        <v>892</v>
      </c>
      <c r="B895" s="41" t="s">
        <v>269</v>
      </c>
      <c r="C895" s="41" t="s">
        <v>369</v>
      </c>
      <c r="D895" s="41" t="s">
        <v>2552</v>
      </c>
      <c r="E895" s="41" t="s">
        <v>4899</v>
      </c>
      <c r="F895" s="41" t="s">
        <v>2565</v>
      </c>
      <c r="G895" s="41"/>
      <c r="H895" s="43" t="s">
        <v>2566</v>
      </c>
      <c r="I895" s="32">
        <v>1</v>
      </c>
      <c r="J895" s="32"/>
      <c r="K895" s="305">
        <v>47362</v>
      </c>
      <c r="L895" s="277">
        <v>0.3</v>
      </c>
      <c r="M895" s="39">
        <f t="shared" si="28"/>
        <v>14208.6</v>
      </c>
      <c r="N895" s="39">
        <f t="shared" si="29"/>
        <v>33153.4</v>
      </c>
    </row>
    <row r="896" spans="1:14">
      <c r="A896" s="41">
        <v>893</v>
      </c>
      <c r="B896" s="41" t="s">
        <v>269</v>
      </c>
      <c r="C896" s="41" t="s">
        <v>369</v>
      </c>
      <c r="D896" s="41" t="s">
        <v>2552</v>
      </c>
      <c r="E896" s="41" t="s">
        <v>4899</v>
      </c>
      <c r="F896" s="41" t="s">
        <v>2567</v>
      </c>
      <c r="G896" s="41"/>
      <c r="H896" s="43" t="s">
        <v>2568</v>
      </c>
      <c r="I896" s="32">
        <v>1</v>
      </c>
      <c r="J896" s="32"/>
      <c r="K896" s="305">
        <v>48405</v>
      </c>
      <c r="L896" s="277">
        <v>0.3</v>
      </c>
      <c r="M896" s="39">
        <f t="shared" si="28"/>
        <v>14521.5</v>
      </c>
      <c r="N896" s="39">
        <f t="shared" si="29"/>
        <v>33883.5</v>
      </c>
    </row>
    <row r="897" spans="1:14">
      <c r="A897" s="41">
        <v>894</v>
      </c>
      <c r="B897" s="41" t="s">
        <v>269</v>
      </c>
      <c r="C897" s="41" t="s">
        <v>369</v>
      </c>
      <c r="D897" s="41" t="s">
        <v>2552</v>
      </c>
      <c r="E897" s="41" t="s">
        <v>4900</v>
      </c>
      <c r="F897" s="41" t="s">
        <v>2569</v>
      </c>
      <c r="G897" s="41"/>
      <c r="H897" s="43" t="s">
        <v>2570</v>
      </c>
      <c r="I897" s="32">
        <v>1</v>
      </c>
      <c r="J897" s="32"/>
      <c r="K897" s="305">
        <v>85427</v>
      </c>
      <c r="L897" s="277">
        <v>0.3</v>
      </c>
      <c r="M897" s="39">
        <f t="shared" si="28"/>
        <v>25628.1</v>
      </c>
      <c r="N897" s="39">
        <f t="shared" si="29"/>
        <v>59798.9</v>
      </c>
    </row>
    <row r="898" spans="1:14">
      <c r="A898" s="41">
        <v>895</v>
      </c>
      <c r="B898" s="41" t="s">
        <v>269</v>
      </c>
      <c r="C898" s="41" t="s">
        <v>2571</v>
      </c>
      <c r="D898" s="41" t="s">
        <v>2572</v>
      </c>
      <c r="E898" s="41" t="s">
        <v>2573</v>
      </c>
      <c r="F898" s="41" t="s">
        <v>323</v>
      </c>
      <c r="G898" s="41"/>
      <c r="H898" s="43" t="s">
        <v>2573</v>
      </c>
      <c r="I898" s="32">
        <v>1</v>
      </c>
      <c r="J898" s="32"/>
      <c r="K898" s="305">
        <v>16376</v>
      </c>
      <c r="L898" s="277">
        <v>0.3</v>
      </c>
      <c r="M898" s="39">
        <f t="shared" si="28"/>
        <v>4912.8</v>
      </c>
      <c r="N898" s="39">
        <f t="shared" si="29"/>
        <v>11463.2</v>
      </c>
    </row>
    <row r="899" spans="1:14">
      <c r="A899" s="41">
        <v>896</v>
      </c>
      <c r="B899" s="41" t="s">
        <v>269</v>
      </c>
      <c r="C899" s="41" t="s">
        <v>2571</v>
      </c>
      <c r="D899" s="41" t="s">
        <v>2572</v>
      </c>
      <c r="E899" s="41" t="s">
        <v>4901</v>
      </c>
      <c r="F899" s="41" t="s">
        <v>363</v>
      </c>
      <c r="G899" s="41"/>
      <c r="H899" s="43" t="s">
        <v>2574</v>
      </c>
      <c r="I899" s="32">
        <v>4</v>
      </c>
      <c r="J899" s="32"/>
      <c r="K899" s="305">
        <v>12928</v>
      </c>
      <c r="L899" s="277">
        <v>0.3</v>
      </c>
      <c r="M899" s="39">
        <f t="shared" si="28"/>
        <v>3878.3999999999996</v>
      </c>
      <c r="N899" s="39">
        <f t="shared" si="29"/>
        <v>9049.6</v>
      </c>
    </row>
    <row r="900" spans="1:14">
      <c r="A900" s="41">
        <v>897</v>
      </c>
      <c r="B900" s="41" t="s">
        <v>269</v>
      </c>
      <c r="C900" s="41" t="s">
        <v>2571</v>
      </c>
      <c r="D900" s="41" t="s">
        <v>2572</v>
      </c>
      <c r="E900" s="41" t="s">
        <v>4902</v>
      </c>
      <c r="F900" s="41" t="s">
        <v>364</v>
      </c>
      <c r="G900" s="41"/>
      <c r="H900" s="43" t="s">
        <v>2575</v>
      </c>
      <c r="I900" s="32">
        <v>1</v>
      </c>
      <c r="J900" s="32"/>
      <c r="K900" s="305">
        <v>9560</v>
      </c>
      <c r="L900" s="277">
        <v>0.3</v>
      </c>
      <c r="M900" s="39">
        <f t="shared" si="28"/>
        <v>2868</v>
      </c>
      <c r="N900" s="39">
        <f t="shared" si="29"/>
        <v>6692</v>
      </c>
    </row>
    <row r="901" spans="1:14">
      <c r="A901" s="41">
        <v>898</v>
      </c>
      <c r="B901" s="41" t="s">
        <v>269</v>
      </c>
      <c r="C901" s="41" t="s">
        <v>2571</v>
      </c>
      <c r="D901" s="41" t="s">
        <v>2572</v>
      </c>
      <c r="E901" s="41" t="s">
        <v>4903</v>
      </c>
      <c r="F901" s="41" t="s">
        <v>365</v>
      </c>
      <c r="G901" s="41"/>
      <c r="H901" s="43" t="s">
        <v>2576</v>
      </c>
      <c r="I901" s="32">
        <v>1</v>
      </c>
      <c r="J901" s="32"/>
      <c r="K901" s="305">
        <v>24727</v>
      </c>
      <c r="L901" s="277">
        <v>0.3</v>
      </c>
      <c r="M901" s="39">
        <f t="shared" si="28"/>
        <v>7418.0999999999995</v>
      </c>
      <c r="N901" s="39">
        <f t="shared" si="29"/>
        <v>17308.900000000001</v>
      </c>
    </row>
    <row r="902" spans="1:14" ht="15.75" thickBot="1">
      <c r="A902" s="41">
        <v>899</v>
      </c>
      <c r="B902" s="41" t="s">
        <v>269</v>
      </c>
      <c r="C902" s="41" t="s">
        <v>2571</v>
      </c>
      <c r="D902" s="41" t="s">
        <v>2572</v>
      </c>
      <c r="E902" s="41" t="s">
        <v>4904</v>
      </c>
      <c r="F902" s="29" t="s">
        <v>4905</v>
      </c>
      <c r="G902" s="41"/>
      <c r="H902" s="37" t="s">
        <v>4906</v>
      </c>
      <c r="I902" s="32">
        <v>1</v>
      </c>
      <c r="J902" s="32"/>
      <c r="K902" s="305">
        <v>38182</v>
      </c>
      <c r="L902" s="277">
        <v>0.3</v>
      </c>
      <c r="M902" s="39">
        <f t="shared" si="28"/>
        <v>11454.6</v>
      </c>
      <c r="N902" s="39">
        <f t="shared" si="29"/>
        <v>26727.4</v>
      </c>
    </row>
    <row r="903" spans="1:14" ht="15.75" thickBot="1">
      <c r="A903" s="41">
        <v>900</v>
      </c>
      <c r="B903" s="41" t="s">
        <v>269</v>
      </c>
      <c r="C903" s="41" t="s">
        <v>2571</v>
      </c>
      <c r="D903" s="41" t="s">
        <v>2572</v>
      </c>
      <c r="E903" s="41" t="s">
        <v>4904</v>
      </c>
      <c r="F903" s="29" t="s">
        <v>4907</v>
      </c>
      <c r="G903" s="41"/>
      <c r="H903" s="37" t="s">
        <v>4908</v>
      </c>
      <c r="I903" s="32">
        <v>1</v>
      </c>
      <c r="J903" s="32"/>
      <c r="K903" s="305">
        <v>70910</v>
      </c>
      <c r="L903" s="277">
        <v>0.3</v>
      </c>
      <c r="M903" s="39">
        <f t="shared" si="28"/>
        <v>21273</v>
      </c>
      <c r="N903" s="39">
        <f t="shared" si="29"/>
        <v>49637</v>
      </c>
    </row>
    <row r="904" spans="1:14">
      <c r="A904" s="41">
        <v>901</v>
      </c>
      <c r="B904" s="41" t="s">
        <v>269</v>
      </c>
      <c r="C904" s="41" t="s">
        <v>2571</v>
      </c>
      <c r="D904" s="41" t="s">
        <v>2577</v>
      </c>
      <c r="E904" s="41" t="s">
        <v>4909</v>
      </c>
      <c r="F904" s="41" t="s">
        <v>367</v>
      </c>
      <c r="G904" s="41"/>
      <c r="H904" s="43" t="s">
        <v>2578</v>
      </c>
      <c r="I904" s="32">
        <v>4</v>
      </c>
      <c r="J904" s="32"/>
      <c r="K904" s="305">
        <v>6888</v>
      </c>
      <c r="L904" s="277">
        <v>0.3</v>
      </c>
      <c r="M904" s="39">
        <f t="shared" si="28"/>
        <v>2066.4</v>
      </c>
      <c r="N904" s="39">
        <f t="shared" si="29"/>
        <v>4821.6000000000004</v>
      </c>
    </row>
    <row r="905" spans="1:14">
      <c r="A905" s="41">
        <v>902</v>
      </c>
      <c r="B905" s="41" t="s">
        <v>269</v>
      </c>
      <c r="C905" s="41" t="s">
        <v>2571</v>
      </c>
      <c r="D905" s="41" t="s">
        <v>2577</v>
      </c>
      <c r="E905" s="41" t="s">
        <v>4910</v>
      </c>
      <c r="F905" s="41" t="s">
        <v>366</v>
      </c>
      <c r="G905" s="41"/>
      <c r="H905" s="43" t="s">
        <v>2579</v>
      </c>
      <c r="I905" s="32">
        <v>1</v>
      </c>
      <c r="J905" s="32"/>
      <c r="K905" s="305">
        <v>6443</v>
      </c>
      <c r="L905" s="277">
        <v>0.3</v>
      </c>
      <c r="M905" s="39">
        <f t="shared" si="28"/>
        <v>1932.8999999999999</v>
      </c>
      <c r="N905" s="39">
        <f t="shared" si="29"/>
        <v>4510.1000000000004</v>
      </c>
    </row>
    <row r="906" spans="1:14">
      <c r="A906" s="41">
        <v>903</v>
      </c>
      <c r="B906" s="41" t="s">
        <v>269</v>
      </c>
      <c r="C906" s="41" t="s">
        <v>2580</v>
      </c>
      <c r="D906" s="41" t="s">
        <v>2580</v>
      </c>
      <c r="E906" s="41" t="s">
        <v>4911</v>
      </c>
      <c r="F906" s="41" t="s">
        <v>2581</v>
      </c>
      <c r="G906" s="41"/>
      <c r="H906" s="43" t="s">
        <v>2582</v>
      </c>
      <c r="I906" s="32">
        <v>1</v>
      </c>
      <c r="J906" s="32"/>
      <c r="K906" s="305">
        <v>2440</v>
      </c>
      <c r="L906" s="277">
        <v>0.3</v>
      </c>
      <c r="M906" s="39">
        <f t="shared" si="28"/>
        <v>732</v>
      </c>
      <c r="N906" s="39">
        <f t="shared" si="29"/>
        <v>1708</v>
      </c>
    </row>
    <row r="907" spans="1:14">
      <c r="A907" s="41">
        <v>904</v>
      </c>
      <c r="B907" s="41" t="s">
        <v>269</v>
      </c>
      <c r="C907" s="41" t="s">
        <v>2580</v>
      </c>
      <c r="D907" s="41" t="s">
        <v>2580</v>
      </c>
      <c r="E907" s="41" t="s">
        <v>4911</v>
      </c>
      <c r="F907" s="41" t="s">
        <v>2583</v>
      </c>
      <c r="G907" s="41"/>
      <c r="H907" s="43" t="s">
        <v>2584</v>
      </c>
      <c r="I907" s="32">
        <v>1</v>
      </c>
      <c r="J907" s="32"/>
      <c r="K907" s="305">
        <v>3595</v>
      </c>
      <c r="L907" s="277">
        <v>0.3</v>
      </c>
      <c r="M907" s="39">
        <f t="shared" si="28"/>
        <v>1078.5</v>
      </c>
      <c r="N907" s="39">
        <f t="shared" si="29"/>
        <v>2516.5</v>
      </c>
    </row>
    <row r="908" spans="1:14">
      <c r="A908" s="41">
        <v>905</v>
      </c>
      <c r="B908" s="41" t="s">
        <v>269</v>
      </c>
      <c r="C908" s="41" t="s">
        <v>2580</v>
      </c>
      <c r="D908" s="41" t="s">
        <v>2580</v>
      </c>
      <c r="E908" s="41" t="s">
        <v>4911</v>
      </c>
      <c r="F908" s="41" t="s">
        <v>2585</v>
      </c>
      <c r="G908" s="41"/>
      <c r="H908" s="43" t="s">
        <v>2586</v>
      </c>
      <c r="I908" s="32">
        <v>1</v>
      </c>
      <c r="J908" s="32"/>
      <c r="K908" s="305">
        <v>5105</v>
      </c>
      <c r="L908" s="277">
        <v>0.3</v>
      </c>
      <c r="M908" s="39">
        <f t="shared" si="28"/>
        <v>1531.5</v>
      </c>
      <c r="N908" s="39">
        <f t="shared" si="29"/>
        <v>3573.5</v>
      </c>
    </row>
    <row r="909" spans="1:14">
      <c r="A909" s="41">
        <v>906</v>
      </c>
      <c r="B909" s="41" t="s">
        <v>269</v>
      </c>
      <c r="C909" s="41" t="s">
        <v>2580</v>
      </c>
      <c r="D909" s="41" t="s">
        <v>2580</v>
      </c>
      <c r="E909" s="41" t="s">
        <v>4911</v>
      </c>
      <c r="F909" s="41" t="s">
        <v>2587</v>
      </c>
      <c r="G909" s="41"/>
      <c r="H909" s="43" t="s">
        <v>2588</v>
      </c>
      <c r="I909" s="32">
        <v>1</v>
      </c>
      <c r="J909" s="32"/>
      <c r="K909" s="305">
        <v>5378</v>
      </c>
      <c r="L909" s="277">
        <v>0.3</v>
      </c>
      <c r="M909" s="39">
        <f t="shared" si="28"/>
        <v>1613.3999999999999</v>
      </c>
      <c r="N909" s="39">
        <f t="shared" si="29"/>
        <v>3764.6000000000004</v>
      </c>
    </row>
    <row r="910" spans="1:14">
      <c r="A910" s="41">
        <v>907</v>
      </c>
      <c r="B910" s="41" t="s">
        <v>269</v>
      </c>
      <c r="C910" s="41" t="s">
        <v>2580</v>
      </c>
      <c r="D910" s="41" t="s">
        <v>2580</v>
      </c>
      <c r="E910" s="41" t="s">
        <v>4911</v>
      </c>
      <c r="F910" s="41" t="s">
        <v>2589</v>
      </c>
      <c r="G910" s="41"/>
      <c r="H910" s="43" t="s">
        <v>2590</v>
      </c>
      <c r="I910" s="32">
        <v>1</v>
      </c>
      <c r="J910" s="32"/>
      <c r="K910" s="305">
        <v>10340</v>
      </c>
      <c r="L910" s="277">
        <v>0.3</v>
      </c>
      <c r="M910" s="39">
        <f t="shared" si="28"/>
        <v>3102</v>
      </c>
      <c r="N910" s="39">
        <f t="shared" si="29"/>
        <v>7238</v>
      </c>
    </row>
    <row r="911" spans="1:14">
      <c r="A911" s="41">
        <v>908</v>
      </c>
      <c r="B911" s="41" t="s">
        <v>269</v>
      </c>
      <c r="C911" s="41" t="s">
        <v>2580</v>
      </c>
      <c r="D911" s="41" t="s">
        <v>2580</v>
      </c>
      <c r="E911" s="41" t="s">
        <v>4911</v>
      </c>
      <c r="F911" s="41" t="s">
        <v>2591</v>
      </c>
      <c r="G911" s="41"/>
      <c r="H911" s="43" t="s">
        <v>2592</v>
      </c>
      <c r="I911" s="32">
        <v>1</v>
      </c>
      <c r="J911" s="32"/>
      <c r="K911" s="305">
        <v>15405</v>
      </c>
      <c r="L911" s="277">
        <v>0.3</v>
      </c>
      <c r="M911" s="39">
        <f t="shared" si="28"/>
        <v>4621.5</v>
      </c>
      <c r="N911" s="39">
        <f t="shared" si="29"/>
        <v>10783.5</v>
      </c>
    </row>
    <row r="912" spans="1:14">
      <c r="A912" s="41">
        <v>909</v>
      </c>
      <c r="B912" s="41" t="s">
        <v>269</v>
      </c>
      <c r="C912" s="41" t="s">
        <v>2580</v>
      </c>
      <c r="D912" s="41" t="s">
        <v>148</v>
      </c>
      <c r="E912" s="41" t="s">
        <v>4912</v>
      </c>
      <c r="F912" s="41" t="s">
        <v>2593</v>
      </c>
      <c r="G912" s="41" t="s">
        <v>2595</v>
      </c>
      <c r="H912" s="43" t="s">
        <v>2594</v>
      </c>
      <c r="I912" s="32">
        <v>6</v>
      </c>
      <c r="J912" s="32"/>
      <c r="K912" s="305">
        <v>770</v>
      </c>
      <c r="L912" s="277">
        <v>0.3</v>
      </c>
      <c r="M912" s="39">
        <f t="shared" si="28"/>
        <v>231</v>
      </c>
      <c r="N912" s="39">
        <f t="shared" si="29"/>
        <v>539</v>
      </c>
    </row>
    <row r="913" spans="1:14">
      <c r="A913" s="41">
        <v>910</v>
      </c>
      <c r="B913" s="41" t="s">
        <v>269</v>
      </c>
      <c r="C913" s="41" t="s">
        <v>2580</v>
      </c>
      <c r="D913" s="41" t="s">
        <v>2580</v>
      </c>
      <c r="E913" s="41" t="s">
        <v>4913</v>
      </c>
      <c r="F913" s="41" t="s">
        <v>2595</v>
      </c>
      <c r="G913" s="41"/>
      <c r="H913" s="43" t="s">
        <v>2596</v>
      </c>
      <c r="I913" s="32">
        <v>50</v>
      </c>
      <c r="J913" s="32"/>
      <c r="K913" s="305">
        <v>692</v>
      </c>
      <c r="L913" s="277">
        <v>0.3</v>
      </c>
      <c r="M913" s="39">
        <f t="shared" si="28"/>
        <v>207.6</v>
      </c>
      <c r="N913" s="39">
        <f t="shared" si="29"/>
        <v>484.4</v>
      </c>
    </row>
    <row r="914" spans="1:14">
      <c r="A914" s="41">
        <v>911</v>
      </c>
      <c r="B914" s="41" t="s">
        <v>269</v>
      </c>
      <c r="C914" s="41" t="s">
        <v>2580</v>
      </c>
      <c r="D914" s="41" t="s">
        <v>2580</v>
      </c>
      <c r="E914" s="41" t="s">
        <v>2598</v>
      </c>
      <c r="F914" s="41" t="s">
        <v>2597</v>
      </c>
      <c r="G914" s="41"/>
      <c r="H914" s="43" t="s">
        <v>2598</v>
      </c>
      <c r="I914" s="32">
        <v>1</v>
      </c>
      <c r="J914" s="32"/>
      <c r="K914" s="305">
        <v>911</v>
      </c>
      <c r="L914" s="277">
        <v>0.3</v>
      </c>
      <c r="M914" s="39">
        <f t="shared" si="28"/>
        <v>273.3</v>
      </c>
      <c r="N914" s="39">
        <f t="shared" si="29"/>
        <v>637.70000000000005</v>
      </c>
    </row>
    <row r="915" spans="1:14">
      <c r="A915" s="41">
        <v>912</v>
      </c>
      <c r="B915" s="41" t="s">
        <v>269</v>
      </c>
      <c r="C915" s="41" t="s">
        <v>2580</v>
      </c>
      <c r="D915" s="41" t="s">
        <v>2580</v>
      </c>
      <c r="E915" s="41" t="s">
        <v>4914</v>
      </c>
      <c r="F915" s="41" t="s">
        <v>2599</v>
      </c>
      <c r="G915" s="41"/>
      <c r="H915" s="43" t="s">
        <v>2600</v>
      </c>
      <c r="I915" s="32">
        <v>12</v>
      </c>
      <c r="J915" s="32"/>
      <c r="K915" s="305">
        <v>592</v>
      </c>
      <c r="L915" s="277">
        <v>0.3</v>
      </c>
      <c r="M915" s="39">
        <f t="shared" si="28"/>
        <v>177.6</v>
      </c>
      <c r="N915" s="39">
        <f t="shared" si="29"/>
        <v>414.4</v>
      </c>
    </row>
    <row r="916" spans="1:14">
      <c r="A916" s="41">
        <v>913</v>
      </c>
      <c r="B916" s="41" t="s">
        <v>269</v>
      </c>
      <c r="C916" s="41" t="s">
        <v>2580</v>
      </c>
      <c r="D916" s="41" t="s">
        <v>2580</v>
      </c>
      <c r="E916" s="41" t="s">
        <v>4915</v>
      </c>
      <c r="F916" s="41" t="s">
        <v>2601</v>
      </c>
      <c r="G916" s="41"/>
      <c r="H916" s="43" t="s">
        <v>2602</v>
      </c>
      <c r="I916" s="32">
        <v>4</v>
      </c>
      <c r="J916" s="32"/>
      <c r="K916" s="305">
        <v>4494</v>
      </c>
      <c r="L916" s="277">
        <v>0.3</v>
      </c>
      <c r="M916" s="39">
        <f t="shared" si="28"/>
        <v>1348.2</v>
      </c>
      <c r="N916" s="39">
        <f t="shared" si="29"/>
        <v>3145.8</v>
      </c>
    </row>
    <row r="917" spans="1:14">
      <c r="A917" s="41">
        <v>914</v>
      </c>
      <c r="B917" s="41" t="s">
        <v>269</v>
      </c>
      <c r="C917" s="41" t="s">
        <v>2580</v>
      </c>
      <c r="D917" s="41" t="s">
        <v>2580</v>
      </c>
      <c r="E917" s="41" t="s">
        <v>4915</v>
      </c>
      <c r="F917" s="41" t="s">
        <v>2603</v>
      </c>
      <c r="G917" s="41"/>
      <c r="H917" s="43" t="s">
        <v>2604</v>
      </c>
      <c r="I917" s="32">
        <v>2</v>
      </c>
      <c r="J917" s="32"/>
      <c r="K917" s="305">
        <v>7446</v>
      </c>
      <c r="L917" s="277">
        <v>0.3</v>
      </c>
      <c r="M917" s="39">
        <f t="shared" si="28"/>
        <v>2233.7999999999997</v>
      </c>
      <c r="N917" s="39">
        <f t="shared" si="29"/>
        <v>5212.2000000000007</v>
      </c>
    </row>
    <row r="918" spans="1:14">
      <c r="A918" s="41">
        <v>915</v>
      </c>
      <c r="B918" s="41" t="s">
        <v>269</v>
      </c>
      <c r="C918" s="41" t="s">
        <v>2580</v>
      </c>
      <c r="D918" s="41" t="s">
        <v>2580</v>
      </c>
      <c r="E918" s="41" t="s">
        <v>4915</v>
      </c>
      <c r="F918" s="41" t="s">
        <v>2605</v>
      </c>
      <c r="G918" s="41"/>
      <c r="H918" s="43" t="s">
        <v>2606</v>
      </c>
      <c r="I918" s="32">
        <v>1</v>
      </c>
      <c r="J918" s="32"/>
      <c r="K918" s="305">
        <v>18614</v>
      </c>
      <c r="L918" s="277">
        <v>0.3</v>
      </c>
      <c r="M918" s="39">
        <f t="shared" si="28"/>
        <v>5584.2</v>
      </c>
      <c r="N918" s="39">
        <f t="shared" si="29"/>
        <v>13029.8</v>
      </c>
    </row>
    <row r="919" spans="1:14">
      <c r="A919" s="41">
        <v>916</v>
      </c>
      <c r="B919" s="41" t="s">
        <v>269</v>
      </c>
      <c r="C919" s="41" t="s">
        <v>2580</v>
      </c>
      <c r="D919" s="41" t="s">
        <v>2580</v>
      </c>
      <c r="E919" s="41" t="s">
        <v>4915</v>
      </c>
      <c r="F919" s="41" t="s">
        <v>2607</v>
      </c>
      <c r="G919" s="41"/>
      <c r="H919" s="43" t="s">
        <v>2608</v>
      </c>
      <c r="I919" s="32">
        <v>1</v>
      </c>
      <c r="J919" s="32"/>
      <c r="K919" s="305">
        <v>26959</v>
      </c>
      <c r="L919" s="277">
        <v>0.3</v>
      </c>
      <c r="M919" s="39">
        <f t="shared" si="28"/>
        <v>8087.7</v>
      </c>
      <c r="N919" s="39">
        <f t="shared" si="29"/>
        <v>18871.3</v>
      </c>
    </row>
    <row r="920" spans="1:14">
      <c r="A920" s="41">
        <v>917</v>
      </c>
      <c r="B920" s="41" t="s">
        <v>269</v>
      </c>
      <c r="C920" s="41" t="s">
        <v>2580</v>
      </c>
      <c r="D920" s="41" t="s">
        <v>2580</v>
      </c>
      <c r="E920" s="41" t="s">
        <v>4916</v>
      </c>
      <c r="F920" s="41" t="s">
        <v>2609</v>
      </c>
      <c r="G920" s="41"/>
      <c r="H920" s="43" t="s">
        <v>2610</v>
      </c>
      <c r="I920" s="32">
        <v>1</v>
      </c>
      <c r="J920" s="32"/>
      <c r="K920" s="305">
        <v>8955</v>
      </c>
      <c r="L920" s="277">
        <v>0.3</v>
      </c>
      <c r="M920" s="39">
        <f t="shared" si="28"/>
        <v>2686.5</v>
      </c>
      <c r="N920" s="39">
        <f t="shared" si="29"/>
        <v>6268.5</v>
      </c>
    </row>
    <row r="921" spans="1:14">
      <c r="A921" s="41">
        <v>918</v>
      </c>
      <c r="B921" s="41" t="s">
        <v>269</v>
      </c>
      <c r="C921" s="41" t="s">
        <v>2580</v>
      </c>
      <c r="D921" s="41" t="s">
        <v>2580</v>
      </c>
      <c r="E921" s="41" t="s">
        <v>2612</v>
      </c>
      <c r="F921" s="41" t="s">
        <v>2611</v>
      </c>
      <c r="G921" s="41"/>
      <c r="H921" s="43" t="s">
        <v>2612</v>
      </c>
      <c r="I921" s="32">
        <v>10</v>
      </c>
      <c r="J921" s="32"/>
      <c r="K921" s="305">
        <v>566</v>
      </c>
      <c r="L921" s="277">
        <v>0.3</v>
      </c>
      <c r="M921" s="39">
        <f t="shared" si="28"/>
        <v>169.79999999999998</v>
      </c>
      <c r="N921" s="39">
        <f t="shared" si="29"/>
        <v>396.20000000000005</v>
      </c>
    </row>
    <row r="922" spans="1:14">
      <c r="A922" s="41">
        <v>919</v>
      </c>
      <c r="B922" s="41" t="s">
        <v>269</v>
      </c>
      <c r="C922" s="41" t="s">
        <v>2580</v>
      </c>
      <c r="D922" s="41" t="s">
        <v>2580</v>
      </c>
      <c r="E922" s="41" t="s">
        <v>2614</v>
      </c>
      <c r="F922" s="41" t="s">
        <v>2613</v>
      </c>
      <c r="G922" s="41"/>
      <c r="H922" s="43" t="s">
        <v>2614</v>
      </c>
      <c r="I922" s="32">
        <v>12</v>
      </c>
      <c r="J922" s="32"/>
      <c r="K922" s="305">
        <v>1309</v>
      </c>
      <c r="L922" s="277">
        <v>0.3</v>
      </c>
      <c r="M922" s="39">
        <f t="shared" si="28"/>
        <v>392.7</v>
      </c>
      <c r="N922" s="39">
        <f t="shared" si="29"/>
        <v>916.3</v>
      </c>
    </row>
    <row r="923" spans="1:14">
      <c r="A923" s="41">
        <v>920</v>
      </c>
      <c r="B923" s="41" t="s">
        <v>269</v>
      </c>
      <c r="C923" s="41" t="s">
        <v>2580</v>
      </c>
      <c r="D923" s="41" t="s">
        <v>2580</v>
      </c>
      <c r="E923" s="41" t="s">
        <v>2616</v>
      </c>
      <c r="F923" s="41" t="s">
        <v>2615</v>
      </c>
      <c r="G923" s="41"/>
      <c r="H923" s="43" t="s">
        <v>2616</v>
      </c>
      <c r="I923" s="32">
        <v>25</v>
      </c>
      <c r="J923" s="32"/>
      <c r="K923" s="305">
        <v>1309</v>
      </c>
      <c r="L923" s="277">
        <v>0.3</v>
      </c>
      <c r="M923" s="39">
        <f t="shared" ref="M923:M986" si="30">K923*30%</f>
        <v>392.7</v>
      </c>
      <c r="N923" s="39">
        <f t="shared" ref="N923:N986" si="31">SUM(K923-M923)</f>
        <v>916.3</v>
      </c>
    </row>
    <row r="924" spans="1:14">
      <c r="A924" s="41">
        <v>921</v>
      </c>
      <c r="B924" s="41" t="s">
        <v>269</v>
      </c>
      <c r="C924" s="41" t="s">
        <v>2580</v>
      </c>
      <c r="D924" s="41" t="s">
        <v>2580</v>
      </c>
      <c r="E924" s="41" t="s">
        <v>2618</v>
      </c>
      <c r="F924" s="41" t="s">
        <v>2617</v>
      </c>
      <c r="G924" s="41"/>
      <c r="H924" s="43" t="s">
        <v>2618</v>
      </c>
      <c r="I924" s="32">
        <v>1</v>
      </c>
      <c r="J924" s="32"/>
      <c r="K924" s="305">
        <v>1155</v>
      </c>
      <c r="L924" s="277">
        <v>0.3</v>
      </c>
      <c r="M924" s="39">
        <f t="shared" si="30"/>
        <v>346.5</v>
      </c>
      <c r="N924" s="39">
        <f t="shared" si="31"/>
        <v>808.5</v>
      </c>
    </row>
    <row r="925" spans="1:14">
      <c r="A925" s="41">
        <v>922</v>
      </c>
      <c r="B925" s="41" t="s">
        <v>269</v>
      </c>
      <c r="C925" s="41" t="s">
        <v>2580</v>
      </c>
      <c r="D925" s="41" t="s">
        <v>2580</v>
      </c>
      <c r="E925" s="41" t="s">
        <v>4917</v>
      </c>
      <c r="F925" s="41" t="s">
        <v>2619</v>
      </c>
      <c r="G925" s="41"/>
      <c r="H925" s="43" t="s">
        <v>2620</v>
      </c>
      <c r="I925" s="32">
        <v>1</v>
      </c>
      <c r="J925" s="32"/>
      <c r="K925" s="305">
        <v>1108</v>
      </c>
      <c r="L925" s="277">
        <v>0.3</v>
      </c>
      <c r="M925" s="39">
        <f t="shared" si="30"/>
        <v>332.4</v>
      </c>
      <c r="N925" s="39">
        <f t="shared" si="31"/>
        <v>775.6</v>
      </c>
    </row>
    <row r="926" spans="1:14">
      <c r="A926" s="41">
        <v>923</v>
      </c>
      <c r="B926" s="41" t="s">
        <v>269</v>
      </c>
      <c r="C926" s="41" t="s">
        <v>2580</v>
      </c>
      <c r="D926" s="41" t="s">
        <v>2580</v>
      </c>
      <c r="E926" s="41" t="s">
        <v>4918</v>
      </c>
      <c r="F926" s="41" t="s">
        <v>2621</v>
      </c>
      <c r="G926" s="41"/>
      <c r="H926" s="43" t="s">
        <v>2622</v>
      </c>
      <c r="I926" s="32">
        <v>1</v>
      </c>
      <c r="J926" s="32"/>
      <c r="K926" s="305">
        <v>1309</v>
      </c>
      <c r="L926" s="277">
        <v>0.3</v>
      </c>
      <c r="M926" s="39">
        <f t="shared" si="30"/>
        <v>392.7</v>
      </c>
      <c r="N926" s="39">
        <f t="shared" si="31"/>
        <v>916.3</v>
      </c>
    </row>
    <row r="927" spans="1:14">
      <c r="A927" s="41">
        <v>924</v>
      </c>
      <c r="B927" s="41" t="s">
        <v>269</v>
      </c>
      <c r="C927" s="41" t="s">
        <v>2580</v>
      </c>
      <c r="D927" s="41" t="s">
        <v>2580</v>
      </c>
      <c r="E927" s="41" t="s">
        <v>2624</v>
      </c>
      <c r="F927" s="41" t="s">
        <v>2623</v>
      </c>
      <c r="G927" s="41"/>
      <c r="H927" s="43" t="s">
        <v>2624</v>
      </c>
      <c r="I927" s="32">
        <v>1</v>
      </c>
      <c r="J927" s="32"/>
      <c r="K927" s="305">
        <v>4424</v>
      </c>
      <c r="L927" s="277">
        <v>0.3</v>
      </c>
      <c r="M927" s="39">
        <f t="shared" si="30"/>
        <v>1327.2</v>
      </c>
      <c r="N927" s="39">
        <f t="shared" si="31"/>
        <v>3096.8</v>
      </c>
    </row>
    <row r="928" spans="1:14">
      <c r="A928" s="41">
        <v>925</v>
      </c>
      <c r="B928" s="41" t="s">
        <v>269</v>
      </c>
      <c r="C928" s="41" t="s">
        <v>2580</v>
      </c>
      <c r="D928" s="41" t="s">
        <v>2580</v>
      </c>
      <c r="E928" s="41" t="s">
        <v>4919</v>
      </c>
      <c r="F928" s="41" t="s">
        <v>2625</v>
      </c>
      <c r="G928" s="41"/>
      <c r="H928" s="43" t="s">
        <v>2626</v>
      </c>
      <c r="I928" s="32">
        <v>1</v>
      </c>
      <c r="J928" s="32"/>
      <c r="K928" s="305">
        <v>1194</v>
      </c>
      <c r="L928" s="277">
        <v>0.3</v>
      </c>
      <c r="M928" s="39">
        <f t="shared" si="30"/>
        <v>358.2</v>
      </c>
      <c r="N928" s="39">
        <f t="shared" si="31"/>
        <v>835.8</v>
      </c>
    </row>
    <row r="929" spans="1:14">
      <c r="A929" s="41">
        <v>926</v>
      </c>
      <c r="B929" s="41" t="s">
        <v>269</v>
      </c>
      <c r="C929" s="41" t="s">
        <v>2580</v>
      </c>
      <c r="D929" s="41" t="s">
        <v>2580</v>
      </c>
      <c r="E929" s="41" t="s">
        <v>4920</v>
      </c>
      <c r="F929" s="41" t="s">
        <v>2627</v>
      </c>
      <c r="G929" s="41"/>
      <c r="H929" s="43" t="s">
        <v>2628</v>
      </c>
      <c r="I929" s="32">
        <v>5</v>
      </c>
      <c r="J929" s="32"/>
      <c r="K929" s="305">
        <v>661</v>
      </c>
      <c r="L929" s="277">
        <v>0.3</v>
      </c>
      <c r="M929" s="39">
        <f t="shared" si="30"/>
        <v>198.29999999999998</v>
      </c>
      <c r="N929" s="39">
        <f t="shared" si="31"/>
        <v>462.70000000000005</v>
      </c>
    </row>
    <row r="930" spans="1:14">
      <c r="A930" s="41">
        <v>927</v>
      </c>
      <c r="B930" s="41" t="s">
        <v>269</v>
      </c>
      <c r="C930" s="41" t="s">
        <v>2580</v>
      </c>
      <c r="D930" s="41" t="s">
        <v>2580</v>
      </c>
      <c r="E930" s="41" t="s">
        <v>4921</v>
      </c>
      <c r="F930" s="41" t="s">
        <v>2629</v>
      </c>
      <c r="G930" s="41"/>
      <c r="H930" s="43" t="s">
        <v>2630</v>
      </c>
      <c r="I930" s="32">
        <v>6</v>
      </c>
      <c r="J930" s="32"/>
      <c r="K930" s="305">
        <v>716</v>
      </c>
      <c r="L930" s="277">
        <v>0.3</v>
      </c>
      <c r="M930" s="39">
        <f t="shared" si="30"/>
        <v>214.79999999999998</v>
      </c>
      <c r="N930" s="39">
        <f t="shared" si="31"/>
        <v>501.20000000000005</v>
      </c>
    </row>
    <row r="931" spans="1:14">
      <c r="A931" s="41">
        <v>928</v>
      </c>
      <c r="B931" s="41" t="s">
        <v>269</v>
      </c>
      <c r="C931" s="41" t="s">
        <v>2580</v>
      </c>
      <c r="D931" s="41" t="s">
        <v>2580</v>
      </c>
      <c r="E931" s="41" t="s">
        <v>2632</v>
      </c>
      <c r="F931" s="41" t="s">
        <v>2631</v>
      </c>
      <c r="G931" s="41"/>
      <c r="H931" s="43" t="s">
        <v>2632</v>
      </c>
      <c r="I931" s="32">
        <v>24</v>
      </c>
      <c r="J931" s="32"/>
      <c r="K931" s="305">
        <v>425</v>
      </c>
      <c r="L931" s="277">
        <v>0.3</v>
      </c>
      <c r="M931" s="39">
        <f t="shared" si="30"/>
        <v>127.5</v>
      </c>
      <c r="N931" s="39">
        <f t="shared" si="31"/>
        <v>297.5</v>
      </c>
    </row>
    <row r="932" spans="1:14">
      <c r="A932" s="41">
        <v>929</v>
      </c>
      <c r="B932" s="41" t="s">
        <v>269</v>
      </c>
      <c r="C932" s="41" t="s">
        <v>2633</v>
      </c>
      <c r="D932" s="41" t="s">
        <v>2634</v>
      </c>
      <c r="E932" s="41" t="s">
        <v>4922</v>
      </c>
      <c r="F932" s="41" t="s">
        <v>2635</v>
      </c>
      <c r="G932" s="41"/>
      <c r="H932" s="43" t="s">
        <v>2636</v>
      </c>
      <c r="I932" s="32">
        <v>1</v>
      </c>
      <c r="J932" s="32"/>
      <c r="K932" s="305">
        <v>2756</v>
      </c>
      <c r="L932" s="277">
        <v>0.3</v>
      </c>
      <c r="M932" s="39">
        <f t="shared" si="30"/>
        <v>826.8</v>
      </c>
      <c r="N932" s="39">
        <f t="shared" si="31"/>
        <v>1929.2</v>
      </c>
    </row>
    <row r="933" spans="1:14">
      <c r="A933" s="41">
        <v>930</v>
      </c>
      <c r="B933" s="41" t="s">
        <v>269</v>
      </c>
      <c r="C933" s="41" t="s">
        <v>2633</v>
      </c>
      <c r="D933" s="41" t="s">
        <v>2634</v>
      </c>
      <c r="E933" s="41" t="s">
        <v>4923</v>
      </c>
      <c r="F933" s="41" t="s">
        <v>2637</v>
      </c>
      <c r="G933" s="41"/>
      <c r="H933" s="43" t="s">
        <v>2638</v>
      </c>
      <c r="I933" s="32">
        <v>4</v>
      </c>
      <c r="J933" s="32"/>
      <c r="K933" s="305">
        <v>4757</v>
      </c>
      <c r="L933" s="277">
        <v>0.3</v>
      </c>
      <c r="M933" s="39">
        <f t="shared" si="30"/>
        <v>1427.1</v>
      </c>
      <c r="N933" s="39">
        <f t="shared" si="31"/>
        <v>3329.9</v>
      </c>
    </row>
    <row r="934" spans="1:14">
      <c r="A934" s="41">
        <v>931</v>
      </c>
      <c r="B934" s="41" t="s">
        <v>269</v>
      </c>
      <c r="C934" s="41" t="s">
        <v>2633</v>
      </c>
      <c r="D934" s="41" t="s">
        <v>2633</v>
      </c>
      <c r="E934" s="41" t="s">
        <v>2633</v>
      </c>
      <c r="F934" s="41" t="s">
        <v>2639</v>
      </c>
      <c r="G934" s="41"/>
      <c r="H934" s="43" t="s">
        <v>2640</v>
      </c>
      <c r="I934" s="32">
        <v>8</v>
      </c>
      <c r="J934" s="32"/>
      <c r="K934" s="305">
        <v>1796</v>
      </c>
      <c r="L934" s="277">
        <v>0.3</v>
      </c>
      <c r="M934" s="39">
        <f t="shared" si="30"/>
        <v>538.79999999999995</v>
      </c>
      <c r="N934" s="39">
        <f t="shared" si="31"/>
        <v>1257.2</v>
      </c>
    </row>
    <row r="935" spans="1:14">
      <c r="A935" s="41">
        <v>932</v>
      </c>
      <c r="B935" s="41" t="s">
        <v>269</v>
      </c>
      <c r="C935" s="41" t="s">
        <v>2633</v>
      </c>
      <c r="D935" s="41" t="s">
        <v>2633</v>
      </c>
      <c r="E935" s="41" t="s">
        <v>2633</v>
      </c>
      <c r="F935" s="41" t="s">
        <v>2641</v>
      </c>
      <c r="G935" s="41"/>
      <c r="H935" s="43" t="s">
        <v>2642</v>
      </c>
      <c r="I935" s="32">
        <v>8</v>
      </c>
      <c r="J935" s="32"/>
      <c r="K935" s="305">
        <v>2593</v>
      </c>
      <c r="L935" s="277">
        <v>0.3</v>
      </c>
      <c r="M935" s="39">
        <f t="shared" si="30"/>
        <v>777.9</v>
      </c>
      <c r="N935" s="39">
        <f t="shared" si="31"/>
        <v>1815.1</v>
      </c>
    </row>
    <row r="936" spans="1:14">
      <c r="A936" s="41">
        <v>933</v>
      </c>
      <c r="B936" s="41" t="s">
        <v>269</v>
      </c>
      <c r="C936" s="41" t="s">
        <v>2633</v>
      </c>
      <c r="D936" s="41" t="s">
        <v>2633</v>
      </c>
      <c r="E936" s="41" t="s">
        <v>2633</v>
      </c>
      <c r="F936" s="41" t="s">
        <v>2643</v>
      </c>
      <c r="G936" s="41"/>
      <c r="H936" s="43" t="s">
        <v>2644</v>
      </c>
      <c r="I936" s="32">
        <v>10</v>
      </c>
      <c r="J936" s="32"/>
      <c r="K936" s="305">
        <v>2593</v>
      </c>
      <c r="L936" s="277">
        <v>0.3</v>
      </c>
      <c r="M936" s="39">
        <f t="shared" si="30"/>
        <v>777.9</v>
      </c>
      <c r="N936" s="39">
        <f t="shared" si="31"/>
        <v>1815.1</v>
      </c>
    </row>
    <row r="937" spans="1:14">
      <c r="A937" s="41">
        <v>934</v>
      </c>
      <c r="B937" s="41" t="s">
        <v>269</v>
      </c>
      <c r="C937" s="41" t="s">
        <v>2633</v>
      </c>
      <c r="D937" s="41" t="s">
        <v>2633</v>
      </c>
      <c r="E937" s="41" t="s">
        <v>2633</v>
      </c>
      <c r="F937" s="41" t="s">
        <v>2645</v>
      </c>
      <c r="G937" s="41"/>
      <c r="H937" s="43" t="s">
        <v>2646</v>
      </c>
      <c r="I937" s="32">
        <v>10</v>
      </c>
      <c r="J937" s="32"/>
      <c r="K937" s="305">
        <v>1549</v>
      </c>
      <c r="L937" s="277">
        <v>0.3</v>
      </c>
      <c r="M937" s="39">
        <f t="shared" si="30"/>
        <v>464.7</v>
      </c>
      <c r="N937" s="39">
        <f t="shared" si="31"/>
        <v>1084.3</v>
      </c>
    </row>
    <row r="938" spans="1:14">
      <c r="A938" s="41">
        <v>935</v>
      </c>
      <c r="B938" s="41" t="s">
        <v>269</v>
      </c>
      <c r="C938" s="41" t="s">
        <v>2633</v>
      </c>
      <c r="D938" s="41" t="s">
        <v>2633</v>
      </c>
      <c r="E938" s="41" t="s">
        <v>2633</v>
      </c>
      <c r="F938" s="41" t="s">
        <v>2647</v>
      </c>
      <c r="G938" s="41"/>
      <c r="H938" s="43" t="s">
        <v>2648</v>
      </c>
      <c r="I938" s="32">
        <v>10</v>
      </c>
      <c r="J938" s="32"/>
      <c r="K938" s="305">
        <v>1770</v>
      </c>
      <c r="L938" s="277">
        <v>0.3</v>
      </c>
      <c r="M938" s="39">
        <f t="shared" si="30"/>
        <v>531</v>
      </c>
      <c r="N938" s="39">
        <f t="shared" si="31"/>
        <v>1239</v>
      </c>
    </row>
    <row r="939" spans="1:14">
      <c r="A939" s="41">
        <v>936</v>
      </c>
      <c r="B939" s="41" t="s">
        <v>269</v>
      </c>
      <c r="C939" s="41" t="s">
        <v>2633</v>
      </c>
      <c r="D939" s="41" t="s">
        <v>2633</v>
      </c>
      <c r="E939" s="41" t="s">
        <v>2633</v>
      </c>
      <c r="F939" s="41" t="s">
        <v>2649</v>
      </c>
      <c r="G939" s="41"/>
      <c r="H939" s="43" t="s">
        <v>2650</v>
      </c>
      <c r="I939" s="32">
        <v>10</v>
      </c>
      <c r="J939" s="32"/>
      <c r="K939" s="305">
        <v>1625</v>
      </c>
      <c r="L939" s="277">
        <v>0.3</v>
      </c>
      <c r="M939" s="39">
        <f t="shared" si="30"/>
        <v>487.5</v>
      </c>
      <c r="N939" s="39">
        <f t="shared" si="31"/>
        <v>1137.5</v>
      </c>
    </row>
    <row r="940" spans="1:14">
      <c r="A940" s="41">
        <v>937</v>
      </c>
      <c r="B940" s="41" t="s">
        <v>269</v>
      </c>
      <c r="C940" s="41" t="s">
        <v>2633</v>
      </c>
      <c r="D940" s="41" t="s">
        <v>2633</v>
      </c>
      <c r="E940" s="41" t="s">
        <v>2633</v>
      </c>
      <c r="F940" s="41" t="s">
        <v>2651</v>
      </c>
      <c r="G940" s="41"/>
      <c r="H940" s="43" t="s">
        <v>2652</v>
      </c>
      <c r="I940" s="32">
        <v>10</v>
      </c>
      <c r="J940" s="32"/>
      <c r="K940" s="305">
        <v>2061</v>
      </c>
      <c r="L940" s="277">
        <v>0.3</v>
      </c>
      <c r="M940" s="39">
        <f t="shared" si="30"/>
        <v>618.29999999999995</v>
      </c>
      <c r="N940" s="39">
        <f t="shared" si="31"/>
        <v>1442.7</v>
      </c>
    </row>
    <row r="941" spans="1:14">
      <c r="A941" s="41">
        <v>938</v>
      </c>
      <c r="B941" s="41" t="s">
        <v>269</v>
      </c>
      <c r="C941" s="41" t="s">
        <v>2653</v>
      </c>
      <c r="D941" s="41" t="s">
        <v>2654</v>
      </c>
      <c r="E941" s="41" t="s">
        <v>2654</v>
      </c>
      <c r="F941" s="41" t="s">
        <v>2655</v>
      </c>
      <c r="G941" s="41"/>
      <c r="H941" s="43" t="s">
        <v>2656</v>
      </c>
      <c r="I941" s="32">
        <v>1</v>
      </c>
      <c r="J941" s="32"/>
      <c r="K941" s="305">
        <v>16725</v>
      </c>
      <c r="L941" s="277">
        <v>0.3</v>
      </c>
      <c r="M941" s="39">
        <f t="shared" si="30"/>
        <v>5017.5</v>
      </c>
      <c r="N941" s="39">
        <f t="shared" si="31"/>
        <v>11707.5</v>
      </c>
    </row>
    <row r="942" spans="1:14">
      <c r="A942" s="41">
        <v>939</v>
      </c>
      <c r="B942" s="41" t="s">
        <v>269</v>
      </c>
      <c r="C942" s="41" t="s">
        <v>2653</v>
      </c>
      <c r="D942" s="41" t="s">
        <v>2654</v>
      </c>
      <c r="E942" s="41" t="s">
        <v>2654</v>
      </c>
      <c r="F942" s="41" t="s">
        <v>2657</v>
      </c>
      <c r="G942" s="41"/>
      <c r="H942" s="43" t="s">
        <v>2658</v>
      </c>
      <c r="I942" s="32">
        <v>1</v>
      </c>
      <c r="J942" s="32"/>
      <c r="K942" s="305">
        <v>16725</v>
      </c>
      <c r="L942" s="277">
        <v>0.3</v>
      </c>
      <c r="M942" s="39">
        <f t="shared" si="30"/>
        <v>5017.5</v>
      </c>
      <c r="N942" s="39">
        <f t="shared" si="31"/>
        <v>11707.5</v>
      </c>
    </row>
    <row r="943" spans="1:14" ht="30">
      <c r="A943" s="41">
        <v>940</v>
      </c>
      <c r="B943" s="41" t="s">
        <v>269</v>
      </c>
      <c r="C943" s="41" t="s">
        <v>2653</v>
      </c>
      <c r="D943" s="41" t="s">
        <v>2654</v>
      </c>
      <c r="E943" s="41" t="s">
        <v>2654</v>
      </c>
      <c r="F943" s="41" t="s">
        <v>2659</v>
      </c>
      <c r="G943" s="41"/>
      <c r="H943" s="43" t="s">
        <v>2660</v>
      </c>
      <c r="I943" s="32">
        <v>1</v>
      </c>
      <c r="J943" s="32"/>
      <c r="K943" s="305">
        <v>26388</v>
      </c>
      <c r="L943" s="277">
        <v>0.3</v>
      </c>
      <c r="M943" s="39">
        <f t="shared" si="30"/>
        <v>7916.4</v>
      </c>
      <c r="N943" s="39">
        <f t="shared" si="31"/>
        <v>18471.599999999999</v>
      </c>
    </row>
    <row r="944" spans="1:14">
      <c r="A944" s="41">
        <v>941</v>
      </c>
      <c r="B944" s="41" t="s">
        <v>269</v>
      </c>
      <c r="C944" s="41" t="s">
        <v>2653</v>
      </c>
      <c r="D944" s="41" t="s">
        <v>2654</v>
      </c>
      <c r="E944" s="41" t="s">
        <v>2654</v>
      </c>
      <c r="F944" s="41" t="s">
        <v>2661</v>
      </c>
      <c r="G944" s="41"/>
      <c r="H944" s="43" t="s">
        <v>2662</v>
      </c>
      <c r="I944" s="32">
        <v>1</v>
      </c>
      <c r="J944" s="32"/>
      <c r="K944" s="305">
        <v>20924</v>
      </c>
      <c r="L944" s="277">
        <v>0.3</v>
      </c>
      <c r="M944" s="39">
        <f t="shared" si="30"/>
        <v>6277.2</v>
      </c>
      <c r="N944" s="39">
        <f t="shared" si="31"/>
        <v>14646.8</v>
      </c>
    </row>
    <row r="945" spans="1:14">
      <c r="A945" s="41">
        <v>942</v>
      </c>
      <c r="B945" s="41" t="s">
        <v>269</v>
      </c>
      <c r="C945" s="41" t="s">
        <v>2653</v>
      </c>
      <c r="D945" s="41" t="s">
        <v>2654</v>
      </c>
      <c r="E945" s="41" t="s">
        <v>2654</v>
      </c>
      <c r="F945" s="41" t="s">
        <v>2663</v>
      </c>
      <c r="G945" s="41"/>
      <c r="H945" s="43" t="s">
        <v>2664</v>
      </c>
      <c r="I945" s="32">
        <v>1</v>
      </c>
      <c r="J945" s="32"/>
      <c r="K945" s="305">
        <v>24313</v>
      </c>
      <c r="L945" s="277">
        <v>0.3</v>
      </c>
      <c r="M945" s="39">
        <f t="shared" si="30"/>
        <v>7293.9</v>
      </c>
      <c r="N945" s="39">
        <f t="shared" si="31"/>
        <v>17019.099999999999</v>
      </c>
    </row>
    <row r="946" spans="1:14">
      <c r="A946" s="41">
        <v>943</v>
      </c>
      <c r="B946" s="41" t="s">
        <v>269</v>
      </c>
      <c r="C946" s="41" t="s">
        <v>2653</v>
      </c>
      <c r="D946" s="41" t="s">
        <v>2654</v>
      </c>
      <c r="E946" s="41" t="s">
        <v>4924</v>
      </c>
      <c r="F946" s="41" t="s">
        <v>2665</v>
      </c>
      <c r="G946" s="41"/>
      <c r="H946" s="43" t="s">
        <v>2666</v>
      </c>
      <c r="I946" s="32">
        <v>1</v>
      </c>
      <c r="J946" s="32"/>
      <c r="K946" s="305">
        <v>4424</v>
      </c>
      <c r="L946" s="277">
        <v>0.3</v>
      </c>
      <c r="M946" s="39">
        <f t="shared" si="30"/>
        <v>1327.2</v>
      </c>
      <c r="N946" s="39">
        <f t="shared" si="31"/>
        <v>3096.8</v>
      </c>
    </row>
    <row r="947" spans="1:14">
      <c r="A947" s="41">
        <v>944</v>
      </c>
      <c r="B947" s="41" t="s">
        <v>269</v>
      </c>
      <c r="C947" s="41" t="s">
        <v>2653</v>
      </c>
      <c r="D947" s="41" t="s">
        <v>2667</v>
      </c>
      <c r="E947" s="41" t="s">
        <v>2667</v>
      </c>
      <c r="F947" s="41" t="s">
        <v>2668</v>
      </c>
      <c r="G947" s="41"/>
      <c r="H947" s="43" t="s">
        <v>2669</v>
      </c>
      <c r="I947" s="32">
        <v>1</v>
      </c>
      <c r="J947" s="32"/>
      <c r="K947" s="305">
        <v>4364</v>
      </c>
      <c r="L947" s="277">
        <v>0.3</v>
      </c>
      <c r="M947" s="39">
        <f t="shared" si="30"/>
        <v>1309.2</v>
      </c>
      <c r="N947" s="39">
        <f t="shared" si="31"/>
        <v>3054.8</v>
      </c>
    </row>
    <row r="948" spans="1:14">
      <c r="A948" s="41">
        <v>945</v>
      </c>
      <c r="B948" s="41" t="s">
        <v>269</v>
      </c>
      <c r="C948" s="41" t="s">
        <v>2653</v>
      </c>
      <c r="D948" s="41" t="s">
        <v>2667</v>
      </c>
      <c r="E948" s="41" t="s">
        <v>2667</v>
      </c>
      <c r="F948" s="41" t="s">
        <v>2670</v>
      </c>
      <c r="G948" s="41"/>
      <c r="H948" s="43" t="s">
        <v>2671</v>
      </c>
      <c r="I948" s="32">
        <v>1</v>
      </c>
      <c r="J948" s="32"/>
      <c r="K948" s="305">
        <v>5056</v>
      </c>
      <c r="L948" s="277">
        <v>0.3</v>
      </c>
      <c r="M948" s="39">
        <f t="shared" si="30"/>
        <v>1516.8</v>
      </c>
      <c r="N948" s="39">
        <f t="shared" si="31"/>
        <v>3539.2</v>
      </c>
    </row>
    <row r="949" spans="1:14">
      <c r="A949" s="41">
        <v>946</v>
      </c>
      <c r="B949" s="41" t="s">
        <v>269</v>
      </c>
      <c r="C949" s="41" t="s">
        <v>2653</v>
      </c>
      <c r="D949" s="41" t="s">
        <v>2667</v>
      </c>
      <c r="E949" s="41" t="s">
        <v>2667</v>
      </c>
      <c r="F949" s="41" t="s">
        <v>2672</v>
      </c>
      <c r="G949" s="41"/>
      <c r="H949" s="43" t="s">
        <v>2673</v>
      </c>
      <c r="I949" s="32">
        <v>1</v>
      </c>
      <c r="J949" s="32"/>
      <c r="K949" s="305">
        <v>606</v>
      </c>
      <c r="L949" s="277">
        <v>0.3</v>
      </c>
      <c r="M949" s="39">
        <f t="shared" si="30"/>
        <v>181.79999999999998</v>
      </c>
      <c r="N949" s="39">
        <f t="shared" si="31"/>
        <v>424.20000000000005</v>
      </c>
    </row>
    <row r="950" spans="1:14">
      <c r="A950" s="41">
        <v>947</v>
      </c>
      <c r="B950" s="41" t="s">
        <v>269</v>
      </c>
      <c r="C950" s="41" t="s">
        <v>2653</v>
      </c>
      <c r="D950" s="41" t="s">
        <v>749</v>
      </c>
      <c r="E950" s="41" t="s">
        <v>2675</v>
      </c>
      <c r="F950" s="41" t="s">
        <v>2674</v>
      </c>
      <c r="G950" s="41"/>
      <c r="H950" s="43" t="s">
        <v>2675</v>
      </c>
      <c r="I950" s="32">
        <v>1</v>
      </c>
      <c r="J950" s="32"/>
      <c r="K950" s="305">
        <v>8736</v>
      </c>
      <c r="L950" s="277">
        <v>0.3</v>
      </c>
      <c r="M950" s="39">
        <f t="shared" si="30"/>
        <v>2620.7999999999997</v>
      </c>
      <c r="N950" s="39">
        <f t="shared" si="31"/>
        <v>6115.2000000000007</v>
      </c>
    </row>
    <row r="951" spans="1:14">
      <c r="A951" s="41">
        <v>948</v>
      </c>
      <c r="B951" s="41" t="s">
        <v>269</v>
      </c>
      <c r="C951" s="41" t="s">
        <v>2653</v>
      </c>
      <c r="D951" s="41" t="s">
        <v>749</v>
      </c>
      <c r="E951" s="41" t="s">
        <v>4696</v>
      </c>
      <c r="F951" s="41" t="s">
        <v>2676</v>
      </c>
      <c r="G951" s="41"/>
      <c r="H951" s="42" t="s">
        <v>2677</v>
      </c>
      <c r="I951" s="32">
        <v>1</v>
      </c>
      <c r="J951" s="32"/>
      <c r="K951" s="305">
        <v>4620</v>
      </c>
      <c r="L951" s="277">
        <v>0.3</v>
      </c>
      <c r="M951" s="39">
        <f t="shared" si="30"/>
        <v>1386</v>
      </c>
      <c r="N951" s="39">
        <f t="shared" si="31"/>
        <v>3234</v>
      </c>
    </row>
    <row r="952" spans="1:14">
      <c r="A952" s="41">
        <v>949</v>
      </c>
      <c r="B952" s="41" t="s">
        <v>269</v>
      </c>
      <c r="C952" s="41" t="s">
        <v>2653</v>
      </c>
      <c r="D952" s="41" t="s">
        <v>749</v>
      </c>
      <c r="E952" s="41" t="s">
        <v>4925</v>
      </c>
      <c r="F952" s="41" t="s">
        <v>2678</v>
      </c>
      <c r="G952" s="41"/>
      <c r="H952" s="43" t="s">
        <v>2679</v>
      </c>
      <c r="I952" s="32">
        <v>1</v>
      </c>
      <c r="J952" s="32"/>
      <c r="K952" s="305">
        <v>4091</v>
      </c>
      <c r="L952" s="277">
        <v>0.3</v>
      </c>
      <c r="M952" s="39">
        <f t="shared" si="30"/>
        <v>1227.3</v>
      </c>
      <c r="N952" s="39">
        <f t="shared" si="31"/>
        <v>2863.7</v>
      </c>
    </row>
    <row r="953" spans="1:14">
      <c r="A953" s="41">
        <v>950</v>
      </c>
      <c r="B953" s="41" t="s">
        <v>269</v>
      </c>
      <c r="C953" s="41" t="s">
        <v>2653</v>
      </c>
      <c r="D953" s="41" t="s">
        <v>2680</v>
      </c>
      <c r="E953" s="41" t="s">
        <v>2682</v>
      </c>
      <c r="F953" s="41" t="s">
        <v>2681</v>
      </c>
      <c r="G953" s="41"/>
      <c r="H953" s="43" t="s">
        <v>2682</v>
      </c>
      <c r="I953" s="32">
        <v>2</v>
      </c>
      <c r="J953" s="32"/>
      <c r="K953" s="305">
        <v>4533</v>
      </c>
      <c r="L953" s="277">
        <v>0.3</v>
      </c>
      <c r="M953" s="39">
        <f t="shared" si="30"/>
        <v>1359.8999999999999</v>
      </c>
      <c r="N953" s="39">
        <f t="shared" si="31"/>
        <v>3173.1000000000004</v>
      </c>
    </row>
    <row r="954" spans="1:14">
      <c r="A954" s="41">
        <v>951</v>
      </c>
      <c r="B954" s="41" t="s">
        <v>269</v>
      </c>
      <c r="C954" s="41" t="s">
        <v>2653</v>
      </c>
      <c r="D954" s="41" t="s">
        <v>2680</v>
      </c>
      <c r="E954" s="41" t="s">
        <v>4926</v>
      </c>
      <c r="F954" s="41" t="s">
        <v>2683</v>
      </c>
      <c r="G954" s="41"/>
      <c r="H954" s="43" t="s">
        <v>2684</v>
      </c>
      <c r="I954" s="32">
        <v>2</v>
      </c>
      <c r="J954" s="32"/>
      <c r="K954" s="305">
        <v>6441</v>
      </c>
      <c r="L954" s="277">
        <v>0.3</v>
      </c>
      <c r="M954" s="39">
        <f t="shared" si="30"/>
        <v>1932.3</v>
      </c>
      <c r="N954" s="39">
        <f t="shared" si="31"/>
        <v>4508.7</v>
      </c>
    </row>
    <row r="955" spans="1:14">
      <c r="A955" s="41">
        <v>952</v>
      </c>
      <c r="B955" s="41" t="s">
        <v>269</v>
      </c>
      <c r="C955" s="41" t="s">
        <v>2653</v>
      </c>
      <c r="D955" s="41" t="s">
        <v>2680</v>
      </c>
      <c r="E955" s="41" t="s">
        <v>4926</v>
      </c>
      <c r="F955" s="41" t="s">
        <v>2685</v>
      </c>
      <c r="G955" s="41"/>
      <c r="H955" s="43" t="s">
        <v>2686</v>
      </c>
      <c r="I955" s="32">
        <v>2</v>
      </c>
      <c r="J955" s="32"/>
      <c r="K955" s="305">
        <v>11628</v>
      </c>
      <c r="L955" s="277">
        <v>0.3</v>
      </c>
      <c r="M955" s="39">
        <f t="shared" si="30"/>
        <v>3488.4</v>
      </c>
      <c r="N955" s="39">
        <f t="shared" si="31"/>
        <v>8139.6</v>
      </c>
    </row>
    <row r="956" spans="1:14">
      <c r="A956" s="41">
        <v>953</v>
      </c>
      <c r="B956" s="41" t="s">
        <v>269</v>
      </c>
      <c r="C956" s="41" t="s">
        <v>2653</v>
      </c>
      <c r="D956" s="41" t="s">
        <v>2680</v>
      </c>
      <c r="E956" s="41" t="s">
        <v>4927</v>
      </c>
      <c r="F956" s="41" t="s">
        <v>2687</v>
      </c>
      <c r="G956" s="41"/>
      <c r="H956" s="43" t="s">
        <v>2688</v>
      </c>
      <c r="I956" s="32">
        <v>2</v>
      </c>
      <c r="J956" s="32"/>
      <c r="K956" s="305">
        <v>9999</v>
      </c>
      <c r="L956" s="277">
        <v>0.3</v>
      </c>
      <c r="M956" s="39">
        <f t="shared" si="30"/>
        <v>2999.7</v>
      </c>
      <c r="N956" s="39">
        <f t="shared" si="31"/>
        <v>6999.3</v>
      </c>
    </row>
    <row r="957" spans="1:14">
      <c r="A957" s="41">
        <v>954</v>
      </c>
      <c r="B957" s="41" t="s">
        <v>269</v>
      </c>
      <c r="C957" s="41" t="s">
        <v>2653</v>
      </c>
      <c r="D957" s="41" t="s">
        <v>758</v>
      </c>
      <c r="E957" s="41" t="s">
        <v>4927</v>
      </c>
      <c r="F957" s="41" t="s">
        <v>2689</v>
      </c>
      <c r="G957" s="41"/>
      <c r="H957" s="43" t="s">
        <v>2690</v>
      </c>
      <c r="I957" s="32">
        <v>1</v>
      </c>
      <c r="J957" s="32"/>
      <c r="K957" s="305">
        <v>15272</v>
      </c>
      <c r="L957" s="277">
        <v>0.3</v>
      </c>
      <c r="M957" s="39">
        <f t="shared" si="30"/>
        <v>4581.5999999999995</v>
      </c>
      <c r="N957" s="39">
        <f t="shared" si="31"/>
        <v>10690.400000000001</v>
      </c>
    </row>
    <row r="958" spans="1:14">
      <c r="A958" s="41">
        <v>955</v>
      </c>
      <c r="B958" s="41" t="s">
        <v>269</v>
      </c>
      <c r="C958" s="41" t="s">
        <v>2653</v>
      </c>
      <c r="D958" s="41" t="s">
        <v>2680</v>
      </c>
      <c r="E958" s="41" t="s">
        <v>4928</v>
      </c>
      <c r="F958" s="41" t="s">
        <v>2691</v>
      </c>
      <c r="G958" s="41"/>
      <c r="H958" s="43" t="s">
        <v>2692</v>
      </c>
      <c r="I958" s="32">
        <v>3</v>
      </c>
      <c r="J958" s="32"/>
      <c r="K958" s="305">
        <v>13716</v>
      </c>
      <c r="L958" s="277">
        <v>0.3</v>
      </c>
      <c r="M958" s="39">
        <f t="shared" si="30"/>
        <v>4114.8</v>
      </c>
      <c r="N958" s="39">
        <f t="shared" si="31"/>
        <v>9601.2000000000007</v>
      </c>
    </row>
    <row r="959" spans="1:14">
      <c r="A959" s="41">
        <v>956</v>
      </c>
      <c r="B959" s="41" t="s">
        <v>269</v>
      </c>
      <c r="C959" s="41" t="s">
        <v>2653</v>
      </c>
      <c r="D959" s="41" t="s">
        <v>758</v>
      </c>
      <c r="E959" s="41" t="s">
        <v>4928</v>
      </c>
      <c r="F959" s="41" t="s">
        <v>2693</v>
      </c>
      <c r="G959" s="41"/>
      <c r="H959" s="43" t="s">
        <v>2694</v>
      </c>
      <c r="I959" s="32">
        <v>1</v>
      </c>
      <c r="J959" s="32"/>
      <c r="K959" s="305">
        <v>8809</v>
      </c>
      <c r="L959" s="277">
        <v>0.3</v>
      </c>
      <c r="M959" s="39">
        <f t="shared" si="30"/>
        <v>2642.7</v>
      </c>
      <c r="N959" s="39">
        <f t="shared" si="31"/>
        <v>6166.3</v>
      </c>
    </row>
    <row r="960" spans="1:14">
      <c r="A960" s="41">
        <v>957</v>
      </c>
      <c r="B960" s="41" t="s">
        <v>269</v>
      </c>
      <c r="C960" s="41" t="s">
        <v>2653</v>
      </c>
      <c r="D960" s="41" t="s">
        <v>758</v>
      </c>
      <c r="E960" s="41" t="s">
        <v>4929</v>
      </c>
      <c r="F960" s="41" t="s">
        <v>2695</v>
      </c>
      <c r="G960" s="41"/>
      <c r="H960" s="43" t="s">
        <v>2696</v>
      </c>
      <c r="I960" s="32">
        <v>1</v>
      </c>
      <c r="J960" s="32"/>
      <c r="K960" s="305">
        <v>9040</v>
      </c>
      <c r="L960" s="277">
        <v>0.3</v>
      </c>
      <c r="M960" s="39">
        <f t="shared" si="30"/>
        <v>2712</v>
      </c>
      <c r="N960" s="39">
        <f t="shared" si="31"/>
        <v>6328</v>
      </c>
    </row>
    <row r="961" spans="1:14">
      <c r="A961" s="41">
        <v>958</v>
      </c>
      <c r="B961" s="41" t="s">
        <v>269</v>
      </c>
      <c r="C961" s="41" t="s">
        <v>2653</v>
      </c>
      <c r="D961" s="41" t="s">
        <v>758</v>
      </c>
      <c r="E961" s="41" t="s">
        <v>4930</v>
      </c>
      <c r="F961" s="41" t="s">
        <v>2697</v>
      </c>
      <c r="G961" s="41"/>
      <c r="H961" s="43" t="s">
        <v>2698</v>
      </c>
      <c r="I961" s="32">
        <v>1</v>
      </c>
      <c r="J961" s="32"/>
      <c r="K961" s="305">
        <v>16630</v>
      </c>
      <c r="L961" s="277">
        <v>0.3</v>
      </c>
      <c r="M961" s="39">
        <f t="shared" si="30"/>
        <v>4989</v>
      </c>
      <c r="N961" s="39">
        <f t="shared" si="31"/>
        <v>11641</v>
      </c>
    </row>
    <row r="962" spans="1:14">
      <c r="A962" s="41">
        <v>959</v>
      </c>
      <c r="B962" s="41" t="s">
        <v>269</v>
      </c>
      <c r="C962" s="41" t="s">
        <v>2653</v>
      </c>
      <c r="D962" s="41" t="s">
        <v>758</v>
      </c>
      <c r="E962" s="41" t="s">
        <v>4930</v>
      </c>
      <c r="F962" s="41" t="s">
        <v>2699</v>
      </c>
      <c r="G962" s="41"/>
      <c r="H962" s="43" t="s">
        <v>2700</v>
      </c>
      <c r="I962" s="32">
        <v>1</v>
      </c>
      <c r="J962" s="32"/>
      <c r="K962" s="305">
        <v>20383</v>
      </c>
      <c r="L962" s="277">
        <v>0.3</v>
      </c>
      <c r="M962" s="39">
        <f t="shared" si="30"/>
        <v>6114.9</v>
      </c>
      <c r="N962" s="39">
        <f t="shared" si="31"/>
        <v>14268.1</v>
      </c>
    </row>
    <row r="963" spans="1:14">
      <c r="A963" s="41">
        <v>960</v>
      </c>
      <c r="B963" s="41" t="s">
        <v>269</v>
      </c>
      <c r="C963" s="41" t="s">
        <v>2653</v>
      </c>
      <c r="D963" s="41" t="s">
        <v>2701</v>
      </c>
      <c r="E963" s="41" t="s">
        <v>2703</v>
      </c>
      <c r="F963" s="41" t="s">
        <v>2702</v>
      </c>
      <c r="G963" s="41"/>
      <c r="H963" s="43" t="s">
        <v>2703</v>
      </c>
      <c r="I963" s="32">
        <v>2</v>
      </c>
      <c r="J963" s="32"/>
      <c r="K963" s="305">
        <v>3745</v>
      </c>
      <c r="L963" s="277">
        <v>0.3</v>
      </c>
      <c r="M963" s="39">
        <f t="shared" si="30"/>
        <v>1123.5</v>
      </c>
      <c r="N963" s="39">
        <f t="shared" si="31"/>
        <v>2621.5</v>
      </c>
    </row>
    <row r="964" spans="1:14">
      <c r="A964" s="41">
        <v>961</v>
      </c>
      <c r="B964" s="41" t="s">
        <v>269</v>
      </c>
      <c r="C964" s="41" t="s">
        <v>2653</v>
      </c>
      <c r="D964" s="41" t="s">
        <v>2701</v>
      </c>
      <c r="E964" s="41" t="s">
        <v>4931</v>
      </c>
      <c r="F964" s="41" t="s">
        <v>2704</v>
      </c>
      <c r="G964" s="41"/>
      <c r="H964" s="43" t="s">
        <v>2705</v>
      </c>
      <c r="I964" s="32">
        <v>1</v>
      </c>
      <c r="J964" s="32"/>
      <c r="K964" s="305">
        <v>2787</v>
      </c>
      <c r="L964" s="277">
        <v>0.3</v>
      </c>
      <c r="M964" s="39">
        <f t="shared" si="30"/>
        <v>836.1</v>
      </c>
      <c r="N964" s="39">
        <f t="shared" si="31"/>
        <v>1950.9</v>
      </c>
    </row>
    <row r="965" spans="1:14">
      <c r="A965" s="41">
        <v>962</v>
      </c>
      <c r="B965" s="41" t="s">
        <v>269</v>
      </c>
      <c r="C965" s="41" t="s">
        <v>2653</v>
      </c>
      <c r="D965" s="41" t="s">
        <v>2701</v>
      </c>
      <c r="E965" s="41" t="s">
        <v>2707</v>
      </c>
      <c r="F965" s="41" t="s">
        <v>2706</v>
      </c>
      <c r="G965" s="41"/>
      <c r="H965" s="43" t="s">
        <v>2707</v>
      </c>
      <c r="I965" s="32">
        <v>2</v>
      </c>
      <c r="J965" s="32"/>
      <c r="K965" s="305">
        <v>3348</v>
      </c>
      <c r="L965" s="277">
        <v>0.3</v>
      </c>
      <c r="M965" s="39">
        <f t="shared" si="30"/>
        <v>1004.4</v>
      </c>
      <c r="N965" s="39">
        <f t="shared" si="31"/>
        <v>2343.6</v>
      </c>
    </row>
    <row r="966" spans="1:14">
      <c r="A966" s="41">
        <v>963</v>
      </c>
      <c r="B966" s="41" t="s">
        <v>269</v>
      </c>
      <c r="C966" s="41" t="s">
        <v>2653</v>
      </c>
      <c r="D966" s="41" t="s">
        <v>2701</v>
      </c>
      <c r="E966" s="41" t="s">
        <v>2709</v>
      </c>
      <c r="F966" s="41" t="s">
        <v>2708</v>
      </c>
      <c r="G966" s="41"/>
      <c r="H966" s="43" t="s">
        <v>2709</v>
      </c>
      <c r="I966" s="32">
        <v>2</v>
      </c>
      <c r="J966" s="32"/>
      <c r="K966" s="305">
        <v>5180</v>
      </c>
      <c r="L966" s="277">
        <v>0.3</v>
      </c>
      <c r="M966" s="39">
        <f t="shared" si="30"/>
        <v>1554</v>
      </c>
      <c r="N966" s="39">
        <f t="shared" si="31"/>
        <v>3626</v>
      </c>
    </row>
    <row r="967" spans="1:14">
      <c r="A967" s="41">
        <v>964</v>
      </c>
      <c r="B967" s="41" t="s">
        <v>269</v>
      </c>
      <c r="C967" s="41" t="s">
        <v>2653</v>
      </c>
      <c r="D967" s="41" t="s">
        <v>2710</v>
      </c>
      <c r="E967" s="41" t="s">
        <v>4932</v>
      </c>
      <c r="F967" s="41" t="s">
        <v>2711</v>
      </c>
      <c r="G967" s="41"/>
      <c r="H967" s="43" t="s">
        <v>2712</v>
      </c>
      <c r="I967" s="32">
        <v>4</v>
      </c>
      <c r="J967" s="32"/>
      <c r="K967" s="305">
        <v>2941</v>
      </c>
      <c r="L967" s="277">
        <v>0.3</v>
      </c>
      <c r="M967" s="39">
        <f t="shared" si="30"/>
        <v>882.3</v>
      </c>
      <c r="N967" s="39">
        <f t="shared" si="31"/>
        <v>2058.6999999999998</v>
      </c>
    </row>
    <row r="968" spans="1:14">
      <c r="A968" s="41">
        <v>965</v>
      </c>
      <c r="B968" s="41" t="s">
        <v>269</v>
      </c>
      <c r="C968" s="41" t="s">
        <v>874</v>
      </c>
      <c r="D968" s="41" t="s">
        <v>2713</v>
      </c>
      <c r="E968" s="41" t="s">
        <v>4933</v>
      </c>
      <c r="F968" s="41" t="s">
        <v>2714</v>
      </c>
      <c r="G968" s="41"/>
      <c r="H968" s="46" t="s">
        <v>2715</v>
      </c>
      <c r="I968" s="32">
        <v>6</v>
      </c>
      <c r="J968" s="32"/>
      <c r="K968" s="305">
        <v>341</v>
      </c>
      <c r="L968" s="277">
        <v>0.3</v>
      </c>
      <c r="M968" s="39">
        <f t="shared" si="30"/>
        <v>102.3</v>
      </c>
      <c r="N968" s="39">
        <f t="shared" si="31"/>
        <v>238.7</v>
      </c>
    </row>
    <row r="969" spans="1:14">
      <c r="A969" s="41">
        <v>966</v>
      </c>
      <c r="B969" s="41" t="s">
        <v>269</v>
      </c>
      <c r="C969" s="41" t="s">
        <v>874</v>
      </c>
      <c r="D969" s="41" t="s">
        <v>2713</v>
      </c>
      <c r="E969" s="41" t="s">
        <v>4933</v>
      </c>
      <c r="F969" s="41" t="s">
        <v>2716</v>
      </c>
      <c r="G969" s="41"/>
      <c r="H969" s="46" t="s">
        <v>2717</v>
      </c>
      <c r="I969" s="32">
        <v>6</v>
      </c>
      <c r="J969" s="32"/>
      <c r="K969" s="305">
        <v>227</v>
      </c>
      <c r="L969" s="277">
        <v>0.3</v>
      </c>
      <c r="M969" s="39">
        <f t="shared" si="30"/>
        <v>68.099999999999994</v>
      </c>
      <c r="N969" s="39">
        <f t="shared" si="31"/>
        <v>158.9</v>
      </c>
    </row>
    <row r="970" spans="1:14">
      <c r="A970" s="41">
        <v>967</v>
      </c>
      <c r="B970" s="41" t="s">
        <v>269</v>
      </c>
      <c r="C970" s="41" t="s">
        <v>874</v>
      </c>
      <c r="D970" s="41" t="s">
        <v>2713</v>
      </c>
      <c r="E970" s="41" t="s">
        <v>4934</v>
      </c>
      <c r="F970" s="41" t="s">
        <v>2718</v>
      </c>
      <c r="G970" s="41"/>
      <c r="H970" s="42" t="s">
        <v>2719</v>
      </c>
      <c r="I970" s="32">
        <v>10</v>
      </c>
      <c r="J970" s="32"/>
      <c r="K970" s="305">
        <v>170</v>
      </c>
      <c r="L970" s="277">
        <v>0.3</v>
      </c>
      <c r="M970" s="39">
        <f t="shared" si="30"/>
        <v>51</v>
      </c>
      <c r="N970" s="39">
        <f t="shared" si="31"/>
        <v>119</v>
      </c>
    </row>
    <row r="971" spans="1:14">
      <c r="A971" s="41">
        <v>968</v>
      </c>
      <c r="B971" s="41" t="s">
        <v>269</v>
      </c>
      <c r="C971" s="41" t="s">
        <v>874</v>
      </c>
      <c r="D971" s="41" t="s">
        <v>2713</v>
      </c>
      <c r="E971" s="41" t="s">
        <v>4934</v>
      </c>
      <c r="F971" s="41" t="s">
        <v>2720</v>
      </c>
      <c r="G971" s="41"/>
      <c r="H971" s="42" t="s">
        <v>2721</v>
      </c>
      <c r="I971" s="32">
        <v>10</v>
      </c>
      <c r="J971" s="32"/>
      <c r="K971" s="305">
        <v>112</v>
      </c>
      <c r="L971" s="277">
        <v>0.3</v>
      </c>
      <c r="M971" s="39">
        <f t="shared" si="30"/>
        <v>33.6</v>
      </c>
      <c r="N971" s="39">
        <f t="shared" si="31"/>
        <v>78.400000000000006</v>
      </c>
    </row>
    <row r="972" spans="1:14">
      <c r="A972" s="41">
        <v>969</v>
      </c>
      <c r="B972" s="41" t="s">
        <v>269</v>
      </c>
      <c r="C972" s="41" t="s">
        <v>874</v>
      </c>
      <c r="D972" s="41" t="s">
        <v>2722</v>
      </c>
      <c r="E972" s="41" t="s">
        <v>4935</v>
      </c>
      <c r="F972" s="41" t="s">
        <v>2723</v>
      </c>
      <c r="G972" s="41"/>
      <c r="H972" s="46" t="s">
        <v>2724</v>
      </c>
      <c r="I972" s="32">
        <v>1</v>
      </c>
      <c r="J972" s="32"/>
      <c r="K972" s="305">
        <v>4336</v>
      </c>
      <c r="L972" s="277">
        <v>0.3</v>
      </c>
      <c r="M972" s="39">
        <f t="shared" si="30"/>
        <v>1300.8</v>
      </c>
      <c r="N972" s="39">
        <f t="shared" si="31"/>
        <v>3035.2</v>
      </c>
    </row>
    <row r="973" spans="1:14">
      <c r="A973" s="41">
        <v>970</v>
      </c>
      <c r="B973" s="41" t="s">
        <v>269</v>
      </c>
      <c r="C973" s="41" t="s">
        <v>874</v>
      </c>
      <c r="D973" s="41" t="s">
        <v>2722</v>
      </c>
      <c r="E973" s="41" t="s">
        <v>4936</v>
      </c>
      <c r="F973" s="41" t="s">
        <v>2725</v>
      </c>
      <c r="G973" s="41"/>
      <c r="H973" s="46" t="s">
        <v>2726</v>
      </c>
      <c r="I973" s="32">
        <v>1</v>
      </c>
      <c r="J973" s="32"/>
      <c r="K973" s="305">
        <v>2886</v>
      </c>
      <c r="L973" s="277">
        <v>0.3</v>
      </c>
      <c r="M973" s="39">
        <f t="shared" si="30"/>
        <v>865.8</v>
      </c>
      <c r="N973" s="39">
        <f t="shared" si="31"/>
        <v>2020.2</v>
      </c>
    </row>
    <row r="974" spans="1:14">
      <c r="A974" s="41">
        <v>971</v>
      </c>
      <c r="B974" s="41" t="s">
        <v>269</v>
      </c>
      <c r="C974" s="41" t="s">
        <v>874</v>
      </c>
      <c r="D974" s="41" t="s">
        <v>883</v>
      </c>
      <c r="E974" s="41" t="s">
        <v>4937</v>
      </c>
      <c r="F974" s="41" t="s">
        <v>2727</v>
      </c>
      <c r="G974" s="41"/>
      <c r="H974" s="46" t="s">
        <v>2728</v>
      </c>
      <c r="I974" s="32">
        <v>6</v>
      </c>
      <c r="J974" s="32"/>
      <c r="K974" s="305">
        <v>2628</v>
      </c>
      <c r="L974" s="277">
        <v>0.3</v>
      </c>
      <c r="M974" s="39">
        <f t="shared" si="30"/>
        <v>788.4</v>
      </c>
      <c r="N974" s="39">
        <f t="shared" si="31"/>
        <v>1839.6</v>
      </c>
    </row>
    <row r="975" spans="1:14">
      <c r="A975" s="41">
        <v>972</v>
      </c>
      <c r="B975" s="41" t="s">
        <v>269</v>
      </c>
      <c r="C975" s="41" t="s">
        <v>874</v>
      </c>
      <c r="D975" s="41" t="s">
        <v>883</v>
      </c>
      <c r="E975" s="41" t="s">
        <v>4740</v>
      </c>
      <c r="F975" s="41" t="s">
        <v>2729</v>
      </c>
      <c r="G975" s="41"/>
      <c r="H975" s="46" t="s">
        <v>2730</v>
      </c>
      <c r="I975" s="32">
        <v>6</v>
      </c>
      <c r="J975" s="32"/>
      <c r="K975" s="305">
        <v>706</v>
      </c>
      <c r="L975" s="277">
        <v>0.3</v>
      </c>
      <c r="M975" s="39">
        <f t="shared" si="30"/>
        <v>211.79999999999998</v>
      </c>
      <c r="N975" s="39">
        <f t="shared" si="31"/>
        <v>494.20000000000005</v>
      </c>
    </row>
    <row r="976" spans="1:14">
      <c r="A976" s="41">
        <v>973</v>
      </c>
      <c r="B976" s="41" t="s">
        <v>269</v>
      </c>
      <c r="C976" s="41" t="s">
        <v>874</v>
      </c>
      <c r="D976" s="41" t="s">
        <v>883</v>
      </c>
      <c r="E976" s="41" t="s">
        <v>4740</v>
      </c>
      <c r="F976" s="41" t="s">
        <v>2731</v>
      </c>
      <c r="G976" s="41"/>
      <c r="H976" s="46" t="s">
        <v>2732</v>
      </c>
      <c r="I976" s="32">
        <v>6</v>
      </c>
      <c r="J976" s="32"/>
      <c r="K976" s="305">
        <v>399</v>
      </c>
      <c r="L976" s="277">
        <v>0.3</v>
      </c>
      <c r="M976" s="39">
        <f t="shared" si="30"/>
        <v>119.69999999999999</v>
      </c>
      <c r="N976" s="39">
        <f t="shared" si="31"/>
        <v>279.3</v>
      </c>
    </row>
    <row r="977" spans="1:14">
      <c r="A977" s="41">
        <v>974</v>
      </c>
      <c r="B977" s="41" t="s">
        <v>269</v>
      </c>
      <c r="C977" s="41" t="s">
        <v>874</v>
      </c>
      <c r="D977" s="41" t="s">
        <v>883</v>
      </c>
      <c r="E977" s="41" t="s">
        <v>4938</v>
      </c>
      <c r="F977" s="41" t="s">
        <v>2733</v>
      </c>
      <c r="G977" s="41"/>
      <c r="H977" s="42" t="s">
        <v>2734</v>
      </c>
      <c r="I977" s="32" t="s">
        <v>2176</v>
      </c>
      <c r="J977" s="32"/>
      <c r="K977" s="305">
        <v>6449</v>
      </c>
      <c r="L977" s="277">
        <v>0.3</v>
      </c>
      <c r="M977" s="39">
        <f t="shared" si="30"/>
        <v>1934.6999999999998</v>
      </c>
      <c r="N977" s="39">
        <f t="shared" si="31"/>
        <v>4514.3</v>
      </c>
    </row>
    <row r="978" spans="1:14">
      <c r="A978" s="41">
        <v>975</v>
      </c>
      <c r="B978" s="41" t="s">
        <v>269</v>
      </c>
      <c r="C978" s="41" t="s">
        <v>874</v>
      </c>
      <c r="D978" s="41" t="s">
        <v>883</v>
      </c>
      <c r="E978" s="41" t="s">
        <v>4938</v>
      </c>
      <c r="F978" s="41" t="s">
        <v>2735</v>
      </c>
      <c r="G978" s="41"/>
      <c r="H978" s="46" t="s">
        <v>2736</v>
      </c>
      <c r="I978" s="32" t="s">
        <v>2176</v>
      </c>
      <c r="J978" s="32"/>
      <c r="K978" s="305">
        <v>7115</v>
      </c>
      <c r="L978" s="277">
        <v>0.3</v>
      </c>
      <c r="M978" s="39">
        <f t="shared" si="30"/>
        <v>2134.5</v>
      </c>
      <c r="N978" s="39">
        <f t="shared" si="31"/>
        <v>4980.5</v>
      </c>
    </row>
    <row r="979" spans="1:14">
      <c r="A979" s="41">
        <v>976</v>
      </c>
      <c r="B979" s="41" t="s">
        <v>269</v>
      </c>
      <c r="C979" s="41" t="s">
        <v>874</v>
      </c>
      <c r="D979" s="41" t="s">
        <v>883</v>
      </c>
      <c r="E979" s="41" t="s">
        <v>4938</v>
      </c>
      <c r="F979" s="41" t="s">
        <v>2737</v>
      </c>
      <c r="G979" s="41"/>
      <c r="H979" s="46" t="s">
        <v>2738</v>
      </c>
      <c r="I979" s="32" t="s">
        <v>2176</v>
      </c>
      <c r="J979" s="32"/>
      <c r="K979" s="305">
        <v>9560</v>
      </c>
      <c r="L979" s="277">
        <v>0.3</v>
      </c>
      <c r="M979" s="39">
        <f t="shared" si="30"/>
        <v>2868</v>
      </c>
      <c r="N979" s="39">
        <f t="shared" si="31"/>
        <v>6692</v>
      </c>
    </row>
    <row r="980" spans="1:14">
      <c r="A980" s="41">
        <v>977</v>
      </c>
      <c r="B980" s="41" t="s">
        <v>269</v>
      </c>
      <c r="C980" s="41" t="s">
        <v>874</v>
      </c>
      <c r="D980" s="41" t="s">
        <v>883</v>
      </c>
      <c r="E980" s="41" t="s">
        <v>2740</v>
      </c>
      <c r="F980" s="41" t="s">
        <v>2739</v>
      </c>
      <c r="G980" s="41"/>
      <c r="H980" s="46" t="s">
        <v>2740</v>
      </c>
      <c r="I980" s="32" t="s">
        <v>2176</v>
      </c>
      <c r="J980" s="32"/>
      <c r="K980" s="305">
        <v>10498</v>
      </c>
      <c r="L980" s="277">
        <v>0.3</v>
      </c>
      <c r="M980" s="39">
        <f t="shared" si="30"/>
        <v>3149.4</v>
      </c>
      <c r="N980" s="39">
        <f t="shared" si="31"/>
        <v>7348.6</v>
      </c>
    </row>
    <row r="981" spans="1:14">
      <c r="A981" s="41">
        <v>978</v>
      </c>
      <c r="B981" s="41" t="s">
        <v>269</v>
      </c>
      <c r="C981" s="41" t="s">
        <v>874</v>
      </c>
      <c r="D981" s="41" t="s">
        <v>883</v>
      </c>
      <c r="E981" s="41" t="s">
        <v>4939</v>
      </c>
      <c r="F981" s="41" t="s">
        <v>2741</v>
      </c>
      <c r="G981" s="41"/>
      <c r="H981" s="42" t="s">
        <v>2742</v>
      </c>
      <c r="I981" s="32">
        <v>3</v>
      </c>
      <c r="J981" s="32"/>
      <c r="K981" s="305">
        <v>2798</v>
      </c>
      <c r="L981" s="277">
        <v>0.3</v>
      </c>
      <c r="M981" s="39">
        <f t="shared" si="30"/>
        <v>839.4</v>
      </c>
      <c r="N981" s="39">
        <f t="shared" si="31"/>
        <v>1958.6</v>
      </c>
    </row>
    <row r="982" spans="1:14">
      <c r="A982" s="41">
        <v>979</v>
      </c>
      <c r="B982" s="41" t="s">
        <v>269</v>
      </c>
      <c r="C982" s="41" t="s">
        <v>874</v>
      </c>
      <c r="D982" s="41" t="s">
        <v>883</v>
      </c>
      <c r="E982" s="41" t="s">
        <v>4939</v>
      </c>
      <c r="F982" s="41" t="s">
        <v>2743</v>
      </c>
      <c r="G982" s="41"/>
      <c r="H982" s="46" t="s">
        <v>2744</v>
      </c>
      <c r="I982" s="32">
        <v>3</v>
      </c>
      <c r="J982" s="32"/>
      <c r="K982" s="305">
        <v>3364</v>
      </c>
      <c r="L982" s="277">
        <v>0.3</v>
      </c>
      <c r="M982" s="39">
        <f t="shared" si="30"/>
        <v>1009.1999999999999</v>
      </c>
      <c r="N982" s="39">
        <f t="shared" si="31"/>
        <v>2354.8000000000002</v>
      </c>
    </row>
    <row r="983" spans="1:14">
      <c r="A983" s="41">
        <v>980</v>
      </c>
      <c r="B983" s="41" t="s">
        <v>269</v>
      </c>
      <c r="C983" s="41" t="s">
        <v>874</v>
      </c>
      <c r="D983" s="41" t="s">
        <v>883</v>
      </c>
      <c r="E983" s="41" t="s">
        <v>4939</v>
      </c>
      <c r="F983" s="41" t="s">
        <v>2745</v>
      </c>
      <c r="G983" s="41"/>
      <c r="H983" s="42" t="s">
        <v>2746</v>
      </c>
      <c r="I983" s="32">
        <v>3</v>
      </c>
      <c r="J983" s="32"/>
      <c r="K983" s="305">
        <v>3781</v>
      </c>
      <c r="L983" s="277">
        <v>0.3</v>
      </c>
      <c r="M983" s="39">
        <f t="shared" si="30"/>
        <v>1134.3</v>
      </c>
      <c r="N983" s="39">
        <f t="shared" si="31"/>
        <v>2646.7</v>
      </c>
    </row>
    <row r="984" spans="1:14">
      <c r="A984" s="41">
        <v>981</v>
      </c>
      <c r="B984" s="41" t="s">
        <v>269</v>
      </c>
      <c r="C984" s="41" t="s">
        <v>874</v>
      </c>
      <c r="D984" s="41" t="s">
        <v>883</v>
      </c>
      <c r="E984" s="41" t="s">
        <v>4940</v>
      </c>
      <c r="F984" s="41" t="s">
        <v>2747</v>
      </c>
      <c r="G984" s="41"/>
      <c r="H984" s="46" t="s">
        <v>2748</v>
      </c>
      <c r="I984" s="32">
        <v>3</v>
      </c>
      <c r="J984" s="32"/>
      <c r="K984" s="305">
        <v>2693</v>
      </c>
      <c r="L984" s="277">
        <v>0.3</v>
      </c>
      <c r="M984" s="39">
        <f t="shared" si="30"/>
        <v>807.9</v>
      </c>
      <c r="N984" s="39">
        <f t="shared" si="31"/>
        <v>1885.1</v>
      </c>
    </row>
    <row r="985" spans="1:14">
      <c r="A985" s="41">
        <v>982</v>
      </c>
      <c r="B985" s="41" t="s">
        <v>269</v>
      </c>
      <c r="C985" s="41" t="s">
        <v>874</v>
      </c>
      <c r="D985" s="41" t="s">
        <v>883</v>
      </c>
      <c r="E985" s="41" t="s">
        <v>4940</v>
      </c>
      <c r="F985" s="41" t="s">
        <v>2749</v>
      </c>
      <c r="G985" s="41"/>
      <c r="H985" s="46" t="s">
        <v>2750</v>
      </c>
      <c r="I985" s="32">
        <v>3</v>
      </c>
      <c r="J985" s="32"/>
      <c r="K985" s="305">
        <v>3065</v>
      </c>
      <c r="L985" s="277">
        <v>0.3</v>
      </c>
      <c r="M985" s="39">
        <f t="shared" si="30"/>
        <v>919.5</v>
      </c>
      <c r="N985" s="39">
        <f t="shared" si="31"/>
        <v>2145.5</v>
      </c>
    </row>
    <row r="986" spans="1:14">
      <c r="A986" s="41">
        <v>983</v>
      </c>
      <c r="B986" s="41" t="s">
        <v>269</v>
      </c>
      <c r="C986" s="41" t="s">
        <v>874</v>
      </c>
      <c r="D986" s="41" t="s">
        <v>883</v>
      </c>
      <c r="E986" s="41" t="s">
        <v>4940</v>
      </c>
      <c r="F986" s="41" t="s">
        <v>2751</v>
      </c>
      <c r="G986" s="41"/>
      <c r="H986" s="46" t="s">
        <v>2752</v>
      </c>
      <c r="I986" s="32">
        <v>3</v>
      </c>
      <c r="J986" s="32"/>
      <c r="K986" s="305">
        <v>3543</v>
      </c>
      <c r="L986" s="277">
        <v>0.3</v>
      </c>
      <c r="M986" s="39">
        <f t="shared" si="30"/>
        <v>1062.8999999999999</v>
      </c>
      <c r="N986" s="39">
        <f t="shared" si="31"/>
        <v>2480.1000000000004</v>
      </c>
    </row>
    <row r="987" spans="1:14">
      <c r="A987" s="41">
        <v>984</v>
      </c>
      <c r="B987" s="41" t="s">
        <v>269</v>
      </c>
      <c r="C987" s="41" t="s">
        <v>874</v>
      </c>
      <c r="D987" s="41" t="s">
        <v>883</v>
      </c>
      <c r="E987" s="41" t="s">
        <v>4940</v>
      </c>
      <c r="F987" s="41" t="s">
        <v>2753</v>
      </c>
      <c r="G987" s="41"/>
      <c r="H987" s="46" t="s">
        <v>2754</v>
      </c>
      <c r="I987" s="32">
        <v>3</v>
      </c>
      <c r="J987" s="32"/>
      <c r="K987" s="305">
        <v>4393</v>
      </c>
      <c r="L987" s="277">
        <v>0.3</v>
      </c>
      <c r="M987" s="39">
        <f t="shared" ref="M987:M1050" si="32">K987*30%</f>
        <v>1317.8999999999999</v>
      </c>
      <c r="N987" s="39">
        <f t="shared" ref="N987:N1050" si="33">SUM(K987-M987)</f>
        <v>3075.1000000000004</v>
      </c>
    </row>
    <row r="988" spans="1:14">
      <c r="A988" s="41">
        <v>985</v>
      </c>
      <c r="B988" s="41" t="s">
        <v>269</v>
      </c>
      <c r="C988" s="41" t="s">
        <v>874</v>
      </c>
      <c r="D988" s="41" t="s">
        <v>883</v>
      </c>
      <c r="E988" s="41" t="s">
        <v>4941</v>
      </c>
      <c r="F988" s="41" t="s">
        <v>2755</v>
      </c>
      <c r="G988" s="41"/>
      <c r="H988" s="46" t="s">
        <v>2756</v>
      </c>
      <c r="I988" s="32">
        <v>10</v>
      </c>
      <c r="J988" s="32"/>
      <c r="K988" s="305">
        <v>1002</v>
      </c>
      <c r="L988" s="277">
        <v>0.3</v>
      </c>
      <c r="M988" s="39">
        <f t="shared" si="32"/>
        <v>300.59999999999997</v>
      </c>
      <c r="N988" s="39">
        <f t="shared" si="33"/>
        <v>701.40000000000009</v>
      </c>
    </row>
    <row r="989" spans="1:14">
      <c r="A989" s="41">
        <v>986</v>
      </c>
      <c r="B989" s="41" t="s">
        <v>269</v>
      </c>
      <c r="C989" s="41" t="s">
        <v>874</v>
      </c>
      <c r="D989" s="41" t="s">
        <v>883</v>
      </c>
      <c r="E989" s="41" t="s">
        <v>4941</v>
      </c>
      <c r="F989" s="41" t="s">
        <v>2757</v>
      </c>
      <c r="G989" s="41"/>
      <c r="H989" s="46" t="s">
        <v>2758</v>
      </c>
      <c r="I989" s="32">
        <v>10</v>
      </c>
      <c r="J989" s="32"/>
      <c r="K989" s="305">
        <v>1361</v>
      </c>
      <c r="L989" s="277">
        <v>0.3</v>
      </c>
      <c r="M989" s="39">
        <f t="shared" si="32"/>
        <v>408.3</v>
      </c>
      <c r="N989" s="39">
        <f t="shared" si="33"/>
        <v>952.7</v>
      </c>
    </row>
    <row r="990" spans="1:14">
      <c r="A990" s="41">
        <v>987</v>
      </c>
      <c r="B990" s="41" t="s">
        <v>269</v>
      </c>
      <c r="C990" s="41" t="s">
        <v>874</v>
      </c>
      <c r="D990" s="41" t="s">
        <v>883</v>
      </c>
      <c r="E990" s="41" t="s">
        <v>4941</v>
      </c>
      <c r="F990" s="41" t="s">
        <v>2759</v>
      </c>
      <c r="G990" s="41"/>
      <c r="H990" s="46" t="s">
        <v>2760</v>
      </c>
      <c r="I990" s="32">
        <v>10</v>
      </c>
      <c r="J990" s="32"/>
      <c r="K990" s="305">
        <v>2408</v>
      </c>
      <c r="L990" s="277">
        <v>0.3</v>
      </c>
      <c r="M990" s="39">
        <f t="shared" si="32"/>
        <v>722.4</v>
      </c>
      <c r="N990" s="39">
        <f t="shared" si="33"/>
        <v>1685.6</v>
      </c>
    </row>
    <row r="991" spans="1:14">
      <c r="A991" s="41">
        <v>988</v>
      </c>
      <c r="B991" s="41" t="s">
        <v>269</v>
      </c>
      <c r="C991" s="41" t="s">
        <v>874</v>
      </c>
      <c r="D991" s="41" t="s">
        <v>883</v>
      </c>
      <c r="E991" s="41" t="s">
        <v>4941</v>
      </c>
      <c r="F991" s="41" t="s">
        <v>2761</v>
      </c>
      <c r="G991" s="41"/>
      <c r="H991" s="46" t="s">
        <v>2762</v>
      </c>
      <c r="I991" s="32">
        <v>10</v>
      </c>
      <c r="J991" s="32"/>
      <c r="K991" s="305">
        <v>1991</v>
      </c>
      <c r="L991" s="277">
        <v>0.3</v>
      </c>
      <c r="M991" s="39">
        <f t="shared" si="32"/>
        <v>597.29999999999995</v>
      </c>
      <c r="N991" s="39">
        <f t="shared" si="33"/>
        <v>1393.7</v>
      </c>
    </row>
    <row r="992" spans="1:14">
      <c r="A992" s="41">
        <v>989</v>
      </c>
      <c r="B992" s="41" t="s">
        <v>269</v>
      </c>
      <c r="C992" s="41" t="s">
        <v>874</v>
      </c>
      <c r="D992" s="41" t="s">
        <v>883</v>
      </c>
      <c r="E992" s="41" t="s">
        <v>4942</v>
      </c>
      <c r="F992" s="41" t="s">
        <v>2763</v>
      </c>
      <c r="G992" s="41"/>
      <c r="H992" s="46" t="s">
        <v>2764</v>
      </c>
      <c r="I992" s="32">
        <v>20</v>
      </c>
      <c r="J992" s="32"/>
      <c r="K992" s="305">
        <v>429</v>
      </c>
      <c r="L992" s="277">
        <v>0.3</v>
      </c>
      <c r="M992" s="39">
        <f t="shared" si="32"/>
        <v>128.69999999999999</v>
      </c>
      <c r="N992" s="39">
        <f t="shared" si="33"/>
        <v>300.3</v>
      </c>
    </row>
    <row r="993" spans="1:14">
      <c r="A993" s="41">
        <v>990</v>
      </c>
      <c r="B993" s="41" t="s">
        <v>269</v>
      </c>
      <c r="C993" s="41" t="s">
        <v>874</v>
      </c>
      <c r="D993" s="41" t="s">
        <v>883</v>
      </c>
      <c r="E993" s="41" t="s">
        <v>4942</v>
      </c>
      <c r="F993" s="41" t="s">
        <v>2765</v>
      </c>
      <c r="G993" s="41"/>
      <c r="H993" s="42" t="s">
        <v>2766</v>
      </c>
      <c r="I993" s="32">
        <v>10</v>
      </c>
      <c r="J993" s="32"/>
      <c r="K993" s="305">
        <v>654</v>
      </c>
      <c r="L993" s="277">
        <v>0.3</v>
      </c>
      <c r="M993" s="39">
        <f t="shared" si="32"/>
        <v>196.2</v>
      </c>
      <c r="N993" s="39">
        <f t="shared" si="33"/>
        <v>457.8</v>
      </c>
    </row>
    <row r="994" spans="1:14">
      <c r="A994" s="41">
        <v>991</v>
      </c>
      <c r="B994" s="41" t="s">
        <v>269</v>
      </c>
      <c r="C994" s="41" t="s">
        <v>874</v>
      </c>
      <c r="D994" s="41" t="s">
        <v>883</v>
      </c>
      <c r="E994" s="41" t="s">
        <v>4942</v>
      </c>
      <c r="F994" s="41" t="s">
        <v>2767</v>
      </c>
      <c r="G994" s="41"/>
      <c r="H994" s="42" t="s">
        <v>2768</v>
      </c>
      <c r="I994" s="32">
        <v>10</v>
      </c>
      <c r="J994" s="32"/>
      <c r="K994" s="305">
        <v>848</v>
      </c>
      <c r="L994" s="277">
        <v>0.3</v>
      </c>
      <c r="M994" s="39">
        <f t="shared" si="32"/>
        <v>254.39999999999998</v>
      </c>
      <c r="N994" s="39">
        <f t="shared" si="33"/>
        <v>593.6</v>
      </c>
    </row>
    <row r="995" spans="1:14">
      <c r="A995" s="41">
        <v>992</v>
      </c>
      <c r="B995" s="41" t="s">
        <v>269</v>
      </c>
      <c r="C995" s="41" t="s">
        <v>874</v>
      </c>
      <c r="D995" s="41" t="s">
        <v>883</v>
      </c>
      <c r="E995" s="41" t="s">
        <v>4942</v>
      </c>
      <c r="F995" s="41" t="s">
        <v>2769</v>
      </c>
      <c r="G995" s="41"/>
      <c r="H995" s="42" t="s">
        <v>2770</v>
      </c>
      <c r="I995" s="32">
        <v>10</v>
      </c>
      <c r="J995" s="32"/>
      <c r="K995" s="305">
        <v>1319</v>
      </c>
      <c r="L995" s="277">
        <v>0.3</v>
      </c>
      <c r="M995" s="39">
        <f t="shared" si="32"/>
        <v>395.7</v>
      </c>
      <c r="N995" s="39">
        <f t="shared" si="33"/>
        <v>923.3</v>
      </c>
    </row>
    <row r="996" spans="1:14">
      <c r="A996" s="41">
        <v>993</v>
      </c>
      <c r="B996" s="41" t="s">
        <v>269</v>
      </c>
      <c r="C996" s="41" t="s">
        <v>874</v>
      </c>
      <c r="D996" s="41" t="s">
        <v>875</v>
      </c>
      <c r="E996" s="41" t="s">
        <v>4943</v>
      </c>
      <c r="F996" s="41" t="s">
        <v>2771</v>
      </c>
      <c r="G996" s="41"/>
      <c r="H996" s="46" t="s">
        <v>2772</v>
      </c>
      <c r="I996" s="32">
        <v>2</v>
      </c>
      <c r="J996" s="32"/>
      <c r="K996" s="305">
        <v>576</v>
      </c>
      <c r="L996" s="277">
        <v>0.3</v>
      </c>
      <c r="M996" s="39">
        <f t="shared" si="32"/>
        <v>172.79999999999998</v>
      </c>
      <c r="N996" s="39">
        <f t="shared" si="33"/>
        <v>403.20000000000005</v>
      </c>
    </row>
    <row r="997" spans="1:14">
      <c r="A997" s="41">
        <v>994</v>
      </c>
      <c r="B997" s="41" t="s">
        <v>269</v>
      </c>
      <c r="C997" s="41" t="s">
        <v>874</v>
      </c>
      <c r="D997" s="41" t="s">
        <v>875</v>
      </c>
      <c r="E997" s="41" t="s">
        <v>4943</v>
      </c>
      <c r="F997" s="41" t="s">
        <v>2773</v>
      </c>
      <c r="G997" s="41"/>
      <c r="H997" s="46" t="s">
        <v>2774</v>
      </c>
      <c r="I997" s="32">
        <v>5</v>
      </c>
      <c r="J997" s="32"/>
      <c r="K997" s="305">
        <v>608</v>
      </c>
      <c r="L997" s="277">
        <v>0.3</v>
      </c>
      <c r="M997" s="39">
        <f t="shared" si="32"/>
        <v>182.4</v>
      </c>
      <c r="N997" s="39">
        <f t="shared" si="33"/>
        <v>425.6</v>
      </c>
    </row>
    <row r="998" spans="1:14">
      <c r="A998" s="41">
        <v>995</v>
      </c>
      <c r="B998" s="41" t="s">
        <v>269</v>
      </c>
      <c r="C998" s="41" t="s">
        <v>874</v>
      </c>
      <c r="D998" s="41" t="s">
        <v>875</v>
      </c>
      <c r="E998" s="41" t="s">
        <v>875</v>
      </c>
      <c r="F998" s="41" t="s">
        <v>2775</v>
      </c>
      <c r="G998" s="41"/>
      <c r="H998" s="42" t="s">
        <v>2776</v>
      </c>
      <c r="I998" s="32">
        <v>6</v>
      </c>
      <c r="J998" s="32"/>
      <c r="K998" s="305">
        <v>438</v>
      </c>
      <c r="L998" s="277">
        <v>0.3</v>
      </c>
      <c r="M998" s="39">
        <f t="shared" si="32"/>
        <v>131.4</v>
      </c>
      <c r="N998" s="39">
        <f t="shared" si="33"/>
        <v>306.60000000000002</v>
      </c>
    </row>
    <row r="999" spans="1:14">
      <c r="A999" s="41">
        <v>996</v>
      </c>
      <c r="B999" s="41" t="s">
        <v>269</v>
      </c>
      <c r="C999" s="41" t="s">
        <v>874</v>
      </c>
      <c r="D999" s="41" t="s">
        <v>875</v>
      </c>
      <c r="E999" s="41" t="s">
        <v>4944</v>
      </c>
      <c r="F999" s="41" t="s">
        <v>2777</v>
      </c>
      <c r="G999" s="41"/>
      <c r="H999" s="42" t="s">
        <v>4945</v>
      </c>
      <c r="I999" s="32">
        <v>12</v>
      </c>
      <c r="J999" s="32"/>
      <c r="K999" s="305">
        <v>122</v>
      </c>
      <c r="L999" s="277">
        <v>0.3</v>
      </c>
      <c r="M999" s="39">
        <f t="shared" si="32"/>
        <v>36.6</v>
      </c>
      <c r="N999" s="39">
        <f t="shared" si="33"/>
        <v>85.4</v>
      </c>
    </row>
    <row r="1000" spans="1:14">
      <c r="A1000" s="41">
        <v>997</v>
      </c>
      <c r="B1000" s="41" t="s">
        <v>269</v>
      </c>
      <c r="C1000" s="41" t="s">
        <v>874</v>
      </c>
      <c r="D1000" s="41" t="s">
        <v>875</v>
      </c>
      <c r="E1000" s="41" t="s">
        <v>4944</v>
      </c>
      <c r="F1000" s="41" t="s">
        <v>2778</v>
      </c>
      <c r="G1000" s="41"/>
      <c r="H1000" s="42" t="s">
        <v>4946</v>
      </c>
      <c r="I1000" s="32">
        <v>12</v>
      </c>
      <c r="J1000" s="32"/>
      <c r="K1000" s="305">
        <v>122</v>
      </c>
      <c r="L1000" s="277">
        <v>0.3</v>
      </c>
      <c r="M1000" s="39">
        <f t="shared" si="32"/>
        <v>36.6</v>
      </c>
      <c r="N1000" s="39">
        <f t="shared" si="33"/>
        <v>85.4</v>
      </c>
    </row>
    <row r="1001" spans="1:14">
      <c r="A1001" s="41">
        <v>998</v>
      </c>
      <c r="B1001" s="41" t="s">
        <v>269</v>
      </c>
      <c r="C1001" s="41" t="s">
        <v>874</v>
      </c>
      <c r="D1001" s="41" t="s">
        <v>878</v>
      </c>
      <c r="E1001" s="41" t="s">
        <v>4947</v>
      </c>
      <c r="F1001" s="41" t="s">
        <v>2779</v>
      </c>
      <c r="G1001" s="41"/>
      <c r="H1001" s="46" t="s">
        <v>2780</v>
      </c>
      <c r="I1001" s="32">
        <v>4</v>
      </c>
      <c r="J1001" s="32"/>
      <c r="K1001" s="305">
        <v>1526</v>
      </c>
      <c r="L1001" s="277">
        <v>0.3</v>
      </c>
      <c r="M1001" s="39">
        <f t="shared" si="32"/>
        <v>457.8</v>
      </c>
      <c r="N1001" s="39">
        <f t="shared" si="33"/>
        <v>1068.2</v>
      </c>
    </row>
    <row r="1002" spans="1:14">
      <c r="A1002" s="41">
        <v>999</v>
      </c>
      <c r="B1002" s="41" t="s">
        <v>269</v>
      </c>
      <c r="C1002" s="41" t="s">
        <v>874</v>
      </c>
      <c r="D1002" s="41" t="s">
        <v>878</v>
      </c>
      <c r="E1002" s="41" t="s">
        <v>4948</v>
      </c>
      <c r="F1002" s="41" t="s">
        <v>2781</v>
      </c>
      <c r="G1002" s="41"/>
      <c r="H1002" s="46" t="s">
        <v>2782</v>
      </c>
      <c r="I1002" s="32">
        <v>6</v>
      </c>
      <c r="J1002" s="32"/>
      <c r="K1002" s="305">
        <v>753</v>
      </c>
      <c r="L1002" s="277">
        <v>0.3</v>
      </c>
      <c r="M1002" s="39">
        <f t="shared" si="32"/>
        <v>225.9</v>
      </c>
      <c r="N1002" s="39">
        <f t="shared" si="33"/>
        <v>527.1</v>
      </c>
    </row>
    <row r="1003" spans="1:14">
      <c r="A1003" s="41">
        <v>1000</v>
      </c>
      <c r="B1003" s="41" t="s">
        <v>269</v>
      </c>
      <c r="C1003" s="41" t="s">
        <v>874</v>
      </c>
      <c r="D1003" s="41" t="s">
        <v>878</v>
      </c>
      <c r="E1003" s="41" t="s">
        <v>4948</v>
      </c>
      <c r="F1003" s="41" t="s">
        <v>2783</v>
      </c>
      <c r="G1003" s="41"/>
      <c r="H1003" s="46" t="s">
        <v>2784</v>
      </c>
      <c r="I1003" s="32">
        <v>6</v>
      </c>
      <c r="J1003" s="32"/>
      <c r="K1003" s="305">
        <v>880</v>
      </c>
      <c r="L1003" s="277">
        <v>0.3</v>
      </c>
      <c r="M1003" s="39">
        <f t="shared" si="32"/>
        <v>264</v>
      </c>
      <c r="N1003" s="39">
        <f t="shared" si="33"/>
        <v>616</v>
      </c>
    </row>
    <row r="1004" spans="1:14">
      <c r="A1004" s="41">
        <v>1001</v>
      </c>
      <c r="B1004" s="41" t="s">
        <v>269</v>
      </c>
      <c r="C1004" s="41" t="s">
        <v>874</v>
      </c>
      <c r="D1004" s="41" t="s">
        <v>878</v>
      </c>
      <c r="E1004" s="41" t="s">
        <v>4948</v>
      </c>
      <c r="F1004" s="41" t="s">
        <v>2785</v>
      </c>
      <c r="G1004" s="41"/>
      <c r="H1004" s="46" t="s">
        <v>2786</v>
      </c>
      <c r="I1004" s="32">
        <v>6</v>
      </c>
      <c r="J1004" s="32"/>
      <c r="K1004" s="305">
        <v>1049</v>
      </c>
      <c r="L1004" s="277">
        <v>0.3</v>
      </c>
      <c r="M1004" s="39">
        <f t="shared" si="32"/>
        <v>314.7</v>
      </c>
      <c r="N1004" s="39">
        <f t="shared" si="33"/>
        <v>734.3</v>
      </c>
    </row>
    <row r="1005" spans="1:14">
      <c r="A1005" s="41">
        <v>1002</v>
      </c>
      <c r="B1005" s="41" t="s">
        <v>269</v>
      </c>
      <c r="C1005" s="41" t="s">
        <v>874</v>
      </c>
      <c r="D1005" s="41" t="s">
        <v>878</v>
      </c>
      <c r="E1005" s="41" t="s">
        <v>4949</v>
      </c>
      <c r="F1005" s="41" t="s">
        <v>2787</v>
      </c>
      <c r="G1005" s="41"/>
      <c r="H1005" s="46" t="s">
        <v>2788</v>
      </c>
      <c r="I1005" s="32">
        <v>6</v>
      </c>
      <c r="J1005" s="32"/>
      <c r="K1005" s="305">
        <v>446</v>
      </c>
      <c r="L1005" s="277">
        <v>0.3</v>
      </c>
      <c r="M1005" s="39">
        <f t="shared" si="32"/>
        <v>133.79999999999998</v>
      </c>
      <c r="N1005" s="39">
        <f t="shared" si="33"/>
        <v>312.20000000000005</v>
      </c>
    </row>
    <row r="1006" spans="1:14">
      <c r="A1006" s="41">
        <v>1003</v>
      </c>
      <c r="B1006" s="41" t="s">
        <v>269</v>
      </c>
      <c r="C1006" s="41" t="s">
        <v>874</v>
      </c>
      <c r="D1006" s="41" t="s">
        <v>878</v>
      </c>
      <c r="E1006" s="41" t="s">
        <v>4949</v>
      </c>
      <c r="F1006" s="41" t="s">
        <v>2789</v>
      </c>
      <c r="G1006" s="41"/>
      <c r="H1006" s="46" t="s">
        <v>2790</v>
      </c>
      <c r="I1006" s="32">
        <v>4</v>
      </c>
      <c r="J1006" s="32"/>
      <c r="K1006" s="305">
        <v>1171</v>
      </c>
      <c r="L1006" s="277">
        <v>0.3</v>
      </c>
      <c r="M1006" s="39">
        <f t="shared" si="32"/>
        <v>351.3</v>
      </c>
      <c r="N1006" s="39">
        <f t="shared" si="33"/>
        <v>819.7</v>
      </c>
    </row>
    <row r="1007" spans="1:14">
      <c r="A1007" s="41">
        <v>1004</v>
      </c>
      <c r="B1007" s="41" t="s">
        <v>269</v>
      </c>
      <c r="C1007" s="41" t="s">
        <v>874</v>
      </c>
      <c r="D1007" s="41" t="s">
        <v>878</v>
      </c>
      <c r="E1007" s="41" t="s">
        <v>2792</v>
      </c>
      <c r="F1007" s="41" t="s">
        <v>2791</v>
      </c>
      <c r="G1007" s="41"/>
      <c r="H1007" s="46" t="s">
        <v>2792</v>
      </c>
      <c r="I1007" s="32">
        <v>6</v>
      </c>
      <c r="J1007" s="32"/>
      <c r="K1007" s="305">
        <v>1227</v>
      </c>
      <c r="L1007" s="277">
        <v>0.3</v>
      </c>
      <c r="M1007" s="39">
        <f t="shared" si="32"/>
        <v>368.09999999999997</v>
      </c>
      <c r="N1007" s="39">
        <f t="shared" si="33"/>
        <v>858.90000000000009</v>
      </c>
    </row>
    <row r="1008" spans="1:14">
      <c r="A1008" s="41">
        <v>1005</v>
      </c>
      <c r="B1008" s="41" t="s">
        <v>269</v>
      </c>
      <c r="C1008" s="41" t="s">
        <v>874</v>
      </c>
      <c r="D1008" s="41" t="s">
        <v>878</v>
      </c>
      <c r="E1008" s="41" t="s">
        <v>4950</v>
      </c>
      <c r="F1008" s="41" t="s">
        <v>2793</v>
      </c>
      <c r="G1008" s="41"/>
      <c r="H1008" s="46" t="s">
        <v>2794</v>
      </c>
      <c r="I1008" s="32">
        <v>4</v>
      </c>
      <c r="J1008" s="32"/>
      <c r="K1008" s="305">
        <v>934</v>
      </c>
      <c r="L1008" s="277">
        <v>0.3</v>
      </c>
      <c r="M1008" s="39">
        <f t="shared" si="32"/>
        <v>280.2</v>
      </c>
      <c r="N1008" s="39">
        <f t="shared" si="33"/>
        <v>653.79999999999995</v>
      </c>
    </row>
    <row r="1009" spans="1:14">
      <c r="A1009" s="41">
        <v>1006</v>
      </c>
      <c r="B1009" s="41" t="s">
        <v>269</v>
      </c>
      <c r="C1009" s="41" t="s">
        <v>874</v>
      </c>
      <c r="D1009" s="41" t="s">
        <v>878</v>
      </c>
      <c r="E1009" s="41" t="s">
        <v>4951</v>
      </c>
      <c r="F1009" s="41" t="s">
        <v>2795</v>
      </c>
      <c r="G1009" s="41"/>
      <c r="H1009" s="46" t="s">
        <v>2796</v>
      </c>
      <c r="I1009" s="32">
        <v>6</v>
      </c>
      <c r="J1009" s="32"/>
      <c r="K1009" s="305">
        <v>447</v>
      </c>
      <c r="L1009" s="277">
        <v>0.3</v>
      </c>
      <c r="M1009" s="39">
        <f t="shared" si="32"/>
        <v>134.1</v>
      </c>
      <c r="N1009" s="39">
        <f t="shared" si="33"/>
        <v>312.89999999999998</v>
      </c>
    </row>
    <row r="1010" spans="1:14">
      <c r="A1010" s="41">
        <v>1007</v>
      </c>
      <c r="B1010" s="41" t="s">
        <v>269</v>
      </c>
      <c r="C1010" s="41" t="s">
        <v>874</v>
      </c>
      <c r="D1010" s="41" t="s">
        <v>2797</v>
      </c>
      <c r="E1010" s="41" t="s">
        <v>2797</v>
      </c>
      <c r="F1010" s="41" t="s">
        <v>2798</v>
      </c>
      <c r="G1010" s="41"/>
      <c r="H1010" s="46" t="s">
        <v>2799</v>
      </c>
      <c r="I1010" s="32">
        <v>6</v>
      </c>
      <c r="J1010" s="32"/>
      <c r="K1010" s="305">
        <v>1473</v>
      </c>
      <c r="L1010" s="277">
        <v>0.3</v>
      </c>
      <c r="M1010" s="39">
        <f t="shared" si="32"/>
        <v>441.9</v>
      </c>
      <c r="N1010" s="39">
        <f t="shared" si="33"/>
        <v>1031.0999999999999</v>
      </c>
    </row>
    <row r="1011" spans="1:14">
      <c r="A1011" s="41">
        <v>1008</v>
      </c>
      <c r="B1011" s="41" t="s">
        <v>269</v>
      </c>
      <c r="C1011" s="41" t="s">
        <v>874</v>
      </c>
      <c r="D1011" s="41" t="s">
        <v>2797</v>
      </c>
      <c r="E1011" s="41" t="s">
        <v>2797</v>
      </c>
      <c r="F1011" s="41" t="s">
        <v>2800</v>
      </c>
      <c r="G1011" s="41"/>
      <c r="H1011" s="46" t="s">
        <v>2801</v>
      </c>
      <c r="I1011" s="32">
        <v>6</v>
      </c>
      <c r="J1011" s="32"/>
      <c r="K1011" s="305">
        <v>2364</v>
      </c>
      <c r="L1011" s="277">
        <v>0.3</v>
      </c>
      <c r="M1011" s="39">
        <f t="shared" si="32"/>
        <v>709.19999999999993</v>
      </c>
      <c r="N1011" s="39">
        <f t="shared" si="33"/>
        <v>1654.8000000000002</v>
      </c>
    </row>
    <row r="1012" spans="1:14">
      <c r="A1012" s="41">
        <v>1009</v>
      </c>
      <c r="B1012" s="41" t="s">
        <v>269</v>
      </c>
      <c r="C1012" s="41" t="s">
        <v>874</v>
      </c>
      <c r="D1012" s="41" t="s">
        <v>2802</v>
      </c>
      <c r="E1012" s="41" t="s">
        <v>4952</v>
      </c>
      <c r="F1012" s="41" t="s">
        <v>2803</v>
      </c>
      <c r="G1012" s="41"/>
      <c r="H1012" s="46" t="s">
        <v>2804</v>
      </c>
      <c r="I1012" s="32">
        <v>2</v>
      </c>
      <c r="J1012" s="32"/>
      <c r="K1012" s="305">
        <v>473</v>
      </c>
      <c r="L1012" s="277">
        <v>0.3</v>
      </c>
      <c r="M1012" s="39">
        <f t="shared" si="32"/>
        <v>141.9</v>
      </c>
      <c r="N1012" s="39">
        <f t="shared" si="33"/>
        <v>331.1</v>
      </c>
    </row>
    <row r="1013" spans="1:14">
      <c r="A1013" s="41">
        <v>1010</v>
      </c>
      <c r="B1013" s="41" t="s">
        <v>269</v>
      </c>
      <c r="C1013" s="41" t="s">
        <v>874</v>
      </c>
      <c r="D1013" s="41" t="s">
        <v>2805</v>
      </c>
      <c r="E1013" s="41" t="s">
        <v>4953</v>
      </c>
      <c r="F1013" s="41" t="s">
        <v>2806</v>
      </c>
      <c r="G1013" s="41"/>
      <c r="H1013" s="46" t="s">
        <v>2807</v>
      </c>
      <c r="I1013" s="32">
        <v>10</v>
      </c>
      <c r="J1013" s="32"/>
      <c r="K1013" s="305">
        <v>423</v>
      </c>
      <c r="L1013" s="277">
        <v>0.3</v>
      </c>
      <c r="M1013" s="39">
        <f t="shared" si="32"/>
        <v>126.89999999999999</v>
      </c>
      <c r="N1013" s="39">
        <f t="shared" si="33"/>
        <v>296.10000000000002</v>
      </c>
    </row>
    <row r="1014" spans="1:14">
      <c r="A1014" s="41">
        <v>1011</v>
      </c>
      <c r="B1014" s="41" t="s">
        <v>269</v>
      </c>
      <c r="C1014" s="41" t="s">
        <v>783</v>
      </c>
      <c r="D1014" s="41" t="s">
        <v>784</v>
      </c>
      <c r="E1014" s="41" t="s">
        <v>4954</v>
      </c>
      <c r="F1014" s="41" t="s">
        <v>2808</v>
      </c>
      <c r="G1014" s="41"/>
      <c r="H1014" s="43" t="s">
        <v>2809</v>
      </c>
      <c r="I1014" s="32">
        <v>6</v>
      </c>
      <c r="J1014" s="32"/>
      <c r="K1014" s="305">
        <v>1711</v>
      </c>
      <c r="L1014" s="277">
        <v>0.3</v>
      </c>
      <c r="M1014" s="39">
        <f t="shared" si="32"/>
        <v>513.29999999999995</v>
      </c>
      <c r="N1014" s="39">
        <f t="shared" si="33"/>
        <v>1197.7</v>
      </c>
    </row>
    <row r="1015" spans="1:14">
      <c r="A1015" s="41">
        <v>1012</v>
      </c>
      <c r="B1015" s="41" t="s">
        <v>269</v>
      </c>
      <c r="C1015" s="41" t="s">
        <v>783</v>
      </c>
      <c r="D1015" s="41" t="s">
        <v>784</v>
      </c>
      <c r="E1015" s="41" t="s">
        <v>2811</v>
      </c>
      <c r="F1015" s="41" t="s">
        <v>2810</v>
      </c>
      <c r="G1015" s="41"/>
      <c r="H1015" s="43" t="s">
        <v>2811</v>
      </c>
      <c r="I1015" s="32">
        <v>6</v>
      </c>
      <c r="J1015" s="32"/>
      <c r="K1015" s="305">
        <v>1581</v>
      </c>
      <c r="L1015" s="277">
        <v>0.3</v>
      </c>
      <c r="M1015" s="39">
        <f t="shared" si="32"/>
        <v>474.29999999999995</v>
      </c>
      <c r="N1015" s="39">
        <f t="shared" si="33"/>
        <v>1106.7</v>
      </c>
    </row>
    <row r="1016" spans="1:14">
      <c r="A1016" s="41">
        <v>1013</v>
      </c>
      <c r="B1016" s="41" t="s">
        <v>269</v>
      </c>
      <c r="C1016" s="41" t="s">
        <v>783</v>
      </c>
      <c r="D1016" s="41" t="s">
        <v>784</v>
      </c>
      <c r="E1016" s="41" t="s">
        <v>2813</v>
      </c>
      <c r="F1016" s="41" t="s">
        <v>2812</v>
      </c>
      <c r="G1016" s="41"/>
      <c r="H1016" s="43" t="s">
        <v>2813</v>
      </c>
      <c r="I1016" s="32">
        <v>6</v>
      </c>
      <c r="J1016" s="32"/>
      <c r="K1016" s="305">
        <v>1342</v>
      </c>
      <c r="L1016" s="277">
        <v>0.3</v>
      </c>
      <c r="M1016" s="39">
        <f t="shared" si="32"/>
        <v>402.59999999999997</v>
      </c>
      <c r="N1016" s="39">
        <f t="shared" si="33"/>
        <v>939.40000000000009</v>
      </c>
    </row>
    <row r="1017" spans="1:14">
      <c r="A1017" s="41">
        <v>1014</v>
      </c>
      <c r="B1017" s="41" t="s">
        <v>269</v>
      </c>
      <c r="C1017" s="41" t="s">
        <v>783</v>
      </c>
      <c r="D1017" s="41" t="s">
        <v>784</v>
      </c>
      <c r="E1017" s="41" t="s">
        <v>2815</v>
      </c>
      <c r="F1017" s="41" t="s">
        <v>2814</v>
      </c>
      <c r="G1017" s="41"/>
      <c r="H1017" s="43" t="s">
        <v>2815</v>
      </c>
      <c r="I1017" s="32">
        <v>6</v>
      </c>
      <c r="J1017" s="32"/>
      <c r="K1017" s="305">
        <v>882</v>
      </c>
      <c r="L1017" s="277">
        <v>0.3</v>
      </c>
      <c r="M1017" s="39">
        <f t="shared" si="32"/>
        <v>264.59999999999997</v>
      </c>
      <c r="N1017" s="39">
        <f t="shared" si="33"/>
        <v>617.40000000000009</v>
      </c>
    </row>
    <row r="1018" spans="1:14">
      <c r="A1018" s="41">
        <v>1015</v>
      </c>
      <c r="B1018" s="41" t="s">
        <v>269</v>
      </c>
      <c r="C1018" s="41" t="s">
        <v>783</v>
      </c>
      <c r="D1018" s="41" t="s">
        <v>784</v>
      </c>
      <c r="E1018" s="41" t="s">
        <v>4955</v>
      </c>
      <c r="F1018" s="41" t="s">
        <v>2816</v>
      </c>
      <c r="G1018" s="41"/>
      <c r="H1018" s="43" t="s">
        <v>2817</v>
      </c>
      <c r="I1018" s="32">
        <v>6</v>
      </c>
      <c r="J1018" s="32"/>
      <c r="K1018" s="305">
        <v>855</v>
      </c>
      <c r="L1018" s="277">
        <v>0.3</v>
      </c>
      <c r="M1018" s="39">
        <f t="shared" si="32"/>
        <v>256.5</v>
      </c>
      <c r="N1018" s="39">
        <f t="shared" si="33"/>
        <v>598.5</v>
      </c>
    </row>
    <row r="1019" spans="1:14">
      <c r="A1019" s="41">
        <v>1016</v>
      </c>
      <c r="B1019" s="41" t="s">
        <v>269</v>
      </c>
      <c r="C1019" s="41" t="s">
        <v>783</v>
      </c>
      <c r="D1019" s="41" t="s">
        <v>784</v>
      </c>
      <c r="E1019" s="41" t="s">
        <v>2819</v>
      </c>
      <c r="F1019" s="41" t="s">
        <v>2818</v>
      </c>
      <c r="G1019" s="41"/>
      <c r="H1019" s="43" t="s">
        <v>2819</v>
      </c>
      <c r="I1019" s="32">
        <v>6</v>
      </c>
      <c r="J1019" s="32"/>
      <c r="K1019" s="305">
        <v>1400</v>
      </c>
      <c r="L1019" s="277">
        <v>0.3</v>
      </c>
      <c r="M1019" s="39">
        <f t="shared" si="32"/>
        <v>420</v>
      </c>
      <c r="N1019" s="39">
        <f t="shared" si="33"/>
        <v>980</v>
      </c>
    </row>
    <row r="1020" spans="1:14">
      <c r="A1020" s="41">
        <v>1017</v>
      </c>
      <c r="B1020" s="41" t="s">
        <v>269</v>
      </c>
      <c r="C1020" s="41" t="s">
        <v>783</v>
      </c>
      <c r="D1020" s="41" t="s">
        <v>784</v>
      </c>
      <c r="E1020" s="41" t="s">
        <v>4956</v>
      </c>
      <c r="F1020" s="41" t="s">
        <v>2820</v>
      </c>
      <c r="G1020" s="41"/>
      <c r="H1020" s="43" t="s">
        <v>2821</v>
      </c>
      <c r="I1020" s="32">
        <v>6</v>
      </c>
      <c r="J1020" s="32"/>
      <c r="K1020" s="305">
        <v>1347</v>
      </c>
      <c r="L1020" s="277">
        <v>0.3</v>
      </c>
      <c r="M1020" s="39">
        <f t="shared" si="32"/>
        <v>404.09999999999997</v>
      </c>
      <c r="N1020" s="39">
        <f t="shared" si="33"/>
        <v>942.90000000000009</v>
      </c>
    </row>
    <row r="1021" spans="1:14">
      <c r="A1021" s="41">
        <v>1018</v>
      </c>
      <c r="B1021" s="41" t="s">
        <v>269</v>
      </c>
      <c r="C1021" s="41" t="s">
        <v>783</v>
      </c>
      <c r="D1021" s="41" t="s">
        <v>784</v>
      </c>
      <c r="E1021" s="41" t="s">
        <v>2823</v>
      </c>
      <c r="F1021" s="41" t="s">
        <v>2822</v>
      </c>
      <c r="G1021" s="41"/>
      <c r="H1021" s="43" t="s">
        <v>2823</v>
      </c>
      <c r="I1021" s="32">
        <v>4</v>
      </c>
      <c r="J1021" s="32"/>
      <c r="K1021" s="305">
        <v>1180</v>
      </c>
      <c r="L1021" s="277">
        <v>0.3</v>
      </c>
      <c r="M1021" s="39">
        <f t="shared" si="32"/>
        <v>354</v>
      </c>
      <c r="N1021" s="39">
        <f t="shared" si="33"/>
        <v>826</v>
      </c>
    </row>
    <row r="1022" spans="1:14">
      <c r="A1022" s="41">
        <v>1019</v>
      </c>
      <c r="B1022" s="41" t="s">
        <v>269</v>
      </c>
      <c r="C1022" s="41" t="s">
        <v>783</v>
      </c>
      <c r="D1022" s="41" t="s">
        <v>784</v>
      </c>
      <c r="E1022" s="41" t="s">
        <v>2825</v>
      </c>
      <c r="F1022" s="41" t="s">
        <v>2824</v>
      </c>
      <c r="G1022" s="41"/>
      <c r="H1022" s="43" t="s">
        <v>2825</v>
      </c>
      <c r="I1022" s="32">
        <v>6</v>
      </c>
      <c r="J1022" s="32"/>
      <c r="K1022" s="305">
        <v>1038</v>
      </c>
      <c r="L1022" s="277">
        <v>0.3</v>
      </c>
      <c r="M1022" s="39">
        <f t="shared" si="32"/>
        <v>311.39999999999998</v>
      </c>
      <c r="N1022" s="39">
        <f t="shared" si="33"/>
        <v>726.6</v>
      </c>
    </row>
    <row r="1023" spans="1:14">
      <c r="A1023" s="41">
        <v>1020</v>
      </c>
      <c r="B1023" s="41" t="s">
        <v>269</v>
      </c>
      <c r="C1023" s="41" t="s">
        <v>783</v>
      </c>
      <c r="D1023" s="41" t="s">
        <v>784</v>
      </c>
      <c r="E1023" s="41" t="s">
        <v>2827</v>
      </c>
      <c r="F1023" s="41" t="s">
        <v>2826</v>
      </c>
      <c r="G1023" s="41"/>
      <c r="H1023" s="43" t="s">
        <v>2827</v>
      </c>
      <c r="I1023" s="32">
        <v>6</v>
      </c>
      <c r="J1023" s="32"/>
      <c r="K1023" s="305">
        <v>899</v>
      </c>
      <c r="L1023" s="277">
        <v>0.3</v>
      </c>
      <c r="M1023" s="39">
        <f t="shared" si="32"/>
        <v>269.7</v>
      </c>
      <c r="N1023" s="39">
        <f t="shared" si="33"/>
        <v>629.29999999999995</v>
      </c>
    </row>
    <row r="1024" spans="1:14">
      <c r="A1024" s="41">
        <v>1021</v>
      </c>
      <c r="B1024" s="41" t="s">
        <v>269</v>
      </c>
      <c r="C1024" s="41" t="s">
        <v>783</v>
      </c>
      <c r="D1024" s="41" t="s">
        <v>784</v>
      </c>
      <c r="E1024" s="41" t="s">
        <v>2829</v>
      </c>
      <c r="F1024" s="41" t="s">
        <v>2828</v>
      </c>
      <c r="G1024" s="41"/>
      <c r="H1024" s="43" t="s">
        <v>2829</v>
      </c>
      <c r="I1024" s="32">
        <v>6</v>
      </c>
      <c r="J1024" s="32"/>
      <c r="K1024" s="305">
        <v>866</v>
      </c>
      <c r="L1024" s="277">
        <v>0.3</v>
      </c>
      <c r="M1024" s="39">
        <f t="shared" si="32"/>
        <v>259.8</v>
      </c>
      <c r="N1024" s="39">
        <f t="shared" si="33"/>
        <v>606.20000000000005</v>
      </c>
    </row>
    <row r="1025" spans="1:14">
      <c r="A1025" s="41">
        <v>1022</v>
      </c>
      <c r="B1025" s="41" t="s">
        <v>269</v>
      </c>
      <c r="C1025" s="41" t="s">
        <v>783</v>
      </c>
      <c r="D1025" s="41" t="s">
        <v>784</v>
      </c>
      <c r="E1025" s="41" t="s">
        <v>2831</v>
      </c>
      <c r="F1025" s="41" t="s">
        <v>2830</v>
      </c>
      <c r="G1025" s="41"/>
      <c r="H1025" s="43" t="s">
        <v>2831</v>
      </c>
      <c r="I1025" s="32">
        <v>6</v>
      </c>
      <c r="J1025" s="32"/>
      <c r="K1025" s="305">
        <v>848</v>
      </c>
      <c r="L1025" s="277">
        <v>0.3</v>
      </c>
      <c r="M1025" s="39">
        <f t="shared" si="32"/>
        <v>254.39999999999998</v>
      </c>
      <c r="N1025" s="39">
        <f t="shared" si="33"/>
        <v>593.6</v>
      </c>
    </row>
    <row r="1026" spans="1:14">
      <c r="A1026" s="41">
        <v>1023</v>
      </c>
      <c r="B1026" s="41" t="s">
        <v>269</v>
      </c>
      <c r="C1026" s="41" t="s">
        <v>783</v>
      </c>
      <c r="D1026" s="41" t="s">
        <v>784</v>
      </c>
      <c r="E1026" s="41" t="s">
        <v>4957</v>
      </c>
      <c r="F1026" s="41" t="s">
        <v>2832</v>
      </c>
      <c r="G1026" s="41"/>
      <c r="H1026" s="43" t="s">
        <v>2833</v>
      </c>
      <c r="I1026" s="32">
        <v>6</v>
      </c>
      <c r="J1026" s="32"/>
      <c r="K1026" s="305">
        <v>538</v>
      </c>
      <c r="L1026" s="277">
        <v>0.3</v>
      </c>
      <c r="M1026" s="39">
        <f t="shared" si="32"/>
        <v>161.4</v>
      </c>
      <c r="N1026" s="39">
        <f t="shared" si="33"/>
        <v>376.6</v>
      </c>
    </row>
    <row r="1027" spans="1:14">
      <c r="A1027" s="41">
        <v>1024</v>
      </c>
      <c r="B1027" s="41" t="s">
        <v>269</v>
      </c>
      <c r="C1027" s="41" t="s">
        <v>783</v>
      </c>
      <c r="D1027" s="41" t="s">
        <v>784</v>
      </c>
      <c r="E1027" s="41" t="s">
        <v>4958</v>
      </c>
      <c r="F1027" s="41" t="s">
        <v>2834</v>
      </c>
      <c r="G1027" s="41"/>
      <c r="H1027" s="43" t="s">
        <v>2835</v>
      </c>
      <c r="I1027" s="32">
        <v>6</v>
      </c>
      <c r="J1027" s="32"/>
      <c r="K1027" s="305">
        <v>496</v>
      </c>
      <c r="L1027" s="277">
        <v>0.3</v>
      </c>
      <c r="M1027" s="39">
        <f t="shared" si="32"/>
        <v>148.79999999999998</v>
      </c>
      <c r="N1027" s="39">
        <f t="shared" si="33"/>
        <v>347.20000000000005</v>
      </c>
    </row>
    <row r="1028" spans="1:14">
      <c r="A1028" s="41">
        <v>1025</v>
      </c>
      <c r="B1028" s="41" t="s">
        <v>269</v>
      </c>
      <c r="C1028" s="41" t="s">
        <v>783</v>
      </c>
      <c r="D1028" s="41" t="s">
        <v>784</v>
      </c>
      <c r="E1028" s="41" t="s">
        <v>4959</v>
      </c>
      <c r="F1028" s="41" t="s">
        <v>2836</v>
      </c>
      <c r="G1028" s="41"/>
      <c r="H1028" s="43" t="s">
        <v>2837</v>
      </c>
      <c r="I1028" s="32">
        <v>6</v>
      </c>
      <c r="J1028" s="32"/>
      <c r="K1028" s="305">
        <v>461</v>
      </c>
      <c r="L1028" s="277">
        <v>0.3</v>
      </c>
      <c r="M1028" s="39">
        <f t="shared" si="32"/>
        <v>138.29999999999998</v>
      </c>
      <c r="N1028" s="39">
        <f t="shared" si="33"/>
        <v>322.70000000000005</v>
      </c>
    </row>
    <row r="1029" spans="1:14">
      <c r="A1029" s="41">
        <v>1026</v>
      </c>
      <c r="B1029" s="41" t="s">
        <v>269</v>
      </c>
      <c r="C1029" s="41" t="s">
        <v>783</v>
      </c>
      <c r="D1029" s="41" t="s">
        <v>784</v>
      </c>
      <c r="E1029" s="41" t="s">
        <v>2839</v>
      </c>
      <c r="F1029" s="41" t="s">
        <v>2838</v>
      </c>
      <c r="G1029" s="41"/>
      <c r="H1029" s="43" t="s">
        <v>2839</v>
      </c>
      <c r="I1029" s="32">
        <v>6</v>
      </c>
      <c r="J1029" s="32"/>
      <c r="K1029" s="305">
        <v>397</v>
      </c>
      <c r="L1029" s="277">
        <v>0.3</v>
      </c>
      <c r="M1029" s="39">
        <f t="shared" si="32"/>
        <v>119.1</v>
      </c>
      <c r="N1029" s="39">
        <f t="shared" si="33"/>
        <v>277.89999999999998</v>
      </c>
    </row>
    <row r="1030" spans="1:14">
      <c r="A1030" s="41">
        <v>1027</v>
      </c>
      <c r="B1030" s="41" t="s">
        <v>269</v>
      </c>
      <c r="C1030" s="41" t="s">
        <v>783</v>
      </c>
      <c r="D1030" s="41" t="s">
        <v>784</v>
      </c>
      <c r="E1030" s="41" t="s">
        <v>4960</v>
      </c>
      <c r="F1030" s="41" t="s">
        <v>2840</v>
      </c>
      <c r="G1030" s="41"/>
      <c r="H1030" s="43" t="s">
        <v>2841</v>
      </c>
      <c r="I1030" s="32">
        <v>6</v>
      </c>
      <c r="J1030" s="32"/>
      <c r="K1030" s="305">
        <v>413</v>
      </c>
      <c r="L1030" s="277">
        <v>0.3</v>
      </c>
      <c r="M1030" s="39">
        <f t="shared" si="32"/>
        <v>123.89999999999999</v>
      </c>
      <c r="N1030" s="39">
        <f t="shared" si="33"/>
        <v>289.10000000000002</v>
      </c>
    </row>
    <row r="1031" spans="1:14">
      <c r="A1031" s="41">
        <v>1028</v>
      </c>
      <c r="B1031" s="41" t="s">
        <v>269</v>
      </c>
      <c r="C1031" s="41" t="s">
        <v>783</v>
      </c>
      <c r="D1031" s="41" t="s">
        <v>784</v>
      </c>
      <c r="E1031" s="41" t="s">
        <v>2843</v>
      </c>
      <c r="F1031" s="41" t="s">
        <v>2842</v>
      </c>
      <c r="G1031" s="41"/>
      <c r="H1031" s="43" t="s">
        <v>2843</v>
      </c>
      <c r="I1031" s="32">
        <v>12</v>
      </c>
      <c r="J1031" s="32"/>
      <c r="K1031" s="305">
        <v>138</v>
      </c>
      <c r="L1031" s="277">
        <v>0.3</v>
      </c>
      <c r="M1031" s="39">
        <f t="shared" si="32"/>
        <v>41.4</v>
      </c>
      <c r="N1031" s="39">
        <f t="shared" si="33"/>
        <v>96.6</v>
      </c>
    </row>
    <row r="1032" spans="1:14">
      <c r="A1032" s="41">
        <v>1029</v>
      </c>
      <c r="B1032" s="41" t="s">
        <v>269</v>
      </c>
      <c r="C1032" s="41" t="s">
        <v>783</v>
      </c>
      <c r="D1032" s="41" t="s">
        <v>784</v>
      </c>
      <c r="E1032" s="41" t="s">
        <v>4961</v>
      </c>
      <c r="F1032" s="41" t="s">
        <v>2844</v>
      </c>
      <c r="G1032" s="41"/>
      <c r="H1032" s="43" t="s">
        <v>2845</v>
      </c>
      <c r="I1032" s="32" t="s">
        <v>2846</v>
      </c>
      <c r="J1032" s="32"/>
      <c r="K1032" s="305">
        <v>382</v>
      </c>
      <c r="L1032" s="277">
        <v>0.3</v>
      </c>
      <c r="M1032" s="39">
        <f t="shared" si="32"/>
        <v>114.6</v>
      </c>
      <c r="N1032" s="39">
        <f t="shared" si="33"/>
        <v>267.39999999999998</v>
      </c>
    </row>
    <row r="1033" spans="1:14">
      <c r="A1033" s="41">
        <v>1030</v>
      </c>
      <c r="B1033" s="41" t="s">
        <v>269</v>
      </c>
      <c r="C1033" s="41" t="s">
        <v>783</v>
      </c>
      <c r="D1033" s="41" t="s">
        <v>784</v>
      </c>
      <c r="E1033" s="41" t="s">
        <v>4962</v>
      </c>
      <c r="F1033" s="41" t="s">
        <v>2847</v>
      </c>
      <c r="G1033" s="41"/>
      <c r="H1033" s="43" t="s">
        <v>2848</v>
      </c>
      <c r="I1033" s="32">
        <v>1</v>
      </c>
      <c r="J1033" s="32"/>
      <c r="K1033" s="305">
        <v>1976</v>
      </c>
      <c r="L1033" s="277">
        <v>0.3</v>
      </c>
      <c r="M1033" s="39">
        <f t="shared" si="32"/>
        <v>592.79999999999995</v>
      </c>
      <c r="N1033" s="39">
        <f t="shared" si="33"/>
        <v>1383.2</v>
      </c>
    </row>
    <row r="1034" spans="1:14">
      <c r="A1034" s="41">
        <v>1031</v>
      </c>
      <c r="B1034" s="41" t="s">
        <v>269</v>
      </c>
      <c r="C1034" s="41" t="s">
        <v>783</v>
      </c>
      <c r="D1034" s="41" t="s">
        <v>784</v>
      </c>
      <c r="E1034" s="41" t="s">
        <v>4962</v>
      </c>
      <c r="F1034" s="41" t="s">
        <v>2849</v>
      </c>
      <c r="G1034" s="41"/>
      <c r="H1034" s="43" t="s">
        <v>2850</v>
      </c>
      <c r="I1034" s="32">
        <v>4</v>
      </c>
      <c r="J1034" s="32"/>
      <c r="K1034" s="305">
        <v>2019</v>
      </c>
      <c r="L1034" s="277">
        <v>0.3</v>
      </c>
      <c r="M1034" s="39">
        <f t="shared" si="32"/>
        <v>605.69999999999993</v>
      </c>
      <c r="N1034" s="39">
        <f t="shared" si="33"/>
        <v>1413.3000000000002</v>
      </c>
    </row>
    <row r="1035" spans="1:14">
      <c r="A1035" s="41">
        <v>1032</v>
      </c>
      <c r="B1035" s="41" t="s">
        <v>269</v>
      </c>
      <c r="C1035" s="41" t="s">
        <v>783</v>
      </c>
      <c r="D1035" s="41" t="s">
        <v>784</v>
      </c>
      <c r="E1035" s="41" t="s">
        <v>4962</v>
      </c>
      <c r="F1035" s="41" t="s">
        <v>2851</v>
      </c>
      <c r="G1035" s="41"/>
      <c r="H1035" s="43" t="s">
        <v>2852</v>
      </c>
      <c r="I1035" s="32">
        <v>12</v>
      </c>
      <c r="J1035" s="32"/>
      <c r="K1035" s="305">
        <v>207</v>
      </c>
      <c r="L1035" s="277">
        <v>0.3</v>
      </c>
      <c r="M1035" s="39">
        <f t="shared" si="32"/>
        <v>62.099999999999994</v>
      </c>
      <c r="N1035" s="39">
        <f t="shared" si="33"/>
        <v>144.9</v>
      </c>
    </row>
    <row r="1036" spans="1:14">
      <c r="A1036" s="41">
        <v>1033</v>
      </c>
      <c r="B1036" s="41" t="s">
        <v>269</v>
      </c>
      <c r="C1036" s="41" t="s">
        <v>783</v>
      </c>
      <c r="D1036" s="41" t="s">
        <v>784</v>
      </c>
      <c r="E1036" s="41" t="s">
        <v>4963</v>
      </c>
      <c r="F1036" s="41" t="s">
        <v>2853</v>
      </c>
      <c r="G1036" s="41"/>
      <c r="H1036" s="43" t="s">
        <v>2854</v>
      </c>
      <c r="I1036" s="32">
        <v>6</v>
      </c>
      <c r="J1036" s="32"/>
      <c r="K1036" s="305">
        <v>1482</v>
      </c>
      <c r="L1036" s="277">
        <v>0.3</v>
      </c>
      <c r="M1036" s="39">
        <f t="shared" si="32"/>
        <v>444.59999999999997</v>
      </c>
      <c r="N1036" s="39">
        <f t="shared" si="33"/>
        <v>1037.4000000000001</v>
      </c>
    </row>
    <row r="1037" spans="1:14">
      <c r="A1037" s="41">
        <v>1034</v>
      </c>
      <c r="B1037" s="41" t="s">
        <v>269</v>
      </c>
      <c r="C1037" s="41" t="s">
        <v>783</v>
      </c>
      <c r="D1037" s="41" t="s">
        <v>784</v>
      </c>
      <c r="E1037" s="41" t="s">
        <v>4963</v>
      </c>
      <c r="F1037" s="41" t="s">
        <v>2855</v>
      </c>
      <c r="G1037" s="41"/>
      <c r="H1037" s="43" t="s">
        <v>2854</v>
      </c>
      <c r="I1037" s="32">
        <v>6</v>
      </c>
      <c r="J1037" s="32"/>
      <c r="K1037" s="305">
        <v>1415</v>
      </c>
      <c r="L1037" s="277">
        <v>0.3</v>
      </c>
      <c r="M1037" s="39">
        <f t="shared" si="32"/>
        <v>424.5</v>
      </c>
      <c r="N1037" s="39">
        <f t="shared" si="33"/>
        <v>990.5</v>
      </c>
    </row>
    <row r="1038" spans="1:14">
      <c r="A1038" s="41">
        <v>1035</v>
      </c>
      <c r="B1038" s="41" t="s">
        <v>269</v>
      </c>
      <c r="C1038" s="41" t="s">
        <v>783</v>
      </c>
      <c r="D1038" s="41" t="s">
        <v>784</v>
      </c>
      <c r="E1038" s="41" t="s">
        <v>4964</v>
      </c>
      <c r="F1038" s="41" t="s">
        <v>2856</v>
      </c>
      <c r="G1038" s="41"/>
      <c r="H1038" s="43" t="s">
        <v>2857</v>
      </c>
      <c r="I1038" s="32">
        <v>6</v>
      </c>
      <c r="J1038" s="32"/>
      <c r="K1038" s="305">
        <v>786</v>
      </c>
      <c r="L1038" s="277">
        <v>0.3</v>
      </c>
      <c r="M1038" s="39">
        <f t="shared" si="32"/>
        <v>235.79999999999998</v>
      </c>
      <c r="N1038" s="39">
        <f t="shared" si="33"/>
        <v>550.20000000000005</v>
      </c>
    </row>
    <row r="1039" spans="1:14">
      <c r="A1039" s="41">
        <v>1036</v>
      </c>
      <c r="B1039" s="41" t="s">
        <v>269</v>
      </c>
      <c r="C1039" s="41" t="s">
        <v>783</v>
      </c>
      <c r="D1039" s="41" t="s">
        <v>784</v>
      </c>
      <c r="E1039" s="41" t="s">
        <v>4964</v>
      </c>
      <c r="F1039" s="41" t="s">
        <v>2858</v>
      </c>
      <c r="G1039" s="41"/>
      <c r="H1039" s="43" t="s">
        <v>2859</v>
      </c>
      <c r="I1039" s="32">
        <v>6</v>
      </c>
      <c r="J1039" s="32"/>
      <c r="K1039" s="305">
        <v>1079</v>
      </c>
      <c r="L1039" s="277">
        <v>0.3</v>
      </c>
      <c r="M1039" s="39">
        <f t="shared" si="32"/>
        <v>323.7</v>
      </c>
      <c r="N1039" s="39">
        <f t="shared" si="33"/>
        <v>755.3</v>
      </c>
    </row>
    <row r="1040" spans="1:14">
      <c r="A1040" s="41">
        <v>1037</v>
      </c>
      <c r="B1040" s="41" t="s">
        <v>269</v>
      </c>
      <c r="C1040" s="41" t="s">
        <v>783</v>
      </c>
      <c r="D1040" s="41" t="s">
        <v>784</v>
      </c>
      <c r="E1040" s="41" t="s">
        <v>4964</v>
      </c>
      <c r="F1040" s="41" t="s">
        <v>2860</v>
      </c>
      <c r="G1040" s="41"/>
      <c r="H1040" s="43" t="s">
        <v>2861</v>
      </c>
      <c r="I1040" s="32">
        <v>6</v>
      </c>
      <c r="J1040" s="32"/>
      <c r="K1040" s="305">
        <v>1354</v>
      </c>
      <c r="L1040" s="277">
        <v>0.3</v>
      </c>
      <c r="M1040" s="39">
        <f t="shared" si="32"/>
        <v>406.2</v>
      </c>
      <c r="N1040" s="39">
        <f t="shared" si="33"/>
        <v>947.8</v>
      </c>
    </row>
    <row r="1041" spans="1:14">
      <c r="A1041" s="41">
        <v>1038</v>
      </c>
      <c r="B1041" s="41" t="s">
        <v>269</v>
      </c>
      <c r="C1041" s="41" t="s">
        <v>783</v>
      </c>
      <c r="D1041" s="41" t="s">
        <v>784</v>
      </c>
      <c r="E1041" s="41" t="s">
        <v>4965</v>
      </c>
      <c r="F1041" s="41" t="s">
        <v>2862</v>
      </c>
      <c r="G1041" s="41"/>
      <c r="H1041" s="43" t="s">
        <v>2863</v>
      </c>
      <c r="I1041" s="32">
        <v>6</v>
      </c>
      <c r="J1041" s="32"/>
      <c r="K1041" s="305">
        <v>573</v>
      </c>
      <c r="L1041" s="277">
        <v>0.3</v>
      </c>
      <c r="M1041" s="39">
        <f t="shared" si="32"/>
        <v>171.9</v>
      </c>
      <c r="N1041" s="39">
        <f t="shared" si="33"/>
        <v>401.1</v>
      </c>
    </row>
    <row r="1042" spans="1:14">
      <c r="A1042" s="41">
        <v>1039</v>
      </c>
      <c r="B1042" s="41" t="s">
        <v>269</v>
      </c>
      <c r="C1042" s="41" t="s">
        <v>783</v>
      </c>
      <c r="D1042" s="41" t="s">
        <v>784</v>
      </c>
      <c r="E1042" s="41" t="s">
        <v>4966</v>
      </c>
      <c r="F1042" s="41" t="s">
        <v>2864</v>
      </c>
      <c r="G1042" s="41"/>
      <c r="H1042" s="43" t="s">
        <v>2865</v>
      </c>
      <c r="I1042" s="32">
        <v>20</v>
      </c>
      <c r="J1042" s="32"/>
      <c r="K1042" s="305">
        <v>205</v>
      </c>
      <c r="L1042" s="277">
        <v>0.3</v>
      </c>
      <c r="M1042" s="39">
        <f t="shared" si="32"/>
        <v>61.5</v>
      </c>
      <c r="N1042" s="39">
        <f t="shared" si="33"/>
        <v>143.5</v>
      </c>
    </row>
    <row r="1043" spans="1:14">
      <c r="A1043" s="41">
        <v>1040</v>
      </c>
      <c r="B1043" s="41" t="s">
        <v>269</v>
      </c>
      <c r="C1043" s="41" t="s">
        <v>783</v>
      </c>
      <c r="D1043" s="41" t="s">
        <v>784</v>
      </c>
      <c r="E1043" s="41" t="s">
        <v>4967</v>
      </c>
      <c r="F1043" s="41" t="s">
        <v>2866</v>
      </c>
      <c r="G1043" s="41"/>
      <c r="H1043" s="43" t="s">
        <v>2867</v>
      </c>
      <c r="I1043" s="32">
        <v>6</v>
      </c>
      <c r="J1043" s="32"/>
      <c r="K1043" s="305">
        <v>345</v>
      </c>
      <c r="L1043" s="277">
        <v>0.3</v>
      </c>
      <c r="M1043" s="39">
        <f t="shared" si="32"/>
        <v>103.5</v>
      </c>
      <c r="N1043" s="39">
        <f t="shared" si="33"/>
        <v>241.5</v>
      </c>
    </row>
    <row r="1044" spans="1:14">
      <c r="A1044" s="41">
        <v>1041</v>
      </c>
      <c r="B1044" s="41" t="s">
        <v>269</v>
      </c>
      <c r="C1044" s="41" t="s">
        <v>783</v>
      </c>
      <c r="D1044" s="41" t="s">
        <v>784</v>
      </c>
      <c r="E1044" s="41" t="s">
        <v>4967</v>
      </c>
      <c r="F1044" s="41" t="s">
        <v>2868</v>
      </c>
      <c r="G1044" s="41"/>
      <c r="H1044" s="43" t="s">
        <v>2869</v>
      </c>
      <c r="I1044" s="32">
        <v>6</v>
      </c>
      <c r="J1044" s="32"/>
      <c r="K1044" s="305">
        <v>617</v>
      </c>
      <c r="L1044" s="277">
        <v>0.3</v>
      </c>
      <c r="M1044" s="39">
        <f t="shared" si="32"/>
        <v>185.1</v>
      </c>
      <c r="N1044" s="39">
        <f t="shared" si="33"/>
        <v>431.9</v>
      </c>
    </row>
    <row r="1045" spans="1:14">
      <c r="A1045" s="41">
        <v>1042</v>
      </c>
      <c r="B1045" s="41" t="s">
        <v>269</v>
      </c>
      <c r="C1045" s="41" t="s">
        <v>783</v>
      </c>
      <c r="D1045" s="41" t="s">
        <v>784</v>
      </c>
      <c r="E1045" s="41" t="s">
        <v>4968</v>
      </c>
      <c r="F1045" s="41" t="s">
        <v>2870</v>
      </c>
      <c r="G1045" s="41"/>
      <c r="H1045" s="43" t="s">
        <v>2871</v>
      </c>
      <c r="I1045" s="32">
        <v>30</v>
      </c>
      <c r="J1045" s="32"/>
      <c r="K1045" s="305">
        <v>69</v>
      </c>
      <c r="L1045" s="277">
        <v>0.3</v>
      </c>
      <c r="M1045" s="39">
        <f t="shared" si="32"/>
        <v>20.7</v>
      </c>
      <c r="N1045" s="39">
        <f t="shared" si="33"/>
        <v>48.3</v>
      </c>
    </row>
    <row r="1046" spans="1:14">
      <c r="A1046" s="41">
        <v>1043</v>
      </c>
      <c r="B1046" s="41" t="s">
        <v>269</v>
      </c>
      <c r="C1046" s="41" t="s">
        <v>783</v>
      </c>
      <c r="D1046" s="41" t="s">
        <v>784</v>
      </c>
      <c r="E1046" s="41" t="s">
        <v>4969</v>
      </c>
      <c r="F1046" s="41" t="s">
        <v>2872</v>
      </c>
      <c r="G1046" s="41"/>
      <c r="H1046" s="43" t="s">
        <v>2873</v>
      </c>
      <c r="I1046" s="32">
        <v>72</v>
      </c>
      <c r="J1046" s="32"/>
      <c r="K1046" s="305">
        <v>46</v>
      </c>
      <c r="L1046" s="277">
        <v>0.3</v>
      </c>
      <c r="M1046" s="39">
        <f t="shared" si="32"/>
        <v>13.799999999999999</v>
      </c>
      <c r="N1046" s="39">
        <f t="shared" si="33"/>
        <v>32.200000000000003</v>
      </c>
    </row>
    <row r="1047" spans="1:14">
      <c r="A1047" s="41">
        <v>1044</v>
      </c>
      <c r="B1047" s="41" t="s">
        <v>269</v>
      </c>
      <c r="C1047" s="41" t="s">
        <v>783</v>
      </c>
      <c r="D1047" s="41" t="s">
        <v>784</v>
      </c>
      <c r="E1047" s="41" t="s">
        <v>4969</v>
      </c>
      <c r="F1047" s="41" t="s">
        <v>2874</v>
      </c>
      <c r="G1047" s="41"/>
      <c r="H1047" s="43" t="s">
        <v>2875</v>
      </c>
      <c r="I1047" s="32">
        <v>6</v>
      </c>
      <c r="J1047" s="32"/>
      <c r="K1047" s="305">
        <v>71</v>
      </c>
      <c r="L1047" s="277">
        <v>0.3</v>
      </c>
      <c r="M1047" s="39">
        <f t="shared" si="32"/>
        <v>21.3</v>
      </c>
      <c r="N1047" s="39">
        <f t="shared" si="33"/>
        <v>49.7</v>
      </c>
    </row>
    <row r="1048" spans="1:14">
      <c r="A1048" s="41">
        <v>1045</v>
      </c>
      <c r="B1048" s="41" t="s">
        <v>269</v>
      </c>
      <c r="C1048" s="41" t="s">
        <v>783</v>
      </c>
      <c r="D1048" s="41" t="s">
        <v>784</v>
      </c>
      <c r="E1048" s="41" t="s">
        <v>4970</v>
      </c>
      <c r="F1048" s="41" t="s">
        <v>2876</v>
      </c>
      <c r="G1048" s="41"/>
      <c r="H1048" s="43" t="s">
        <v>2877</v>
      </c>
      <c r="I1048" s="32">
        <v>10</v>
      </c>
      <c r="J1048" s="32"/>
      <c r="K1048" s="305">
        <v>282</v>
      </c>
      <c r="L1048" s="277">
        <v>0.3</v>
      </c>
      <c r="M1048" s="39">
        <f t="shared" si="32"/>
        <v>84.6</v>
      </c>
      <c r="N1048" s="39">
        <f t="shared" si="33"/>
        <v>197.4</v>
      </c>
    </row>
    <row r="1049" spans="1:14">
      <c r="A1049" s="41">
        <v>1046</v>
      </c>
      <c r="B1049" s="41" t="s">
        <v>269</v>
      </c>
      <c r="C1049" s="41" t="s">
        <v>783</v>
      </c>
      <c r="D1049" s="41" t="s">
        <v>784</v>
      </c>
      <c r="E1049" s="41" t="s">
        <v>4970</v>
      </c>
      <c r="F1049" s="41" t="s">
        <v>2878</v>
      </c>
      <c r="G1049" s="41"/>
      <c r="H1049" s="43" t="s">
        <v>2879</v>
      </c>
      <c r="I1049" s="32">
        <v>6</v>
      </c>
      <c r="J1049" s="32"/>
      <c r="K1049" s="305">
        <v>672</v>
      </c>
      <c r="L1049" s="277">
        <v>0.3</v>
      </c>
      <c r="M1049" s="39">
        <f t="shared" si="32"/>
        <v>201.6</v>
      </c>
      <c r="N1049" s="39">
        <f t="shared" si="33"/>
        <v>470.4</v>
      </c>
    </row>
    <row r="1050" spans="1:14">
      <c r="A1050" s="41">
        <v>1047</v>
      </c>
      <c r="B1050" s="41" t="s">
        <v>269</v>
      </c>
      <c r="C1050" s="41" t="s">
        <v>783</v>
      </c>
      <c r="D1050" s="41" t="s">
        <v>784</v>
      </c>
      <c r="E1050" s="41" t="s">
        <v>4971</v>
      </c>
      <c r="F1050" s="41" t="s">
        <v>2880</v>
      </c>
      <c r="G1050" s="41"/>
      <c r="H1050" s="43" t="s">
        <v>2881</v>
      </c>
      <c r="I1050" s="32">
        <v>1</v>
      </c>
      <c r="J1050" s="32"/>
      <c r="K1050" s="305">
        <v>2099</v>
      </c>
      <c r="L1050" s="277">
        <v>0.3</v>
      </c>
      <c r="M1050" s="39">
        <f t="shared" si="32"/>
        <v>629.69999999999993</v>
      </c>
      <c r="N1050" s="39">
        <f t="shared" si="33"/>
        <v>1469.3000000000002</v>
      </c>
    </row>
    <row r="1051" spans="1:14">
      <c r="A1051" s="41">
        <v>1048</v>
      </c>
      <c r="B1051" s="41" t="s">
        <v>269</v>
      </c>
      <c r="C1051" s="41" t="s">
        <v>783</v>
      </c>
      <c r="D1051" s="41" t="s">
        <v>784</v>
      </c>
      <c r="E1051" s="41" t="s">
        <v>4971</v>
      </c>
      <c r="F1051" s="41" t="s">
        <v>2882</v>
      </c>
      <c r="G1051" s="41"/>
      <c r="H1051" s="43" t="s">
        <v>2883</v>
      </c>
      <c r="I1051" s="32">
        <v>10</v>
      </c>
      <c r="J1051" s="32"/>
      <c r="K1051" s="305">
        <v>194</v>
      </c>
      <c r="L1051" s="277">
        <v>0.3</v>
      </c>
      <c r="M1051" s="39">
        <f t="shared" ref="M1051:M1114" si="34">K1051*30%</f>
        <v>58.199999999999996</v>
      </c>
      <c r="N1051" s="39">
        <f t="shared" ref="N1051:N1114" si="35">SUM(K1051-M1051)</f>
        <v>135.80000000000001</v>
      </c>
    </row>
    <row r="1052" spans="1:14">
      <c r="A1052" s="41">
        <v>1049</v>
      </c>
      <c r="B1052" s="41" t="s">
        <v>269</v>
      </c>
      <c r="C1052" s="41" t="s">
        <v>783</v>
      </c>
      <c r="D1052" s="41" t="s">
        <v>784</v>
      </c>
      <c r="E1052" s="41" t="s">
        <v>4972</v>
      </c>
      <c r="F1052" s="41" t="s">
        <v>2884</v>
      </c>
      <c r="G1052" s="41"/>
      <c r="H1052" s="43" t="s">
        <v>2885</v>
      </c>
      <c r="I1052" s="32">
        <v>6</v>
      </c>
      <c r="J1052" s="32"/>
      <c r="K1052" s="305">
        <v>315</v>
      </c>
      <c r="L1052" s="277">
        <v>0.3</v>
      </c>
      <c r="M1052" s="39">
        <f t="shared" si="34"/>
        <v>94.5</v>
      </c>
      <c r="N1052" s="39">
        <f t="shared" si="35"/>
        <v>220.5</v>
      </c>
    </row>
    <row r="1053" spans="1:14">
      <c r="A1053" s="41">
        <v>1050</v>
      </c>
      <c r="B1053" s="41" t="s">
        <v>269</v>
      </c>
      <c r="C1053" s="41" t="s">
        <v>783</v>
      </c>
      <c r="D1053" s="41" t="s">
        <v>784</v>
      </c>
      <c r="E1053" s="41" t="s">
        <v>4972</v>
      </c>
      <c r="F1053" s="41" t="s">
        <v>2886</v>
      </c>
      <c r="G1053" s="41"/>
      <c r="H1053" s="43" t="s">
        <v>2887</v>
      </c>
      <c r="I1053" s="32">
        <v>6</v>
      </c>
      <c r="J1053" s="32"/>
      <c r="K1053" s="305">
        <v>131</v>
      </c>
      <c r="L1053" s="277">
        <v>0.3</v>
      </c>
      <c r="M1053" s="39">
        <f t="shared" si="34"/>
        <v>39.299999999999997</v>
      </c>
      <c r="N1053" s="39">
        <f t="shared" si="35"/>
        <v>91.7</v>
      </c>
    </row>
    <row r="1054" spans="1:14">
      <c r="A1054" s="41">
        <v>1051</v>
      </c>
      <c r="B1054" s="41" t="s">
        <v>269</v>
      </c>
      <c r="C1054" s="41" t="s">
        <v>783</v>
      </c>
      <c r="D1054" s="41" t="s">
        <v>784</v>
      </c>
      <c r="E1054" s="41" t="s">
        <v>4973</v>
      </c>
      <c r="F1054" s="41" t="s">
        <v>2888</v>
      </c>
      <c r="G1054" s="41"/>
      <c r="H1054" s="42" t="s">
        <v>2889</v>
      </c>
      <c r="I1054" s="32">
        <v>4</v>
      </c>
      <c r="J1054" s="32"/>
      <c r="K1054" s="305">
        <v>900</v>
      </c>
      <c r="L1054" s="277">
        <v>0.3</v>
      </c>
      <c r="M1054" s="39">
        <f t="shared" si="34"/>
        <v>270</v>
      </c>
      <c r="N1054" s="39">
        <f t="shared" si="35"/>
        <v>630</v>
      </c>
    </row>
    <row r="1055" spans="1:14">
      <c r="A1055" s="41">
        <v>1052</v>
      </c>
      <c r="B1055" s="41" t="s">
        <v>269</v>
      </c>
      <c r="C1055" s="41" t="s">
        <v>783</v>
      </c>
      <c r="D1055" s="41" t="s">
        <v>784</v>
      </c>
      <c r="E1055" s="41" t="s">
        <v>4973</v>
      </c>
      <c r="F1055" s="41" t="s">
        <v>2890</v>
      </c>
      <c r="G1055" s="41"/>
      <c r="H1055" s="43" t="s">
        <v>2891</v>
      </c>
      <c r="I1055" s="32">
        <v>10</v>
      </c>
      <c r="J1055" s="32"/>
      <c r="K1055" s="305">
        <v>297</v>
      </c>
      <c r="L1055" s="277">
        <v>0.3</v>
      </c>
      <c r="M1055" s="39">
        <f t="shared" si="34"/>
        <v>89.1</v>
      </c>
      <c r="N1055" s="39">
        <f t="shared" si="35"/>
        <v>207.9</v>
      </c>
    </row>
    <row r="1056" spans="1:14">
      <c r="A1056" s="41">
        <v>1053</v>
      </c>
      <c r="B1056" s="41" t="s">
        <v>269</v>
      </c>
      <c r="C1056" s="41" t="s">
        <v>783</v>
      </c>
      <c r="D1056" s="41" t="s">
        <v>784</v>
      </c>
      <c r="E1056" s="41" t="s">
        <v>2893</v>
      </c>
      <c r="F1056" s="41" t="s">
        <v>2892</v>
      </c>
      <c r="G1056" s="41"/>
      <c r="H1056" s="43" t="s">
        <v>2893</v>
      </c>
      <c r="I1056" s="32">
        <v>4</v>
      </c>
      <c r="J1056" s="32"/>
      <c r="K1056" s="305">
        <v>1168</v>
      </c>
      <c r="L1056" s="277">
        <v>0.3</v>
      </c>
      <c r="M1056" s="39">
        <f t="shared" si="34"/>
        <v>350.4</v>
      </c>
      <c r="N1056" s="39">
        <f t="shared" si="35"/>
        <v>817.6</v>
      </c>
    </row>
    <row r="1057" spans="1:14">
      <c r="A1057" s="41">
        <v>1054</v>
      </c>
      <c r="B1057" s="41" t="s">
        <v>269</v>
      </c>
      <c r="C1057" s="41" t="s">
        <v>783</v>
      </c>
      <c r="D1057" s="41" t="s">
        <v>784</v>
      </c>
      <c r="E1057" s="41" t="s">
        <v>2893</v>
      </c>
      <c r="F1057" s="41" t="s">
        <v>2894</v>
      </c>
      <c r="G1057" s="41"/>
      <c r="H1057" s="43" t="s">
        <v>2895</v>
      </c>
      <c r="I1057" s="32">
        <v>10</v>
      </c>
      <c r="J1057" s="32"/>
      <c r="K1057" s="305">
        <v>402</v>
      </c>
      <c r="L1057" s="277">
        <v>0.3</v>
      </c>
      <c r="M1057" s="39">
        <f t="shared" si="34"/>
        <v>120.6</v>
      </c>
      <c r="N1057" s="39">
        <f t="shared" si="35"/>
        <v>281.39999999999998</v>
      </c>
    </row>
    <row r="1058" spans="1:14">
      <c r="A1058" s="41">
        <v>1055</v>
      </c>
      <c r="B1058" s="41" t="s">
        <v>269</v>
      </c>
      <c r="C1058" s="41" t="s">
        <v>783</v>
      </c>
      <c r="D1058" s="41" t="s">
        <v>784</v>
      </c>
      <c r="E1058" s="41" t="s">
        <v>4974</v>
      </c>
      <c r="F1058" s="41" t="s">
        <v>2896</v>
      </c>
      <c r="G1058" s="41"/>
      <c r="H1058" s="43" t="s">
        <v>2897</v>
      </c>
      <c r="I1058" s="32">
        <v>10</v>
      </c>
      <c r="J1058" s="32"/>
      <c r="K1058" s="305">
        <v>223</v>
      </c>
      <c r="L1058" s="277">
        <v>0.3</v>
      </c>
      <c r="M1058" s="39">
        <f t="shared" si="34"/>
        <v>66.899999999999991</v>
      </c>
      <c r="N1058" s="39">
        <f t="shared" si="35"/>
        <v>156.10000000000002</v>
      </c>
    </row>
    <row r="1059" spans="1:14">
      <c r="A1059" s="41">
        <v>1056</v>
      </c>
      <c r="B1059" s="41" t="s">
        <v>269</v>
      </c>
      <c r="C1059" s="41" t="s">
        <v>783</v>
      </c>
      <c r="D1059" s="41" t="s">
        <v>784</v>
      </c>
      <c r="E1059" s="41" t="s">
        <v>4974</v>
      </c>
      <c r="F1059" s="41" t="s">
        <v>2898</v>
      </c>
      <c r="G1059" s="41"/>
      <c r="H1059" s="43" t="s">
        <v>2899</v>
      </c>
      <c r="I1059" s="32">
        <v>10</v>
      </c>
      <c r="J1059" s="32"/>
      <c r="K1059" s="305">
        <v>232</v>
      </c>
      <c r="L1059" s="277">
        <v>0.3</v>
      </c>
      <c r="M1059" s="39">
        <f t="shared" si="34"/>
        <v>69.599999999999994</v>
      </c>
      <c r="N1059" s="39">
        <f t="shared" si="35"/>
        <v>162.4</v>
      </c>
    </row>
    <row r="1060" spans="1:14">
      <c r="A1060" s="41">
        <v>1057</v>
      </c>
      <c r="B1060" s="41" t="s">
        <v>269</v>
      </c>
      <c r="C1060" s="41" t="s">
        <v>783</v>
      </c>
      <c r="D1060" s="41" t="s">
        <v>784</v>
      </c>
      <c r="E1060" s="41" t="s">
        <v>4971</v>
      </c>
      <c r="F1060" s="41" t="s">
        <v>2900</v>
      </c>
      <c r="G1060" s="41"/>
      <c r="H1060" s="43" t="s">
        <v>2901</v>
      </c>
      <c r="I1060" s="32">
        <v>10</v>
      </c>
      <c r="J1060" s="32"/>
      <c r="K1060" s="305">
        <v>675</v>
      </c>
      <c r="L1060" s="277">
        <v>0.3</v>
      </c>
      <c r="M1060" s="39">
        <f t="shared" si="34"/>
        <v>202.5</v>
      </c>
      <c r="N1060" s="39">
        <f t="shared" si="35"/>
        <v>472.5</v>
      </c>
    </row>
    <row r="1061" spans="1:14">
      <c r="A1061" s="41">
        <v>1058</v>
      </c>
      <c r="B1061" s="41" t="s">
        <v>269</v>
      </c>
      <c r="C1061" s="41" t="s">
        <v>783</v>
      </c>
      <c r="D1061" s="41" t="s">
        <v>784</v>
      </c>
      <c r="E1061" s="41" t="s">
        <v>4968</v>
      </c>
      <c r="F1061" s="41" t="s">
        <v>2902</v>
      </c>
      <c r="G1061" s="41"/>
      <c r="H1061" s="43" t="s">
        <v>2903</v>
      </c>
      <c r="I1061" s="32">
        <v>20</v>
      </c>
      <c r="J1061" s="32"/>
      <c r="K1061" s="305">
        <v>92</v>
      </c>
      <c r="L1061" s="277">
        <v>0.3</v>
      </c>
      <c r="M1061" s="39">
        <f t="shared" si="34"/>
        <v>27.599999999999998</v>
      </c>
      <c r="N1061" s="39">
        <f t="shared" si="35"/>
        <v>64.400000000000006</v>
      </c>
    </row>
    <row r="1062" spans="1:14">
      <c r="A1062" s="41">
        <v>1059</v>
      </c>
      <c r="B1062" s="41" t="s">
        <v>269</v>
      </c>
      <c r="C1062" s="41" t="s">
        <v>783</v>
      </c>
      <c r="D1062" s="41" t="s">
        <v>784</v>
      </c>
      <c r="E1062" s="41" t="s">
        <v>4971</v>
      </c>
      <c r="F1062" s="41" t="s">
        <v>2904</v>
      </c>
      <c r="G1062" s="41"/>
      <c r="H1062" s="43" t="s">
        <v>2905</v>
      </c>
      <c r="I1062" s="32">
        <v>10</v>
      </c>
      <c r="J1062" s="32"/>
      <c r="K1062" s="305">
        <v>207</v>
      </c>
      <c r="L1062" s="277">
        <v>0.3</v>
      </c>
      <c r="M1062" s="39">
        <f t="shared" si="34"/>
        <v>62.099999999999994</v>
      </c>
      <c r="N1062" s="39">
        <f t="shared" si="35"/>
        <v>144.9</v>
      </c>
    </row>
    <row r="1063" spans="1:14">
      <c r="A1063" s="41">
        <v>1060</v>
      </c>
      <c r="B1063" s="41" t="s">
        <v>269</v>
      </c>
      <c r="C1063" s="41" t="s">
        <v>783</v>
      </c>
      <c r="D1063" s="41" t="s">
        <v>784</v>
      </c>
      <c r="E1063" s="41" t="s">
        <v>4975</v>
      </c>
      <c r="F1063" s="41" t="s">
        <v>2906</v>
      </c>
      <c r="G1063" s="41"/>
      <c r="H1063" s="43" t="s">
        <v>2907</v>
      </c>
      <c r="I1063" s="32">
        <v>12</v>
      </c>
      <c r="J1063" s="32"/>
      <c r="K1063" s="305">
        <v>1094</v>
      </c>
      <c r="L1063" s="277">
        <v>0.3</v>
      </c>
      <c r="M1063" s="39">
        <f t="shared" si="34"/>
        <v>328.2</v>
      </c>
      <c r="N1063" s="39">
        <f t="shared" si="35"/>
        <v>765.8</v>
      </c>
    </row>
    <row r="1064" spans="1:14">
      <c r="A1064" s="41">
        <v>1061</v>
      </c>
      <c r="B1064" s="41" t="s">
        <v>269</v>
      </c>
      <c r="C1064" s="41" t="s">
        <v>783</v>
      </c>
      <c r="D1064" s="41" t="s">
        <v>784</v>
      </c>
      <c r="E1064" s="41" t="s">
        <v>2909</v>
      </c>
      <c r="F1064" s="41" t="s">
        <v>2908</v>
      </c>
      <c r="G1064" s="41"/>
      <c r="H1064" s="43" t="s">
        <v>2909</v>
      </c>
      <c r="I1064" s="32" t="s">
        <v>1589</v>
      </c>
      <c r="J1064" s="32"/>
      <c r="K1064" s="305">
        <v>832</v>
      </c>
      <c r="L1064" s="277">
        <v>0.3</v>
      </c>
      <c r="M1064" s="39">
        <f t="shared" si="34"/>
        <v>249.6</v>
      </c>
      <c r="N1064" s="39">
        <f t="shared" si="35"/>
        <v>582.4</v>
      </c>
    </row>
    <row r="1065" spans="1:14">
      <c r="A1065" s="41">
        <v>1062</v>
      </c>
      <c r="B1065" s="41" t="s">
        <v>269</v>
      </c>
      <c r="C1065" s="41" t="s">
        <v>783</v>
      </c>
      <c r="D1065" s="41" t="s">
        <v>784</v>
      </c>
      <c r="E1065" s="41" t="s">
        <v>4976</v>
      </c>
      <c r="F1065" s="41" t="s">
        <v>2910</v>
      </c>
      <c r="G1065" s="41"/>
      <c r="H1065" s="43" t="s">
        <v>2911</v>
      </c>
      <c r="I1065" s="32">
        <v>10</v>
      </c>
      <c r="J1065" s="32"/>
      <c r="K1065" s="305">
        <v>280</v>
      </c>
      <c r="L1065" s="277">
        <v>0.3</v>
      </c>
      <c r="M1065" s="39">
        <f t="shared" si="34"/>
        <v>84</v>
      </c>
      <c r="N1065" s="39">
        <f t="shared" si="35"/>
        <v>196</v>
      </c>
    </row>
    <row r="1066" spans="1:14">
      <c r="A1066" s="41">
        <v>1063</v>
      </c>
      <c r="B1066" s="41" t="s">
        <v>269</v>
      </c>
      <c r="C1066" s="41" t="s">
        <v>783</v>
      </c>
      <c r="D1066" s="41" t="s">
        <v>819</v>
      </c>
      <c r="E1066" s="41" t="s">
        <v>4977</v>
      </c>
      <c r="F1066" s="41" t="s">
        <v>2912</v>
      </c>
      <c r="G1066" s="41"/>
      <c r="H1066" s="43" t="s">
        <v>2913</v>
      </c>
      <c r="I1066" s="32">
        <v>6</v>
      </c>
      <c r="J1066" s="32"/>
      <c r="K1066" s="305">
        <v>1761</v>
      </c>
      <c r="L1066" s="277">
        <v>0.3</v>
      </c>
      <c r="M1066" s="39">
        <f t="shared" si="34"/>
        <v>528.29999999999995</v>
      </c>
      <c r="N1066" s="39">
        <f t="shared" si="35"/>
        <v>1232.7</v>
      </c>
    </row>
    <row r="1067" spans="1:14">
      <c r="A1067" s="41">
        <v>1064</v>
      </c>
      <c r="B1067" s="41" t="s">
        <v>269</v>
      </c>
      <c r="C1067" s="41" t="s">
        <v>783</v>
      </c>
      <c r="D1067" s="41" t="s">
        <v>819</v>
      </c>
      <c r="E1067" s="41" t="s">
        <v>4977</v>
      </c>
      <c r="F1067" s="41" t="s">
        <v>2914</v>
      </c>
      <c r="G1067" s="41"/>
      <c r="H1067" s="43" t="s">
        <v>2915</v>
      </c>
      <c r="I1067" s="32">
        <v>5</v>
      </c>
      <c r="J1067" s="32"/>
      <c r="K1067" s="305">
        <v>989</v>
      </c>
      <c r="L1067" s="277">
        <v>0.3</v>
      </c>
      <c r="M1067" s="39">
        <f t="shared" si="34"/>
        <v>296.7</v>
      </c>
      <c r="N1067" s="39">
        <f t="shared" si="35"/>
        <v>692.3</v>
      </c>
    </row>
    <row r="1068" spans="1:14">
      <c r="A1068" s="41">
        <v>1065</v>
      </c>
      <c r="B1068" s="41" t="s">
        <v>269</v>
      </c>
      <c r="C1068" s="41" t="s">
        <v>783</v>
      </c>
      <c r="D1068" s="41" t="s">
        <v>819</v>
      </c>
      <c r="E1068" s="41" t="s">
        <v>4977</v>
      </c>
      <c r="F1068" s="41" t="s">
        <v>2916</v>
      </c>
      <c r="G1068" s="41"/>
      <c r="H1068" s="43" t="s">
        <v>2917</v>
      </c>
      <c r="I1068" s="32">
        <v>6</v>
      </c>
      <c r="J1068" s="32"/>
      <c r="K1068" s="305">
        <v>1176</v>
      </c>
      <c r="L1068" s="277">
        <v>0.3</v>
      </c>
      <c r="M1068" s="39">
        <f t="shared" si="34"/>
        <v>352.8</v>
      </c>
      <c r="N1068" s="39">
        <f t="shared" si="35"/>
        <v>823.2</v>
      </c>
    </row>
    <row r="1069" spans="1:14">
      <c r="A1069" s="41">
        <v>1066</v>
      </c>
      <c r="B1069" s="41" t="s">
        <v>269</v>
      </c>
      <c r="C1069" s="41" t="s">
        <v>783</v>
      </c>
      <c r="D1069" s="41" t="s">
        <v>819</v>
      </c>
      <c r="E1069" s="41" t="s">
        <v>4977</v>
      </c>
      <c r="F1069" s="41" t="s">
        <v>2918</v>
      </c>
      <c r="G1069" s="41"/>
      <c r="H1069" s="43" t="s">
        <v>2919</v>
      </c>
      <c r="I1069" s="32">
        <v>10</v>
      </c>
      <c r="J1069" s="32"/>
      <c r="K1069" s="305">
        <v>556</v>
      </c>
      <c r="L1069" s="277">
        <v>0.3</v>
      </c>
      <c r="M1069" s="39">
        <f t="shared" si="34"/>
        <v>166.79999999999998</v>
      </c>
      <c r="N1069" s="39">
        <f t="shared" si="35"/>
        <v>389.20000000000005</v>
      </c>
    </row>
    <row r="1070" spans="1:14">
      <c r="A1070" s="41">
        <v>1067</v>
      </c>
      <c r="B1070" s="41" t="s">
        <v>269</v>
      </c>
      <c r="C1070" s="41" t="s">
        <v>783</v>
      </c>
      <c r="D1070" s="41" t="s">
        <v>819</v>
      </c>
      <c r="E1070" s="41" t="s">
        <v>2921</v>
      </c>
      <c r="F1070" s="41" t="s">
        <v>2920</v>
      </c>
      <c r="G1070" s="41"/>
      <c r="H1070" s="43" t="s">
        <v>2921</v>
      </c>
      <c r="I1070" s="32">
        <v>6</v>
      </c>
      <c r="J1070" s="32"/>
      <c r="K1070" s="305">
        <v>203</v>
      </c>
      <c r="L1070" s="277">
        <v>0.3</v>
      </c>
      <c r="M1070" s="39">
        <f t="shared" si="34"/>
        <v>60.9</v>
      </c>
      <c r="N1070" s="39">
        <f t="shared" si="35"/>
        <v>142.1</v>
      </c>
    </row>
    <row r="1071" spans="1:14">
      <c r="A1071" s="41">
        <v>1068</v>
      </c>
      <c r="B1071" s="41" t="s">
        <v>269</v>
      </c>
      <c r="C1071" s="41" t="s">
        <v>783</v>
      </c>
      <c r="D1071" s="41" t="s">
        <v>2922</v>
      </c>
      <c r="E1071" s="41" t="s">
        <v>2922</v>
      </c>
      <c r="F1071" s="41" t="s">
        <v>2923</v>
      </c>
      <c r="G1071" s="41"/>
      <c r="H1071" s="43" t="s">
        <v>2924</v>
      </c>
      <c r="I1071" s="32">
        <v>12</v>
      </c>
      <c r="J1071" s="32"/>
      <c r="K1071" s="305">
        <v>741</v>
      </c>
      <c r="L1071" s="277">
        <v>0.3</v>
      </c>
      <c r="M1071" s="39">
        <f t="shared" si="34"/>
        <v>222.29999999999998</v>
      </c>
      <c r="N1071" s="39">
        <f t="shared" si="35"/>
        <v>518.70000000000005</v>
      </c>
    </row>
    <row r="1072" spans="1:14">
      <c r="A1072" s="41">
        <v>1069</v>
      </c>
      <c r="B1072" s="41" t="s">
        <v>269</v>
      </c>
      <c r="C1072" s="41" t="s">
        <v>783</v>
      </c>
      <c r="D1072" s="41" t="s">
        <v>2922</v>
      </c>
      <c r="E1072" s="41" t="s">
        <v>2922</v>
      </c>
      <c r="F1072" s="41" t="s">
        <v>2925</v>
      </c>
      <c r="G1072" s="41"/>
      <c r="H1072" s="43" t="s">
        <v>2926</v>
      </c>
      <c r="I1072" s="32">
        <v>24</v>
      </c>
      <c r="J1072" s="32"/>
      <c r="K1072" s="305">
        <v>273</v>
      </c>
      <c r="L1072" s="277">
        <v>0.3</v>
      </c>
      <c r="M1072" s="39">
        <f t="shared" si="34"/>
        <v>81.899999999999991</v>
      </c>
      <c r="N1072" s="39">
        <f t="shared" si="35"/>
        <v>191.10000000000002</v>
      </c>
    </row>
    <row r="1073" spans="1:14">
      <c r="A1073" s="41">
        <v>1070</v>
      </c>
      <c r="B1073" s="41" t="s">
        <v>269</v>
      </c>
      <c r="C1073" s="41" t="s">
        <v>783</v>
      </c>
      <c r="D1073" s="41" t="s">
        <v>2927</v>
      </c>
      <c r="E1073" s="41" t="s">
        <v>2927</v>
      </c>
      <c r="F1073" s="41" t="s">
        <v>2928</v>
      </c>
      <c r="G1073" s="41"/>
      <c r="H1073" s="43" t="s">
        <v>2929</v>
      </c>
      <c r="I1073" s="32">
        <v>6</v>
      </c>
      <c r="J1073" s="32"/>
      <c r="K1073" s="305">
        <v>637</v>
      </c>
      <c r="L1073" s="277">
        <v>0.3</v>
      </c>
      <c r="M1073" s="39">
        <f t="shared" si="34"/>
        <v>191.1</v>
      </c>
      <c r="N1073" s="39">
        <f t="shared" si="35"/>
        <v>445.9</v>
      </c>
    </row>
    <row r="1074" spans="1:14">
      <c r="A1074" s="41">
        <v>1071</v>
      </c>
      <c r="B1074" s="41" t="s">
        <v>269</v>
      </c>
      <c r="C1074" s="41" t="s">
        <v>783</v>
      </c>
      <c r="D1074" s="41" t="s">
        <v>2927</v>
      </c>
      <c r="E1074" s="41" t="s">
        <v>2927</v>
      </c>
      <c r="F1074" s="41" t="s">
        <v>2930</v>
      </c>
      <c r="G1074" s="41"/>
      <c r="H1074" s="43" t="s">
        <v>2931</v>
      </c>
      <c r="I1074" s="32">
        <v>6</v>
      </c>
      <c r="J1074" s="32"/>
      <c r="K1074" s="305">
        <v>1209</v>
      </c>
      <c r="L1074" s="277">
        <v>0.3</v>
      </c>
      <c r="M1074" s="39">
        <f t="shared" si="34"/>
        <v>362.7</v>
      </c>
      <c r="N1074" s="39">
        <f t="shared" si="35"/>
        <v>846.3</v>
      </c>
    </row>
    <row r="1075" spans="1:14">
      <c r="A1075" s="41">
        <v>1072</v>
      </c>
      <c r="B1075" s="41" t="s">
        <v>269</v>
      </c>
      <c r="C1075" s="41" t="s">
        <v>783</v>
      </c>
      <c r="D1075" s="41" t="s">
        <v>2927</v>
      </c>
      <c r="E1075" s="41" t="s">
        <v>2927</v>
      </c>
      <c r="F1075" s="41" t="s">
        <v>2932</v>
      </c>
      <c r="G1075" s="41"/>
      <c r="H1075" s="43" t="s">
        <v>2933</v>
      </c>
      <c r="I1075" s="32">
        <v>6</v>
      </c>
      <c r="J1075" s="32"/>
      <c r="K1075" s="305">
        <v>1301</v>
      </c>
      <c r="L1075" s="277">
        <v>0.3</v>
      </c>
      <c r="M1075" s="39">
        <f t="shared" si="34"/>
        <v>390.3</v>
      </c>
      <c r="N1075" s="39">
        <f t="shared" si="35"/>
        <v>910.7</v>
      </c>
    </row>
    <row r="1076" spans="1:14">
      <c r="A1076" s="41">
        <v>1073</v>
      </c>
      <c r="B1076" s="41" t="s">
        <v>269</v>
      </c>
      <c r="C1076" s="41" t="s">
        <v>783</v>
      </c>
      <c r="D1076" s="41" t="s">
        <v>2927</v>
      </c>
      <c r="E1076" s="41" t="s">
        <v>2927</v>
      </c>
      <c r="F1076" s="41" t="s">
        <v>2934</v>
      </c>
      <c r="G1076" s="41"/>
      <c r="H1076" s="43" t="s">
        <v>2935</v>
      </c>
      <c r="I1076" s="32">
        <v>6</v>
      </c>
      <c r="J1076" s="32"/>
      <c r="K1076" s="305">
        <v>1634</v>
      </c>
      <c r="L1076" s="277">
        <v>0.3</v>
      </c>
      <c r="M1076" s="39">
        <f t="shared" si="34"/>
        <v>490.2</v>
      </c>
      <c r="N1076" s="39">
        <f t="shared" si="35"/>
        <v>1143.8</v>
      </c>
    </row>
    <row r="1077" spans="1:14">
      <c r="A1077" s="41">
        <v>1074</v>
      </c>
      <c r="B1077" s="41" t="s">
        <v>269</v>
      </c>
      <c r="C1077" s="41" t="s">
        <v>783</v>
      </c>
      <c r="D1077" s="41" t="s">
        <v>2927</v>
      </c>
      <c r="E1077" s="41" t="s">
        <v>2927</v>
      </c>
      <c r="F1077" s="41" t="s">
        <v>2936</v>
      </c>
      <c r="G1077" s="41"/>
      <c r="H1077" s="43" t="s">
        <v>2937</v>
      </c>
      <c r="I1077" s="32">
        <v>2</v>
      </c>
      <c r="J1077" s="32"/>
      <c r="K1077" s="305">
        <v>2103</v>
      </c>
      <c r="L1077" s="277">
        <v>0.3</v>
      </c>
      <c r="M1077" s="39">
        <f t="shared" si="34"/>
        <v>630.9</v>
      </c>
      <c r="N1077" s="39">
        <f t="shared" si="35"/>
        <v>1472.1</v>
      </c>
    </row>
    <row r="1078" spans="1:14">
      <c r="A1078" s="41">
        <v>1075</v>
      </c>
      <c r="B1078" s="41" t="s">
        <v>269</v>
      </c>
      <c r="C1078" s="41" t="s">
        <v>783</v>
      </c>
      <c r="D1078" s="41" t="s">
        <v>2927</v>
      </c>
      <c r="E1078" s="41" t="s">
        <v>2927</v>
      </c>
      <c r="F1078" s="41" t="s">
        <v>2938</v>
      </c>
      <c r="G1078" s="41"/>
      <c r="H1078" s="43" t="s">
        <v>2939</v>
      </c>
      <c r="I1078" s="32">
        <v>4</v>
      </c>
      <c r="J1078" s="32"/>
      <c r="K1078" s="305">
        <v>3022</v>
      </c>
      <c r="L1078" s="277">
        <v>0.3</v>
      </c>
      <c r="M1078" s="39">
        <f t="shared" si="34"/>
        <v>906.6</v>
      </c>
      <c r="N1078" s="39">
        <f t="shared" si="35"/>
        <v>2115.4</v>
      </c>
    </row>
    <row r="1079" spans="1:14">
      <c r="A1079" s="41">
        <v>1076</v>
      </c>
      <c r="B1079" s="41" t="s">
        <v>269</v>
      </c>
      <c r="C1079" s="41" t="s">
        <v>783</v>
      </c>
      <c r="D1079" s="41" t="s">
        <v>2927</v>
      </c>
      <c r="E1079" s="41" t="s">
        <v>2927</v>
      </c>
      <c r="F1079" s="41" t="s">
        <v>2940</v>
      </c>
      <c r="G1079" s="41"/>
      <c r="H1079" s="43" t="s">
        <v>2941</v>
      </c>
      <c r="I1079" s="32">
        <v>4</v>
      </c>
      <c r="J1079" s="32"/>
      <c r="K1079" s="305">
        <v>4419</v>
      </c>
      <c r="L1079" s="277">
        <v>0.3</v>
      </c>
      <c r="M1079" s="39">
        <f t="shared" si="34"/>
        <v>1325.7</v>
      </c>
      <c r="N1079" s="39">
        <f t="shared" si="35"/>
        <v>3093.3</v>
      </c>
    </row>
    <row r="1080" spans="1:14">
      <c r="A1080" s="41">
        <v>1077</v>
      </c>
      <c r="B1080" s="41" t="s">
        <v>269</v>
      </c>
      <c r="C1080" s="41" t="s">
        <v>783</v>
      </c>
      <c r="D1080" s="41" t="s">
        <v>822</v>
      </c>
      <c r="E1080" s="41" t="s">
        <v>4978</v>
      </c>
      <c r="F1080" s="41" t="s">
        <v>2942</v>
      </c>
      <c r="G1080" s="41"/>
      <c r="H1080" s="43" t="s">
        <v>2943</v>
      </c>
      <c r="I1080" s="32">
        <v>6</v>
      </c>
      <c r="J1080" s="32"/>
      <c r="K1080" s="305">
        <v>1386</v>
      </c>
      <c r="L1080" s="277">
        <v>0.3</v>
      </c>
      <c r="M1080" s="39">
        <f t="shared" si="34"/>
        <v>415.8</v>
      </c>
      <c r="N1080" s="39">
        <f t="shared" si="35"/>
        <v>970.2</v>
      </c>
    </row>
    <row r="1081" spans="1:14">
      <c r="A1081" s="41">
        <v>1078</v>
      </c>
      <c r="B1081" s="41" t="s">
        <v>269</v>
      </c>
      <c r="C1081" s="41" t="s">
        <v>783</v>
      </c>
      <c r="D1081" s="41" t="s">
        <v>822</v>
      </c>
      <c r="E1081" s="41" t="s">
        <v>4979</v>
      </c>
      <c r="F1081" s="41" t="s">
        <v>2944</v>
      </c>
      <c r="G1081" s="41"/>
      <c r="H1081" s="43" t="s">
        <v>2945</v>
      </c>
      <c r="I1081" s="32">
        <v>6</v>
      </c>
      <c r="J1081" s="32"/>
      <c r="K1081" s="305">
        <v>1197</v>
      </c>
      <c r="L1081" s="277">
        <v>0.3</v>
      </c>
      <c r="M1081" s="39">
        <f t="shared" si="34"/>
        <v>359.09999999999997</v>
      </c>
      <c r="N1081" s="39">
        <f t="shared" si="35"/>
        <v>837.90000000000009</v>
      </c>
    </row>
    <row r="1082" spans="1:14">
      <c r="A1082" s="41">
        <v>1079</v>
      </c>
      <c r="B1082" s="41" t="s">
        <v>269</v>
      </c>
      <c r="C1082" s="41" t="s">
        <v>783</v>
      </c>
      <c r="D1082" s="41" t="s">
        <v>822</v>
      </c>
      <c r="E1082" s="41" t="s">
        <v>4979</v>
      </c>
      <c r="F1082" s="41" t="s">
        <v>2946</v>
      </c>
      <c r="G1082" s="41"/>
      <c r="H1082" s="43" t="s">
        <v>2947</v>
      </c>
      <c r="I1082" s="32">
        <v>6</v>
      </c>
      <c r="J1082" s="32"/>
      <c r="K1082" s="305">
        <v>1260</v>
      </c>
      <c r="L1082" s="277">
        <v>0.3</v>
      </c>
      <c r="M1082" s="39">
        <f t="shared" si="34"/>
        <v>378</v>
      </c>
      <c r="N1082" s="39">
        <f t="shared" si="35"/>
        <v>882</v>
      </c>
    </row>
    <row r="1083" spans="1:14">
      <c r="A1083" s="41">
        <v>1080</v>
      </c>
      <c r="B1083" s="41" t="s">
        <v>269</v>
      </c>
      <c r="C1083" s="41" t="s">
        <v>783</v>
      </c>
      <c r="D1083" s="41" t="s">
        <v>822</v>
      </c>
      <c r="E1083" s="41" t="s">
        <v>4979</v>
      </c>
      <c r="F1083" s="41" t="s">
        <v>2948</v>
      </c>
      <c r="G1083" s="41"/>
      <c r="H1083" s="43" t="s">
        <v>2949</v>
      </c>
      <c r="I1083" s="32">
        <v>6</v>
      </c>
      <c r="J1083" s="32"/>
      <c r="K1083" s="305">
        <v>1260</v>
      </c>
      <c r="L1083" s="277">
        <v>0.3</v>
      </c>
      <c r="M1083" s="39">
        <f t="shared" si="34"/>
        <v>378</v>
      </c>
      <c r="N1083" s="39">
        <f t="shared" si="35"/>
        <v>882</v>
      </c>
    </row>
    <row r="1084" spans="1:14">
      <c r="A1084" s="41">
        <v>1081</v>
      </c>
      <c r="B1084" s="41" t="s">
        <v>269</v>
      </c>
      <c r="C1084" s="41" t="s">
        <v>783</v>
      </c>
      <c r="D1084" s="41" t="s">
        <v>2950</v>
      </c>
      <c r="E1084" s="41" t="s">
        <v>2950</v>
      </c>
      <c r="F1084" s="41" t="s">
        <v>2951</v>
      </c>
      <c r="G1084" s="41"/>
      <c r="H1084" s="43" t="s">
        <v>2952</v>
      </c>
      <c r="I1084" s="32">
        <v>6</v>
      </c>
      <c r="J1084" s="32"/>
      <c r="K1084" s="305">
        <v>1076</v>
      </c>
      <c r="L1084" s="277">
        <v>0.3</v>
      </c>
      <c r="M1084" s="39">
        <f t="shared" si="34"/>
        <v>322.8</v>
      </c>
      <c r="N1084" s="39">
        <f t="shared" si="35"/>
        <v>753.2</v>
      </c>
    </row>
    <row r="1085" spans="1:14">
      <c r="A1085" s="41">
        <v>1082</v>
      </c>
      <c r="B1085" s="41" t="s">
        <v>269</v>
      </c>
      <c r="C1085" s="41" t="s">
        <v>783</v>
      </c>
      <c r="D1085" s="41" t="s">
        <v>822</v>
      </c>
      <c r="E1085" s="41" t="s">
        <v>4980</v>
      </c>
      <c r="F1085" s="41" t="s">
        <v>2953</v>
      </c>
      <c r="G1085" s="41"/>
      <c r="H1085" s="43" t="s">
        <v>2954</v>
      </c>
      <c r="I1085" s="32">
        <v>6</v>
      </c>
      <c r="J1085" s="32"/>
      <c r="K1085" s="305">
        <v>1153</v>
      </c>
      <c r="L1085" s="277">
        <v>0.3</v>
      </c>
      <c r="M1085" s="39">
        <f t="shared" si="34"/>
        <v>345.9</v>
      </c>
      <c r="N1085" s="39">
        <f t="shared" si="35"/>
        <v>807.1</v>
      </c>
    </row>
    <row r="1086" spans="1:14">
      <c r="A1086" s="41">
        <v>1083</v>
      </c>
      <c r="B1086" s="41" t="s">
        <v>269</v>
      </c>
      <c r="C1086" s="41" t="s">
        <v>783</v>
      </c>
      <c r="D1086" s="41" t="s">
        <v>822</v>
      </c>
      <c r="E1086" s="41" t="s">
        <v>4981</v>
      </c>
      <c r="F1086" s="41" t="s">
        <v>2955</v>
      </c>
      <c r="G1086" s="41"/>
      <c r="H1086" s="43" t="s">
        <v>2956</v>
      </c>
      <c r="I1086" s="32">
        <v>6</v>
      </c>
      <c r="J1086" s="32"/>
      <c r="K1086" s="305">
        <v>1203</v>
      </c>
      <c r="L1086" s="277">
        <v>0.3</v>
      </c>
      <c r="M1086" s="39">
        <f t="shared" si="34"/>
        <v>360.9</v>
      </c>
      <c r="N1086" s="39">
        <f t="shared" si="35"/>
        <v>842.1</v>
      </c>
    </row>
    <row r="1087" spans="1:14">
      <c r="A1087" s="41">
        <v>1084</v>
      </c>
      <c r="B1087" s="41" t="s">
        <v>269</v>
      </c>
      <c r="C1087" s="41" t="s">
        <v>783</v>
      </c>
      <c r="D1087" s="41" t="s">
        <v>822</v>
      </c>
      <c r="E1087" s="41" t="s">
        <v>4981</v>
      </c>
      <c r="F1087" s="41" t="s">
        <v>2957</v>
      </c>
      <c r="G1087" s="41"/>
      <c r="H1087" s="43" t="s">
        <v>2958</v>
      </c>
      <c r="I1087" s="32">
        <v>6</v>
      </c>
      <c r="J1087" s="32"/>
      <c r="K1087" s="305">
        <v>1381</v>
      </c>
      <c r="L1087" s="277">
        <v>0.3</v>
      </c>
      <c r="M1087" s="39">
        <f t="shared" si="34"/>
        <v>414.3</v>
      </c>
      <c r="N1087" s="39">
        <f t="shared" si="35"/>
        <v>966.7</v>
      </c>
    </row>
    <row r="1088" spans="1:14">
      <c r="A1088" s="41">
        <v>1085</v>
      </c>
      <c r="B1088" s="41" t="s">
        <v>269</v>
      </c>
      <c r="C1088" s="41" t="s">
        <v>783</v>
      </c>
      <c r="D1088" s="41" t="s">
        <v>822</v>
      </c>
      <c r="E1088" s="41" t="s">
        <v>4981</v>
      </c>
      <c r="F1088" s="41" t="s">
        <v>2959</v>
      </c>
      <c r="G1088" s="41"/>
      <c r="H1088" s="43" t="s">
        <v>2960</v>
      </c>
      <c r="I1088" s="32">
        <v>6</v>
      </c>
      <c r="J1088" s="32"/>
      <c r="K1088" s="305">
        <v>1770</v>
      </c>
      <c r="L1088" s="277">
        <v>0.3</v>
      </c>
      <c r="M1088" s="39">
        <f t="shared" si="34"/>
        <v>531</v>
      </c>
      <c r="N1088" s="39">
        <f t="shared" si="35"/>
        <v>1239</v>
      </c>
    </row>
    <row r="1089" spans="1:14">
      <c r="A1089" s="41">
        <v>1086</v>
      </c>
      <c r="B1089" s="41" t="s">
        <v>269</v>
      </c>
      <c r="C1089" s="41" t="s">
        <v>783</v>
      </c>
      <c r="D1089" s="41" t="s">
        <v>822</v>
      </c>
      <c r="E1089" s="41" t="s">
        <v>4981</v>
      </c>
      <c r="F1089" s="41" t="s">
        <v>2961</v>
      </c>
      <c r="G1089" s="41"/>
      <c r="H1089" s="43" t="s">
        <v>2962</v>
      </c>
      <c r="I1089" s="32">
        <v>6</v>
      </c>
      <c r="J1089" s="32"/>
      <c r="K1089" s="305">
        <v>2363</v>
      </c>
      <c r="L1089" s="277">
        <v>0.3</v>
      </c>
      <c r="M1089" s="39">
        <f t="shared" si="34"/>
        <v>708.9</v>
      </c>
      <c r="N1089" s="39">
        <f t="shared" si="35"/>
        <v>1654.1</v>
      </c>
    </row>
    <row r="1090" spans="1:14">
      <c r="A1090" s="41">
        <v>1087</v>
      </c>
      <c r="B1090" s="41" t="s">
        <v>269</v>
      </c>
      <c r="C1090" s="41" t="s">
        <v>783</v>
      </c>
      <c r="D1090" s="41" t="s">
        <v>2963</v>
      </c>
      <c r="E1090" s="41" t="s">
        <v>4982</v>
      </c>
      <c r="F1090" s="41" t="s">
        <v>2964</v>
      </c>
      <c r="G1090" s="41"/>
      <c r="H1090" s="43" t="s">
        <v>2965</v>
      </c>
      <c r="I1090" s="32">
        <v>1</v>
      </c>
      <c r="J1090" s="32"/>
      <c r="K1090" s="305">
        <v>2719</v>
      </c>
      <c r="L1090" s="277">
        <v>0.3</v>
      </c>
      <c r="M1090" s="39">
        <f t="shared" si="34"/>
        <v>815.69999999999993</v>
      </c>
      <c r="N1090" s="39">
        <f t="shared" si="35"/>
        <v>1903.3000000000002</v>
      </c>
    </row>
    <row r="1091" spans="1:14">
      <c r="A1091" s="41">
        <v>1088</v>
      </c>
      <c r="B1091" s="41" t="s">
        <v>269</v>
      </c>
      <c r="C1091" s="41" t="s">
        <v>783</v>
      </c>
      <c r="D1091" s="41" t="s">
        <v>2963</v>
      </c>
      <c r="E1091" s="41" t="s">
        <v>2963</v>
      </c>
      <c r="F1091" s="41" t="s">
        <v>2966</v>
      </c>
      <c r="G1091" s="41"/>
      <c r="H1091" s="43" t="s">
        <v>2967</v>
      </c>
      <c r="I1091" s="32" t="s">
        <v>2176</v>
      </c>
      <c r="J1091" s="32"/>
      <c r="K1091" s="305">
        <v>10149</v>
      </c>
      <c r="L1091" s="277">
        <v>0.3</v>
      </c>
      <c r="M1091" s="39">
        <f t="shared" si="34"/>
        <v>3044.7</v>
      </c>
      <c r="N1091" s="39">
        <f t="shared" si="35"/>
        <v>7104.3</v>
      </c>
    </row>
    <row r="1092" spans="1:14">
      <c r="A1092" s="41">
        <v>1089</v>
      </c>
      <c r="B1092" s="41" t="s">
        <v>269</v>
      </c>
      <c r="C1092" s="41" t="s">
        <v>783</v>
      </c>
      <c r="D1092" s="41" t="s">
        <v>2968</v>
      </c>
      <c r="E1092" s="41" t="s">
        <v>4983</v>
      </c>
      <c r="F1092" s="41" t="s">
        <v>2969</v>
      </c>
      <c r="G1092" s="41"/>
      <c r="H1092" s="43" t="s">
        <v>2970</v>
      </c>
      <c r="I1092" s="32">
        <v>10</v>
      </c>
      <c r="J1092" s="32"/>
      <c r="K1092" s="305">
        <v>1692</v>
      </c>
      <c r="L1092" s="277">
        <v>0.3</v>
      </c>
      <c r="M1092" s="39">
        <f t="shared" si="34"/>
        <v>507.59999999999997</v>
      </c>
      <c r="N1092" s="39">
        <f t="shared" si="35"/>
        <v>1184.4000000000001</v>
      </c>
    </row>
    <row r="1093" spans="1:14">
      <c r="A1093" s="41">
        <v>1090</v>
      </c>
      <c r="B1093" s="41" t="s">
        <v>269</v>
      </c>
      <c r="C1093" s="41" t="s">
        <v>783</v>
      </c>
      <c r="D1093" s="41" t="s">
        <v>2968</v>
      </c>
      <c r="E1093" s="41" t="s">
        <v>2968</v>
      </c>
      <c r="F1093" s="41" t="s">
        <v>2971</v>
      </c>
      <c r="G1093" s="41"/>
      <c r="H1093" s="43" t="s">
        <v>2972</v>
      </c>
      <c r="I1093" s="32">
        <v>10</v>
      </c>
      <c r="J1093" s="32"/>
      <c r="K1093" s="305">
        <v>1428</v>
      </c>
      <c r="L1093" s="277">
        <v>0.3</v>
      </c>
      <c r="M1093" s="39">
        <f t="shared" si="34"/>
        <v>428.4</v>
      </c>
      <c r="N1093" s="39">
        <f t="shared" si="35"/>
        <v>999.6</v>
      </c>
    </row>
    <row r="1094" spans="1:14">
      <c r="A1094" s="41">
        <v>1091</v>
      </c>
      <c r="B1094" s="41" t="s">
        <v>269</v>
      </c>
      <c r="C1094" s="41" t="s">
        <v>783</v>
      </c>
      <c r="D1094" s="41" t="s">
        <v>2968</v>
      </c>
      <c r="E1094" s="41" t="s">
        <v>2974</v>
      </c>
      <c r="F1094" s="41" t="s">
        <v>2973</v>
      </c>
      <c r="G1094" s="41"/>
      <c r="H1094" s="43" t="s">
        <v>2974</v>
      </c>
      <c r="I1094" s="32">
        <v>6</v>
      </c>
      <c r="J1094" s="32"/>
      <c r="K1094" s="305">
        <v>918</v>
      </c>
      <c r="L1094" s="277">
        <v>0.3</v>
      </c>
      <c r="M1094" s="39">
        <f t="shared" si="34"/>
        <v>275.39999999999998</v>
      </c>
      <c r="N1094" s="39">
        <f t="shared" si="35"/>
        <v>642.6</v>
      </c>
    </row>
    <row r="1095" spans="1:14">
      <c r="A1095" s="41">
        <v>1092</v>
      </c>
      <c r="B1095" s="41" t="s">
        <v>269</v>
      </c>
      <c r="C1095" s="41" t="s">
        <v>783</v>
      </c>
      <c r="D1095" s="41" t="s">
        <v>2975</v>
      </c>
      <c r="E1095" s="41" t="s">
        <v>4984</v>
      </c>
      <c r="F1095" s="41" t="s">
        <v>2976</v>
      </c>
      <c r="G1095" s="41"/>
      <c r="H1095" s="43" t="s">
        <v>2977</v>
      </c>
      <c r="I1095" s="32">
        <v>1</v>
      </c>
      <c r="J1095" s="32"/>
      <c r="K1095" s="305">
        <v>1660</v>
      </c>
      <c r="L1095" s="277">
        <v>0.3</v>
      </c>
      <c r="M1095" s="39">
        <f t="shared" si="34"/>
        <v>498</v>
      </c>
      <c r="N1095" s="39">
        <f t="shared" si="35"/>
        <v>1162</v>
      </c>
    </row>
    <row r="1096" spans="1:14">
      <c r="A1096" s="41">
        <v>1093</v>
      </c>
      <c r="B1096" s="41" t="s">
        <v>269</v>
      </c>
      <c r="C1096" s="41" t="s">
        <v>783</v>
      </c>
      <c r="D1096" s="41" t="s">
        <v>2975</v>
      </c>
      <c r="E1096" s="41" t="s">
        <v>4984</v>
      </c>
      <c r="F1096" s="41" t="s">
        <v>2978</v>
      </c>
      <c r="G1096" s="41"/>
      <c r="H1096" s="43" t="s">
        <v>2979</v>
      </c>
      <c r="I1096" s="32">
        <v>1</v>
      </c>
      <c r="J1096" s="32"/>
      <c r="K1096" s="305">
        <v>1660</v>
      </c>
      <c r="L1096" s="277">
        <v>0.3</v>
      </c>
      <c r="M1096" s="39">
        <f t="shared" si="34"/>
        <v>498</v>
      </c>
      <c r="N1096" s="39">
        <f t="shared" si="35"/>
        <v>1162</v>
      </c>
    </row>
    <row r="1097" spans="1:14">
      <c r="A1097" s="41">
        <v>1094</v>
      </c>
      <c r="B1097" s="41" t="s">
        <v>269</v>
      </c>
      <c r="C1097" s="41" t="s">
        <v>783</v>
      </c>
      <c r="D1097" s="41" t="s">
        <v>2975</v>
      </c>
      <c r="E1097" s="41" t="s">
        <v>4984</v>
      </c>
      <c r="F1097" s="41" t="s">
        <v>2980</v>
      </c>
      <c r="G1097" s="41"/>
      <c r="H1097" s="43" t="s">
        <v>2981</v>
      </c>
      <c r="I1097" s="32">
        <v>1</v>
      </c>
      <c r="J1097" s="32"/>
      <c r="K1097" s="305">
        <v>2009</v>
      </c>
      <c r="L1097" s="277">
        <v>0.3</v>
      </c>
      <c r="M1097" s="39">
        <f t="shared" si="34"/>
        <v>602.69999999999993</v>
      </c>
      <c r="N1097" s="39">
        <f t="shared" si="35"/>
        <v>1406.3000000000002</v>
      </c>
    </row>
    <row r="1098" spans="1:14">
      <c r="A1098" s="41">
        <v>1095</v>
      </c>
      <c r="B1098" s="41" t="s">
        <v>269</v>
      </c>
      <c r="C1098" s="41" t="s">
        <v>783</v>
      </c>
      <c r="D1098" s="41" t="s">
        <v>814</v>
      </c>
      <c r="E1098" s="41" t="s">
        <v>3557</v>
      </c>
      <c r="F1098" s="41" t="s">
        <v>2982</v>
      </c>
      <c r="G1098" s="41"/>
      <c r="H1098" s="43" t="s">
        <v>2983</v>
      </c>
      <c r="I1098" s="32">
        <v>8</v>
      </c>
      <c r="J1098" s="32"/>
      <c r="K1098" s="305">
        <v>1645</v>
      </c>
      <c r="L1098" s="277">
        <v>0.3</v>
      </c>
      <c r="M1098" s="39">
        <f t="shared" si="34"/>
        <v>493.5</v>
      </c>
      <c r="N1098" s="39">
        <f t="shared" si="35"/>
        <v>1151.5</v>
      </c>
    </row>
    <row r="1099" spans="1:14">
      <c r="A1099" s="41">
        <v>1096</v>
      </c>
      <c r="B1099" s="41" t="s">
        <v>269</v>
      </c>
      <c r="C1099" s="41" t="s">
        <v>783</v>
      </c>
      <c r="D1099" s="41" t="s">
        <v>814</v>
      </c>
      <c r="E1099" s="41" t="s">
        <v>4985</v>
      </c>
      <c r="F1099" s="41" t="s">
        <v>2984</v>
      </c>
      <c r="G1099" s="41"/>
      <c r="H1099" s="43" t="s">
        <v>2985</v>
      </c>
      <c r="I1099" s="32">
        <v>6</v>
      </c>
      <c r="J1099" s="32"/>
      <c r="K1099" s="305">
        <v>797</v>
      </c>
      <c r="L1099" s="277">
        <v>0.3</v>
      </c>
      <c r="M1099" s="39">
        <f t="shared" si="34"/>
        <v>239.1</v>
      </c>
      <c r="N1099" s="39">
        <f t="shared" si="35"/>
        <v>557.9</v>
      </c>
    </row>
    <row r="1100" spans="1:14">
      <c r="A1100" s="41">
        <v>1097</v>
      </c>
      <c r="B1100" s="41" t="s">
        <v>269</v>
      </c>
      <c r="C1100" s="41" t="s">
        <v>783</v>
      </c>
      <c r="D1100" s="41" t="s">
        <v>814</v>
      </c>
      <c r="E1100" s="41" t="s">
        <v>4985</v>
      </c>
      <c r="F1100" s="41" t="s">
        <v>2986</v>
      </c>
      <c r="G1100" s="41"/>
      <c r="H1100" s="43" t="s">
        <v>2987</v>
      </c>
      <c r="I1100" s="32">
        <v>6</v>
      </c>
      <c r="J1100" s="32"/>
      <c r="K1100" s="305">
        <v>914</v>
      </c>
      <c r="L1100" s="277">
        <v>0.3</v>
      </c>
      <c r="M1100" s="39">
        <f t="shared" si="34"/>
        <v>274.2</v>
      </c>
      <c r="N1100" s="39">
        <f t="shared" si="35"/>
        <v>639.79999999999995</v>
      </c>
    </row>
    <row r="1101" spans="1:14">
      <c r="A1101" s="41">
        <v>1098</v>
      </c>
      <c r="B1101" s="41" t="s">
        <v>269</v>
      </c>
      <c r="C1101" s="41" t="s">
        <v>783</v>
      </c>
      <c r="D1101" s="41" t="s">
        <v>814</v>
      </c>
      <c r="E1101" s="41" t="s">
        <v>4985</v>
      </c>
      <c r="F1101" s="41" t="s">
        <v>2988</v>
      </c>
      <c r="G1101" s="41"/>
      <c r="H1101" s="43" t="s">
        <v>2989</v>
      </c>
      <c r="I1101" s="32">
        <v>6</v>
      </c>
      <c r="J1101" s="32"/>
      <c r="K1101" s="305">
        <v>959</v>
      </c>
      <c r="L1101" s="277">
        <v>0.3</v>
      </c>
      <c r="M1101" s="39">
        <f t="shared" si="34"/>
        <v>287.7</v>
      </c>
      <c r="N1101" s="39">
        <f t="shared" si="35"/>
        <v>671.3</v>
      </c>
    </row>
    <row r="1102" spans="1:14">
      <c r="A1102" s="41">
        <v>1099</v>
      </c>
      <c r="B1102" s="41" t="s">
        <v>269</v>
      </c>
      <c r="C1102" s="41" t="s">
        <v>783</v>
      </c>
      <c r="D1102" s="41" t="s">
        <v>814</v>
      </c>
      <c r="E1102" s="41" t="s">
        <v>4985</v>
      </c>
      <c r="F1102" s="41" t="s">
        <v>2990</v>
      </c>
      <c r="G1102" s="41"/>
      <c r="H1102" s="43" t="s">
        <v>2991</v>
      </c>
      <c r="I1102" s="32">
        <v>6</v>
      </c>
      <c r="J1102" s="32"/>
      <c r="K1102" s="305">
        <v>1064</v>
      </c>
      <c r="L1102" s="277">
        <v>0.3</v>
      </c>
      <c r="M1102" s="39">
        <f t="shared" si="34"/>
        <v>319.2</v>
      </c>
      <c r="N1102" s="39">
        <f t="shared" si="35"/>
        <v>744.8</v>
      </c>
    </row>
    <row r="1103" spans="1:14">
      <c r="A1103" s="41">
        <v>1100</v>
      </c>
      <c r="B1103" s="41" t="s">
        <v>269</v>
      </c>
      <c r="C1103" s="41" t="s">
        <v>783</v>
      </c>
      <c r="D1103" s="41" t="s">
        <v>2992</v>
      </c>
      <c r="E1103" s="41" t="s">
        <v>4986</v>
      </c>
      <c r="F1103" s="41" t="s">
        <v>2993</v>
      </c>
      <c r="G1103" s="41"/>
      <c r="H1103" s="43" t="s">
        <v>2994</v>
      </c>
      <c r="I1103" s="32">
        <v>10</v>
      </c>
      <c r="J1103" s="32"/>
      <c r="K1103" s="305">
        <v>522</v>
      </c>
      <c r="L1103" s="277">
        <v>0.3</v>
      </c>
      <c r="M1103" s="39">
        <f t="shared" si="34"/>
        <v>156.6</v>
      </c>
      <c r="N1103" s="39">
        <f t="shared" si="35"/>
        <v>365.4</v>
      </c>
    </row>
    <row r="1104" spans="1:14">
      <c r="A1104" s="41">
        <v>1101</v>
      </c>
      <c r="B1104" s="41" t="s">
        <v>269</v>
      </c>
      <c r="C1104" s="41" t="s">
        <v>783</v>
      </c>
      <c r="D1104" s="41" t="s">
        <v>2992</v>
      </c>
      <c r="E1104" s="41" t="s">
        <v>4987</v>
      </c>
      <c r="F1104" s="41" t="s">
        <v>2995</v>
      </c>
      <c r="G1104" s="41"/>
      <c r="H1104" s="43" t="s">
        <v>2996</v>
      </c>
      <c r="I1104" s="32">
        <v>12</v>
      </c>
      <c r="J1104" s="32"/>
      <c r="K1104" s="305">
        <v>1480</v>
      </c>
      <c r="L1104" s="277">
        <v>0.3</v>
      </c>
      <c r="M1104" s="39">
        <f t="shared" si="34"/>
        <v>444</v>
      </c>
      <c r="N1104" s="39">
        <f t="shared" si="35"/>
        <v>1036</v>
      </c>
    </row>
    <row r="1105" spans="1:14">
      <c r="A1105" s="41">
        <v>1102</v>
      </c>
      <c r="B1105" s="41" t="s">
        <v>269</v>
      </c>
      <c r="C1105" s="41" t="s">
        <v>783</v>
      </c>
      <c r="D1105" s="41" t="s">
        <v>2992</v>
      </c>
      <c r="E1105" s="41" t="s">
        <v>2992</v>
      </c>
      <c r="F1105" s="41" t="s">
        <v>2997</v>
      </c>
      <c r="G1105" s="41"/>
      <c r="H1105" s="43" t="s">
        <v>2992</v>
      </c>
      <c r="I1105" s="32" t="s">
        <v>1589</v>
      </c>
      <c r="J1105" s="32"/>
      <c r="K1105" s="305">
        <v>1218</v>
      </c>
      <c r="L1105" s="277">
        <v>0.3</v>
      </c>
      <c r="M1105" s="39">
        <f t="shared" si="34"/>
        <v>365.4</v>
      </c>
      <c r="N1105" s="39">
        <f t="shared" si="35"/>
        <v>852.6</v>
      </c>
    </row>
    <row r="1106" spans="1:14">
      <c r="A1106" s="41">
        <v>1103</v>
      </c>
      <c r="B1106" s="41" t="s">
        <v>269</v>
      </c>
      <c r="C1106" s="41" t="s">
        <v>783</v>
      </c>
      <c r="D1106" s="41" t="s">
        <v>2998</v>
      </c>
      <c r="E1106" s="41" t="s">
        <v>4988</v>
      </c>
      <c r="F1106" s="41" t="s">
        <v>2999</v>
      </c>
      <c r="G1106" s="41"/>
      <c r="H1106" s="43" t="s">
        <v>3000</v>
      </c>
      <c r="I1106" s="32">
        <v>6</v>
      </c>
      <c r="J1106" s="32"/>
      <c r="K1106" s="305">
        <v>280</v>
      </c>
      <c r="L1106" s="277">
        <v>0.3</v>
      </c>
      <c r="M1106" s="39">
        <f t="shared" si="34"/>
        <v>84</v>
      </c>
      <c r="N1106" s="39">
        <f t="shared" si="35"/>
        <v>196</v>
      </c>
    </row>
    <row r="1107" spans="1:14">
      <c r="A1107" s="41">
        <v>1104</v>
      </c>
      <c r="B1107" s="41" t="s">
        <v>269</v>
      </c>
      <c r="C1107" s="41" t="s">
        <v>783</v>
      </c>
      <c r="D1107" s="41" t="s">
        <v>2998</v>
      </c>
      <c r="E1107" s="41" t="s">
        <v>4988</v>
      </c>
      <c r="F1107" s="41" t="s">
        <v>3001</v>
      </c>
      <c r="G1107" s="41"/>
      <c r="H1107" s="43" t="s">
        <v>3002</v>
      </c>
      <c r="I1107" s="32">
        <v>6</v>
      </c>
      <c r="J1107" s="32"/>
      <c r="K1107" s="305">
        <v>305</v>
      </c>
      <c r="L1107" s="277">
        <v>0.3</v>
      </c>
      <c r="M1107" s="39">
        <f t="shared" si="34"/>
        <v>91.5</v>
      </c>
      <c r="N1107" s="39">
        <f t="shared" si="35"/>
        <v>213.5</v>
      </c>
    </row>
    <row r="1108" spans="1:14">
      <c r="A1108" s="41">
        <v>1105</v>
      </c>
      <c r="B1108" s="41" t="s">
        <v>269</v>
      </c>
      <c r="C1108" s="41" t="s">
        <v>783</v>
      </c>
      <c r="D1108" s="41" t="s">
        <v>2998</v>
      </c>
      <c r="E1108" s="41" t="s">
        <v>4989</v>
      </c>
      <c r="F1108" s="41" t="s">
        <v>3003</v>
      </c>
      <c r="G1108" s="41"/>
      <c r="H1108" s="43" t="s">
        <v>3004</v>
      </c>
      <c r="I1108" s="32">
        <v>6</v>
      </c>
      <c r="J1108" s="32"/>
      <c r="K1108" s="305">
        <v>293</v>
      </c>
      <c r="L1108" s="277">
        <v>0.3</v>
      </c>
      <c r="M1108" s="39">
        <f t="shared" si="34"/>
        <v>87.899999999999991</v>
      </c>
      <c r="N1108" s="39">
        <f t="shared" si="35"/>
        <v>205.10000000000002</v>
      </c>
    </row>
    <row r="1109" spans="1:14">
      <c r="A1109" s="41">
        <v>1106</v>
      </c>
      <c r="B1109" s="41" t="s">
        <v>269</v>
      </c>
      <c r="C1109" s="41" t="s">
        <v>783</v>
      </c>
      <c r="D1109" s="41" t="s">
        <v>2998</v>
      </c>
      <c r="E1109" s="41" t="s">
        <v>4989</v>
      </c>
      <c r="F1109" s="41" t="s">
        <v>3005</v>
      </c>
      <c r="G1109" s="41"/>
      <c r="H1109" s="43" t="s">
        <v>3006</v>
      </c>
      <c r="I1109" s="32">
        <v>6</v>
      </c>
      <c r="J1109" s="32"/>
      <c r="K1109" s="305">
        <v>301</v>
      </c>
      <c r="L1109" s="277">
        <v>0.3</v>
      </c>
      <c r="M1109" s="39">
        <f t="shared" si="34"/>
        <v>90.3</v>
      </c>
      <c r="N1109" s="39">
        <f t="shared" si="35"/>
        <v>210.7</v>
      </c>
    </row>
    <row r="1110" spans="1:14">
      <c r="A1110" s="41">
        <v>1107</v>
      </c>
      <c r="B1110" s="41" t="s">
        <v>269</v>
      </c>
      <c r="C1110" s="41" t="s">
        <v>783</v>
      </c>
      <c r="D1110" s="41" t="s">
        <v>3007</v>
      </c>
      <c r="E1110" s="41" t="s">
        <v>4990</v>
      </c>
      <c r="F1110" s="41" t="s">
        <v>3008</v>
      </c>
      <c r="G1110" s="41"/>
      <c r="H1110" s="43" t="s">
        <v>3009</v>
      </c>
      <c r="I1110" s="32">
        <v>3</v>
      </c>
      <c r="J1110" s="32"/>
      <c r="K1110" s="305">
        <v>574</v>
      </c>
      <c r="L1110" s="277">
        <v>0.3</v>
      </c>
      <c r="M1110" s="39">
        <f t="shared" si="34"/>
        <v>172.2</v>
      </c>
      <c r="N1110" s="39">
        <f t="shared" si="35"/>
        <v>401.8</v>
      </c>
    </row>
    <row r="1111" spans="1:14">
      <c r="A1111" s="41">
        <v>1108</v>
      </c>
      <c r="B1111" s="41" t="s">
        <v>269</v>
      </c>
      <c r="C1111" s="41" t="s">
        <v>783</v>
      </c>
      <c r="D1111" s="41" t="s">
        <v>3007</v>
      </c>
      <c r="E1111" s="41" t="s">
        <v>4990</v>
      </c>
      <c r="F1111" s="41" t="s">
        <v>3010</v>
      </c>
      <c r="G1111" s="41"/>
      <c r="H1111" s="43" t="s">
        <v>3011</v>
      </c>
      <c r="I1111" s="32">
        <v>3</v>
      </c>
      <c r="J1111" s="32"/>
      <c r="K1111" s="305">
        <v>588</v>
      </c>
      <c r="L1111" s="277">
        <v>0.3</v>
      </c>
      <c r="M1111" s="39">
        <f t="shared" si="34"/>
        <v>176.4</v>
      </c>
      <c r="N1111" s="39">
        <f t="shared" si="35"/>
        <v>411.6</v>
      </c>
    </row>
    <row r="1112" spans="1:14">
      <c r="A1112" s="41">
        <v>1109</v>
      </c>
      <c r="B1112" s="41" t="s">
        <v>269</v>
      </c>
      <c r="C1112" s="41" t="s">
        <v>783</v>
      </c>
      <c r="D1112" s="41" t="s">
        <v>3007</v>
      </c>
      <c r="E1112" s="41" t="s">
        <v>4990</v>
      </c>
      <c r="F1112" s="41" t="s">
        <v>3012</v>
      </c>
      <c r="G1112" s="41"/>
      <c r="H1112" s="43" t="s">
        <v>3013</v>
      </c>
      <c r="I1112" s="32">
        <v>3</v>
      </c>
      <c r="J1112" s="32"/>
      <c r="K1112" s="305">
        <v>635</v>
      </c>
      <c r="L1112" s="277">
        <v>0.3</v>
      </c>
      <c r="M1112" s="39">
        <f t="shared" si="34"/>
        <v>190.5</v>
      </c>
      <c r="N1112" s="39">
        <f t="shared" si="35"/>
        <v>444.5</v>
      </c>
    </row>
    <row r="1113" spans="1:14">
      <c r="A1113" s="41">
        <v>1110</v>
      </c>
      <c r="B1113" s="41" t="s">
        <v>269</v>
      </c>
      <c r="C1113" s="41" t="s">
        <v>783</v>
      </c>
      <c r="D1113" s="41" t="s">
        <v>3007</v>
      </c>
      <c r="E1113" s="41" t="s">
        <v>4991</v>
      </c>
      <c r="F1113" s="41" t="s">
        <v>3014</v>
      </c>
      <c r="G1113" s="41"/>
      <c r="H1113" s="43" t="s">
        <v>3015</v>
      </c>
      <c r="I1113" s="32">
        <v>3</v>
      </c>
      <c r="J1113" s="32"/>
      <c r="K1113" s="305">
        <v>511</v>
      </c>
      <c r="L1113" s="277">
        <v>0.3</v>
      </c>
      <c r="M1113" s="39">
        <f t="shared" si="34"/>
        <v>153.29999999999998</v>
      </c>
      <c r="N1113" s="39">
        <f t="shared" si="35"/>
        <v>357.70000000000005</v>
      </c>
    </row>
    <row r="1114" spans="1:14">
      <c r="A1114" s="41">
        <v>1111</v>
      </c>
      <c r="B1114" s="41" t="s">
        <v>269</v>
      </c>
      <c r="C1114" s="41" t="s">
        <v>783</v>
      </c>
      <c r="D1114" s="41" t="s">
        <v>3007</v>
      </c>
      <c r="E1114" s="41" t="s">
        <v>4991</v>
      </c>
      <c r="F1114" s="41" t="s">
        <v>3016</v>
      </c>
      <c r="G1114" s="41"/>
      <c r="H1114" s="43" t="s">
        <v>3017</v>
      </c>
      <c r="I1114" s="32">
        <v>3</v>
      </c>
      <c r="J1114" s="32"/>
      <c r="K1114" s="305">
        <v>523</v>
      </c>
      <c r="L1114" s="277">
        <v>0.3</v>
      </c>
      <c r="M1114" s="39">
        <f t="shared" si="34"/>
        <v>156.9</v>
      </c>
      <c r="N1114" s="39">
        <f t="shared" si="35"/>
        <v>366.1</v>
      </c>
    </row>
    <row r="1115" spans="1:14">
      <c r="A1115" s="41">
        <v>1112</v>
      </c>
      <c r="B1115" s="41" t="s">
        <v>269</v>
      </c>
      <c r="C1115" s="41" t="s">
        <v>783</v>
      </c>
      <c r="D1115" s="41" t="s">
        <v>3007</v>
      </c>
      <c r="E1115" s="41" t="s">
        <v>4992</v>
      </c>
      <c r="F1115" s="41" t="s">
        <v>3018</v>
      </c>
      <c r="G1115" s="41"/>
      <c r="H1115" s="43" t="s">
        <v>3019</v>
      </c>
      <c r="I1115" s="32">
        <v>3</v>
      </c>
      <c r="J1115" s="32"/>
      <c r="K1115" s="305">
        <v>711</v>
      </c>
      <c r="L1115" s="277">
        <v>0.3</v>
      </c>
      <c r="M1115" s="39">
        <f t="shared" ref="M1115:M1178" si="36">K1115*30%</f>
        <v>213.29999999999998</v>
      </c>
      <c r="N1115" s="39">
        <f t="shared" ref="N1115:N1178" si="37">SUM(K1115-M1115)</f>
        <v>497.70000000000005</v>
      </c>
    </row>
    <row r="1116" spans="1:14">
      <c r="A1116" s="41">
        <v>1113</v>
      </c>
      <c r="B1116" s="41" t="s">
        <v>269</v>
      </c>
      <c r="C1116" s="41" t="s">
        <v>783</v>
      </c>
      <c r="D1116" s="41" t="s">
        <v>3007</v>
      </c>
      <c r="E1116" s="41" t="s">
        <v>4992</v>
      </c>
      <c r="F1116" s="41" t="s">
        <v>3020</v>
      </c>
      <c r="G1116" s="41"/>
      <c r="H1116" s="43" t="s">
        <v>3021</v>
      </c>
      <c r="I1116" s="32">
        <v>3</v>
      </c>
      <c r="J1116" s="32"/>
      <c r="K1116" s="305">
        <v>690</v>
      </c>
      <c r="L1116" s="277">
        <v>0.3</v>
      </c>
      <c r="M1116" s="39">
        <f t="shared" si="36"/>
        <v>207</v>
      </c>
      <c r="N1116" s="39">
        <f t="shared" si="37"/>
        <v>483</v>
      </c>
    </row>
    <row r="1117" spans="1:14">
      <c r="A1117" s="41">
        <v>1114</v>
      </c>
      <c r="B1117" s="41" t="s">
        <v>269</v>
      </c>
      <c r="C1117" s="41" t="s">
        <v>783</v>
      </c>
      <c r="D1117" s="41" t="s">
        <v>3007</v>
      </c>
      <c r="E1117" s="41" t="s">
        <v>4993</v>
      </c>
      <c r="F1117" s="41" t="s">
        <v>3022</v>
      </c>
      <c r="G1117" s="41"/>
      <c r="H1117" s="43" t="s">
        <v>3023</v>
      </c>
      <c r="I1117" s="32">
        <v>3</v>
      </c>
      <c r="J1117" s="32"/>
      <c r="K1117" s="305">
        <v>591</v>
      </c>
      <c r="L1117" s="277">
        <v>0.3</v>
      </c>
      <c r="M1117" s="39">
        <f t="shared" si="36"/>
        <v>177.29999999999998</v>
      </c>
      <c r="N1117" s="39">
        <f t="shared" si="37"/>
        <v>413.70000000000005</v>
      </c>
    </row>
    <row r="1118" spans="1:14">
      <c r="A1118" s="41">
        <v>1115</v>
      </c>
      <c r="B1118" s="41" t="s">
        <v>269</v>
      </c>
      <c r="C1118" s="41" t="s">
        <v>783</v>
      </c>
      <c r="D1118" s="41" t="s">
        <v>3007</v>
      </c>
      <c r="E1118" s="41" t="s">
        <v>4993</v>
      </c>
      <c r="F1118" s="41" t="s">
        <v>3024</v>
      </c>
      <c r="G1118" s="41"/>
      <c r="H1118" s="43" t="s">
        <v>3025</v>
      </c>
      <c r="I1118" s="32">
        <v>3</v>
      </c>
      <c r="J1118" s="32"/>
      <c r="K1118" s="305">
        <v>584</v>
      </c>
      <c r="L1118" s="277">
        <v>0.3</v>
      </c>
      <c r="M1118" s="39">
        <f t="shared" si="36"/>
        <v>175.2</v>
      </c>
      <c r="N1118" s="39">
        <f t="shared" si="37"/>
        <v>408.8</v>
      </c>
    </row>
    <row r="1119" spans="1:14" ht="30">
      <c r="A1119" s="41">
        <v>1116</v>
      </c>
      <c r="B1119" s="41" t="s">
        <v>269</v>
      </c>
      <c r="C1119" s="41" t="s">
        <v>783</v>
      </c>
      <c r="D1119" s="41" t="s">
        <v>3007</v>
      </c>
      <c r="E1119" s="41" t="s">
        <v>4994</v>
      </c>
      <c r="F1119" s="41" t="s">
        <v>3026</v>
      </c>
      <c r="G1119" s="41"/>
      <c r="H1119" s="43" t="s">
        <v>3027</v>
      </c>
      <c r="I1119" s="32">
        <v>4</v>
      </c>
      <c r="J1119" s="32"/>
      <c r="K1119" s="305">
        <v>1997</v>
      </c>
      <c r="L1119" s="277">
        <v>0.3</v>
      </c>
      <c r="M1119" s="39">
        <f t="shared" si="36"/>
        <v>599.1</v>
      </c>
      <c r="N1119" s="39">
        <f t="shared" si="37"/>
        <v>1397.9</v>
      </c>
    </row>
    <row r="1120" spans="1:14">
      <c r="A1120" s="41">
        <v>1117</v>
      </c>
      <c r="B1120" s="41" t="s">
        <v>269</v>
      </c>
      <c r="C1120" s="41" t="s">
        <v>783</v>
      </c>
      <c r="D1120" s="41" t="s">
        <v>3007</v>
      </c>
      <c r="E1120" s="41" t="s">
        <v>4995</v>
      </c>
      <c r="F1120" s="41" t="s">
        <v>3028</v>
      </c>
      <c r="G1120" s="41"/>
      <c r="H1120" s="43" t="s">
        <v>3029</v>
      </c>
      <c r="I1120" s="32">
        <v>3</v>
      </c>
      <c r="J1120" s="32"/>
      <c r="K1120" s="305">
        <v>621</v>
      </c>
      <c r="L1120" s="277">
        <v>0.3</v>
      </c>
      <c r="M1120" s="39">
        <f t="shared" si="36"/>
        <v>186.29999999999998</v>
      </c>
      <c r="N1120" s="39">
        <f t="shared" si="37"/>
        <v>434.70000000000005</v>
      </c>
    </row>
    <row r="1121" spans="1:14">
      <c r="A1121" s="41">
        <v>1118</v>
      </c>
      <c r="B1121" s="41" t="s">
        <v>269</v>
      </c>
      <c r="C1121" s="41" t="s">
        <v>783</v>
      </c>
      <c r="D1121" s="41" t="s">
        <v>3007</v>
      </c>
      <c r="E1121" s="41" t="s">
        <v>4995</v>
      </c>
      <c r="F1121" s="41" t="s">
        <v>3030</v>
      </c>
      <c r="G1121" s="41"/>
      <c r="H1121" s="43" t="s">
        <v>3031</v>
      </c>
      <c r="I1121" s="32">
        <v>3</v>
      </c>
      <c r="J1121" s="32"/>
      <c r="K1121" s="305">
        <v>658</v>
      </c>
      <c r="L1121" s="277">
        <v>0.3</v>
      </c>
      <c r="M1121" s="39">
        <f t="shared" si="36"/>
        <v>197.4</v>
      </c>
      <c r="N1121" s="39">
        <f t="shared" si="37"/>
        <v>460.6</v>
      </c>
    </row>
    <row r="1122" spans="1:14">
      <c r="A1122" s="41">
        <v>1119</v>
      </c>
      <c r="B1122" s="41" t="s">
        <v>269</v>
      </c>
      <c r="C1122" s="41" t="s">
        <v>783</v>
      </c>
      <c r="D1122" s="41" t="s">
        <v>3007</v>
      </c>
      <c r="E1122" s="41" t="s">
        <v>4996</v>
      </c>
      <c r="F1122" s="41" t="s">
        <v>3032</v>
      </c>
      <c r="G1122" s="41"/>
      <c r="H1122" s="43" t="s">
        <v>3033</v>
      </c>
      <c r="I1122" s="32">
        <v>3</v>
      </c>
      <c r="J1122" s="32"/>
      <c r="K1122" s="305">
        <v>745</v>
      </c>
      <c r="L1122" s="277">
        <v>0.3</v>
      </c>
      <c r="M1122" s="39">
        <f t="shared" si="36"/>
        <v>223.5</v>
      </c>
      <c r="N1122" s="39">
        <f t="shared" si="37"/>
        <v>521.5</v>
      </c>
    </row>
    <row r="1123" spans="1:14">
      <c r="A1123" s="41">
        <v>1120</v>
      </c>
      <c r="B1123" s="41" t="s">
        <v>269</v>
      </c>
      <c r="C1123" s="41" t="s">
        <v>783</v>
      </c>
      <c r="D1123" s="41" t="s">
        <v>3007</v>
      </c>
      <c r="E1123" s="41" t="s">
        <v>4996</v>
      </c>
      <c r="F1123" s="41" t="s">
        <v>3034</v>
      </c>
      <c r="G1123" s="41"/>
      <c r="H1123" s="43" t="s">
        <v>3035</v>
      </c>
      <c r="I1123" s="32">
        <v>3</v>
      </c>
      <c r="J1123" s="32"/>
      <c r="K1123" s="305">
        <v>794</v>
      </c>
      <c r="L1123" s="277">
        <v>0.3</v>
      </c>
      <c r="M1123" s="39">
        <f t="shared" si="36"/>
        <v>238.2</v>
      </c>
      <c r="N1123" s="39">
        <f t="shared" si="37"/>
        <v>555.79999999999995</v>
      </c>
    </row>
    <row r="1124" spans="1:14">
      <c r="A1124" s="41">
        <v>1121</v>
      </c>
      <c r="B1124" s="41" t="s">
        <v>269</v>
      </c>
      <c r="C1124" s="41" t="s">
        <v>783</v>
      </c>
      <c r="D1124" s="41" t="s">
        <v>3007</v>
      </c>
      <c r="E1124" s="41" t="s">
        <v>4997</v>
      </c>
      <c r="F1124" s="41" t="s">
        <v>3036</v>
      </c>
      <c r="G1124" s="41"/>
      <c r="H1124" s="43" t="s">
        <v>3037</v>
      </c>
      <c r="I1124" s="32">
        <v>3</v>
      </c>
      <c r="J1124" s="32"/>
      <c r="K1124" s="305">
        <v>471</v>
      </c>
      <c r="L1124" s="277">
        <v>0.3</v>
      </c>
      <c r="M1124" s="39">
        <f t="shared" si="36"/>
        <v>141.29999999999998</v>
      </c>
      <c r="N1124" s="39">
        <f t="shared" si="37"/>
        <v>329.70000000000005</v>
      </c>
    </row>
    <row r="1125" spans="1:14">
      <c r="A1125" s="41">
        <v>1122</v>
      </c>
      <c r="B1125" s="41" t="s">
        <v>269</v>
      </c>
      <c r="C1125" s="41" t="s">
        <v>783</v>
      </c>
      <c r="D1125" s="41" t="s">
        <v>3007</v>
      </c>
      <c r="E1125" s="41" t="s">
        <v>4997</v>
      </c>
      <c r="F1125" s="41" t="s">
        <v>3038</v>
      </c>
      <c r="G1125" s="41"/>
      <c r="H1125" s="43" t="s">
        <v>3039</v>
      </c>
      <c r="I1125" s="32">
        <v>3</v>
      </c>
      <c r="J1125" s="32"/>
      <c r="K1125" s="305">
        <v>501</v>
      </c>
      <c r="L1125" s="277">
        <v>0.3</v>
      </c>
      <c r="M1125" s="39">
        <f t="shared" si="36"/>
        <v>150.29999999999998</v>
      </c>
      <c r="N1125" s="39">
        <f t="shared" si="37"/>
        <v>350.70000000000005</v>
      </c>
    </row>
    <row r="1126" spans="1:14">
      <c r="A1126" s="41">
        <v>1123</v>
      </c>
      <c r="B1126" s="41" t="s">
        <v>269</v>
      </c>
      <c r="C1126" s="41" t="s">
        <v>783</v>
      </c>
      <c r="D1126" s="41" t="s">
        <v>3007</v>
      </c>
      <c r="E1126" s="41" t="s">
        <v>4998</v>
      </c>
      <c r="F1126" s="41" t="s">
        <v>3040</v>
      </c>
      <c r="G1126" s="41"/>
      <c r="H1126" s="43" t="s">
        <v>3041</v>
      </c>
      <c r="I1126" s="32">
        <v>4</v>
      </c>
      <c r="J1126" s="32"/>
      <c r="K1126" s="305">
        <v>2064</v>
      </c>
      <c r="L1126" s="277">
        <v>0.3</v>
      </c>
      <c r="M1126" s="39">
        <f t="shared" si="36"/>
        <v>619.19999999999993</v>
      </c>
      <c r="N1126" s="39">
        <f t="shared" si="37"/>
        <v>1444.8000000000002</v>
      </c>
    </row>
    <row r="1127" spans="1:14">
      <c r="A1127" s="41">
        <v>1124</v>
      </c>
      <c r="B1127" s="41" t="s">
        <v>269</v>
      </c>
      <c r="C1127" s="41" t="s">
        <v>783</v>
      </c>
      <c r="D1127" s="41" t="s">
        <v>3007</v>
      </c>
      <c r="E1127" s="41" t="s">
        <v>4999</v>
      </c>
      <c r="F1127" s="41" t="s">
        <v>3042</v>
      </c>
      <c r="G1127" s="41"/>
      <c r="H1127" s="43" t="s">
        <v>3043</v>
      </c>
      <c r="I1127" s="32">
        <v>3</v>
      </c>
      <c r="J1127" s="32"/>
      <c r="K1127" s="305">
        <v>441</v>
      </c>
      <c r="L1127" s="277">
        <v>0.3</v>
      </c>
      <c r="M1127" s="39">
        <f t="shared" si="36"/>
        <v>132.29999999999998</v>
      </c>
      <c r="N1127" s="39">
        <f t="shared" si="37"/>
        <v>308.70000000000005</v>
      </c>
    </row>
    <row r="1128" spans="1:14">
      <c r="A1128" s="41">
        <v>1125</v>
      </c>
      <c r="B1128" s="41" t="s">
        <v>269</v>
      </c>
      <c r="C1128" s="41" t="s">
        <v>783</v>
      </c>
      <c r="D1128" s="41" t="s">
        <v>3007</v>
      </c>
      <c r="E1128" s="41" t="s">
        <v>5000</v>
      </c>
      <c r="F1128" s="41" t="s">
        <v>3044</v>
      </c>
      <c r="G1128" s="41"/>
      <c r="H1128" s="43" t="s">
        <v>3045</v>
      </c>
      <c r="I1128" s="32">
        <v>10</v>
      </c>
      <c r="J1128" s="32"/>
      <c r="K1128" s="305">
        <v>473</v>
      </c>
      <c r="L1128" s="277">
        <v>0.3</v>
      </c>
      <c r="M1128" s="39">
        <f t="shared" si="36"/>
        <v>141.9</v>
      </c>
      <c r="N1128" s="39">
        <f t="shared" si="37"/>
        <v>331.1</v>
      </c>
    </row>
    <row r="1129" spans="1:14" ht="30">
      <c r="A1129" s="41">
        <v>1126</v>
      </c>
      <c r="B1129" s="41" t="s">
        <v>269</v>
      </c>
      <c r="C1129" s="41" t="s">
        <v>783</v>
      </c>
      <c r="D1129" s="41" t="s">
        <v>3046</v>
      </c>
      <c r="E1129" s="41" t="s">
        <v>5001</v>
      </c>
      <c r="F1129" s="41" t="s">
        <v>3047</v>
      </c>
      <c r="G1129" s="41"/>
      <c r="H1129" s="43" t="s">
        <v>3048</v>
      </c>
      <c r="I1129" s="32">
        <v>2</v>
      </c>
      <c r="J1129" s="32"/>
      <c r="K1129" s="305">
        <v>922</v>
      </c>
      <c r="L1129" s="277">
        <v>0.3</v>
      </c>
      <c r="M1129" s="39">
        <f t="shared" si="36"/>
        <v>276.59999999999997</v>
      </c>
      <c r="N1129" s="39">
        <f t="shared" si="37"/>
        <v>645.40000000000009</v>
      </c>
    </row>
    <row r="1130" spans="1:14" ht="30">
      <c r="A1130" s="41">
        <v>1127</v>
      </c>
      <c r="B1130" s="41" t="s">
        <v>269</v>
      </c>
      <c r="C1130" s="41" t="s">
        <v>783</v>
      </c>
      <c r="D1130" s="41" t="s">
        <v>3046</v>
      </c>
      <c r="E1130" s="41" t="s">
        <v>5002</v>
      </c>
      <c r="F1130" s="41" t="s">
        <v>3049</v>
      </c>
      <c r="G1130" s="41"/>
      <c r="H1130" s="43" t="s">
        <v>3050</v>
      </c>
      <c r="I1130" s="32">
        <v>2</v>
      </c>
      <c r="J1130" s="32"/>
      <c r="K1130" s="305">
        <v>758</v>
      </c>
      <c r="L1130" s="277">
        <v>0.3</v>
      </c>
      <c r="M1130" s="39">
        <f t="shared" si="36"/>
        <v>227.4</v>
      </c>
      <c r="N1130" s="39">
        <f t="shared" si="37"/>
        <v>530.6</v>
      </c>
    </row>
    <row r="1131" spans="1:14" ht="30">
      <c r="A1131" s="41">
        <v>1128</v>
      </c>
      <c r="B1131" s="41" t="s">
        <v>269</v>
      </c>
      <c r="C1131" s="41" t="s">
        <v>783</v>
      </c>
      <c r="D1131" s="41" t="s">
        <v>3046</v>
      </c>
      <c r="E1131" s="41" t="s">
        <v>5003</v>
      </c>
      <c r="F1131" s="41" t="s">
        <v>3051</v>
      </c>
      <c r="G1131" s="41"/>
      <c r="H1131" s="43" t="s">
        <v>3052</v>
      </c>
      <c r="I1131" s="32">
        <v>2</v>
      </c>
      <c r="J1131" s="32"/>
      <c r="K1131" s="305">
        <v>819</v>
      </c>
      <c r="L1131" s="277">
        <v>0.3</v>
      </c>
      <c r="M1131" s="39">
        <f t="shared" si="36"/>
        <v>245.7</v>
      </c>
      <c r="N1131" s="39">
        <f t="shared" si="37"/>
        <v>573.29999999999995</v>
      </c>
    </row>
    <row r="1132" spans="1:14">
      <c r="A1132" s="41">
        <v>1129</v>
      </c>
      <c r="B1132" s="41" t="s">
        <v>269</v>
      </c>
      <c r="C1132" s="41" t="s">
        <v>783</v>
      </c>
      <c r="D1132" s="41" t="s">
        <v>3046</v>
      </c>
      <c r="E1132" s="41" t="s">
        <v>5004</v>
      </c>
      <c r="F1132" s="41" t="s">
        <v>3053</v>
      </c>
      <c r="G1132" s="41"/>
      <c r="H1132" s="43" t="s">
        <v>3054</v>
      </c>
      <c r="I1132" s="32">
        <v>2</v>
      </c>
      <c r="J1132" s="32"/>
      <c r="K1132" s="305">
        <v>569</v>
      </c>
      <c r="L1132" s="277">
        <v>0.3</v>
      </c>
      <c r="M1132" s="39">
        <f t="shared" si="36"/>
        <v>170.7</v>
      </c>
      <c r="N1132" s="39">
        <f t="shared" si="37"/>
        <v>398.3</v>
      </c>
    </row>
    <row r="1133" spans="1:14">
      <c r="A1133" s="41">
        <v>1130</v>
      </c>
      <c r="B1133" s="41" t="s">
        <v>269</v>
      </c>
      <c r="C1133" s="41" t="s">
        <v>783</v>
      </c>
      <c r="D1133" s="41" t="s">
        <v>3046</v>
      </c>
      <c r="E1133" s="41" t="s">
        <v>5005</v>
      </c>
      <c r="F1133" s="41" t="s">
        <v>3055</v>
      </c>
      <c r="G1133" s="41"/>
      <c r="H1133" s="43" t="s">
        <v>3056</v>
      </c>
      <c r="I1133" s="32">
        <v>2</v>
      </c>
      <c r="J1133" s="32"/>
      <c r="K1133" s="305">
        <v>514</v>
      </c>
      <c r="L1133" s="277">
        <v>0.3</v>
      </c>
      <c r="M1133" s="39">
        <f t="shared" si="36"/>
        <v>154.19999999999999</v>
      </c>
      <c r="N1133" s="39">
        <f t="shared" si="37"/>
        <v>359.8</v>
      </c>
    </row>
    <row r="1134" spans="1:14">
      <c r="A1134" s="41">
        <v>1131</v>
      </c>
      <c r="B1134" s="41" t="s">
        <v>269</v>
      </c>
      <c r="C1134" s="41" t="s">
        <v>783</v>
      </c>
      <c r="D1134" s="41" t="s">
        <v>3046</v>
      </c>
      <c r="E1134" s="41" t="s">
        <v>5006</v>
      </c>
      <c r="F1134" s="41" t="s">
        <v>3057</v>
      </c>
      <c r="G1134" s="41"/>
      <c r="H1134" s="43" t="s">
        <v>3058</v>
      </c>
      <c r="I1134" s="32">
        <v>6</v>
      </c>
      <c r="J1134" s="32"/>
      <c r="K1134" s="305">
        <v>398</v>
      </c>
      <c r="L1134" s="277">
        <v>0.3</v>
      </c>
      <c r="M1134" s="39">
        <f t="shared" si="36"/>
        <v>119.39999999999999</v>
      </c>
      <c r="N1134" s="39">
        <f t="shared" si="37"/>
        <v>278.60000000000002</v>
      </c>
    </row>
    <row r="1135" spans="1:14" ht="30">
      <c r="A1135" s="41">
        <v>1132</v>
      </c>
      <c r="B1135" s="41" t="s">
        <v>269</v>
      </c>
      <c r="C1135" s="41" t="s">
        <v>783</v>
      </c>
      <c r="D1135" s="41" t="s">
        <v>3046</v>
      </c>
      <c r="E1135" s="41" t="s">
        <v>5007</v>
      </c>
      <c r="F1135" s="41" t="s">
        <v>3059</v>
      </c>
      <c r="G1135" s="41"/>
      <c r="H1135" s="43" t="s">
        <v>3060</v>
      </c>
      <c r="I1135" s="32">
        <v>6</v>
      </c>
      <c r="J1135" s="32"/>
      <c r="K1135" s="305">
        <v>497</v>
      </c>
      <c r="L1135" s="277">
        <v>0.3</v>
      </c>
      <c r="M1135" s="39">
        <f t="shared" si="36"/>
        <v>149.1</v>
      </c>
      <c r="N1135" s="39">
        <f t="shared" si="37"/>
        <v>347.9</v>
      </c>
    </row>
    <row r="1136" spans="1:14">
      <c r="A1136" s="41">
        <v>1133</v>
      </c>
      <c r="B1136" s="41" t="s">
        <v>269</v>
      </c>
      <c r="C1136" s="41" t="s">
        <v>783</v>
      </c>
      <c r="D1136" s="41" t="s">
        <v>3046</v>
      </c>
      <c r="E1136" s="41" t="s">
        <v>5008</v>
      </c>
      <c r="F1136" s="41" t="s">
        <v>3061</v>
      </c>
      <c r="G1136" s="41"/>
      <c r="H1136" s="43" t="s">
        <v>3062</v>
      </c>
      <c r="I1136" s="32">
        <v>6</v>
      </c>
      <c r="J1136" s="32"/>
      <c r="K1136" s="305">
        <v>383</v>
      </c>
      <c r="L1136" s="277">
        <v>0.3</v>
      </c>
      <c r="M1136" s="39">
        <f t="shared" si="36"/>
        <v>114.89999999999999</v>
      </c>
      <c r="N1136" s="39">
        <f t="shared" si="37"/>
        <v>268.10000000000002</v>
      </c>
    </row>
    <row r="1137" spans="1:14">
      <c r="A1137" s="41">
        <v>1134</v>
      </c>
      <c r="B1137" s="41" t="s">
        <v>269</v>
      </c>
      <c r="C1137" s="41" t="s">
        <v>783</v>
      </c>
      <c r="D1137" s="41" t="s">
        <v>3046</v>
      </c>
      <c r="E1137" s="41" t="s">
        <v>5009</v>
      </c>
      <c r="F1137" s="41" t="s">
        <v>3063</v>
      </c>
      <c r="G1137" s="41"/>
      <c r="H1137" s="43" t="s">
        <v>3064</v>
      </c>
      <c r="I1137" s="32">
        <v>6</v>
      </c>
      <c r="J1137" s="32"/>
      <c r="K1137" s="305">
        <v>217</v>
      </c>
      <c r="L1137" s="277">
        <v>0.3</v>
      </c>
      <c r="M1137" s="39">
        <f t="shared" si="36"/>
        <v>65.099999999999994</v>
      </c>
      <c r="N1137" s="39">
        <f t="shared" si="37"/>
        <v>151.9</v>
      </c>
    </row>
    <row r="1138" spans="1:14">
      <c r="A1138" s="41">
        <v>1135</v>
      </c>
      <c r="B1138" s="41" t="s">
        <v>269</v>
      </c>
      <c r="C1138" s="41" t="s">
        <v>783</v>
      </c>
      <c r="D1138" s="41" t="s">
        <v>3046</v>
      </c>
      <c r="E1138" s="41" t="s">
        <v>5010</v>
      </c>
      <c r="F1138" s="41" t="s">
        <v>3065</v>
      </c>
      <c r="G1138" s="41"/>
      <c r="H1138" s="43" t="s">
        <v>3066</v>
      </c>
      <c r="I1138" s="32">
        <v>6</v>
      </c>
      <c r="J1138" s="32"/>
      <c r="K1138" s="305">
        <v>357</v>
      </c>
      <c r="L1138" s="277">
        <v>0.3</v>
      </c>
      <c r="M1138" s="39">
        <f t="shared" si="36"/>
        <v>107.1</v>
      </c>
      <c r="N1138" s="39">
        <f t="shared" si="37"/>
        <v>249.9</v>
      </c>
    </row>
    <row r="1139" spans="1:14">
      <c r="A1139" s="41">
        <v>1136</v>
      </c>
      <c r="B1139" s="41" t="s">
        <v>269</v>
      </c>
      <c r="C1139" s="41" t="s">
        <v>783</v>
      </c>
      <c r="D1139" s="41" t="s">
        <v>3046</v>
      </c>
      <c r="E1139" s="41" t="s">
        <v>5010</v>
      </c>
      <c r="F1139" s="41" t="s">
        <v>3067</v>
      </c>
      <c r="G1139" s="41"/>
      <c r="H1139" s="43" t="s">
        <v>3068</v>
      </c>
      <c r="I1139" s="32">
        <v>12</v>
      </c>
      <c r="J1139" s="32"/>
      <c r="K1139" s="305">
        <v>168</v>
      </c>
      <c r="L1139" s="277">
        <v>0.3</v>
      </c>
      <c r="M1139" s="39">
        <f t="shared" si="36"/>
        <v>50.4</v>
      </c>
      <c r="N1139" s="39">
        <f t="shared" si="37"/>
        <v>117.6</v>
      </c>
    </row>
    <row r="1140" spans="1:14">
      <c r="A1140" s="41">
        <v>1137</v>
      </c>
      <c r="B1140" s="41" t="s">
        <v>269</v>
      </c>
      <c r="C1140" s="41" t="s">
        <v>783</v>
      </c>
      <c r="D1140" s="41" t="s">
        <v>3046</v>
      </c>
      <c r="E1140" s="41" t="s">
        <v>5010</v>
      </c>
      <c r="F1140" s="41" t="s">
        <v>3069</v>
      </c>
      <c r="G1140" s="41"/>
      <c r="H1140" s="43" t="s">
        <v>3070</v>
      </c>
      <c r="I1140" s="32">
        <v>12</v>
      </c>
      <c r="J1140" s="32"/>
      <c r="K1140" s="305">
        <v>200</v>
      </c>
      <c r="L1140" s="277">
        <v>0.3</v>
      </c>
      <c r="M1140" s="39">
        <f t="shared" si="36"/>
        <v>60</v>
      </c>
      <c r="N1140" s="39">
        <f t="shared" si="37"/>
        <v>140</v>
      </c>
    </row>
    <row r="1141" spans="1:14">
      <c r="A1141" s="41">
        <v>1138</v>
      </c>
      <c r="B1141" s="41" t="s">
        <v>269</v>
      </c>
      <c r="C1141" s="41" t="s">
        <v>783</v>
      </c>
      <c r="D1141" s="41" t="s">
        <v>3046</v>
      </c>
      <c r="E1141" s="41" t="s">
        <v>5010</v>
      </c>
      <c r="F1141" s="41" t="s">
        <v>3071</v>
      </c>
      <c r="G1141" s="41"/>
      <c r="H1141" s="43" t="s">
        <v>3072</v>
      </c>
      <c r="I1141" s="32">
        <v>12</v>
      </c>
      <c r="J1141" s="32"/>
      <c r="K1141" s="305">
        <v>188</v>
      </c>
      <c r="L1141" s="277">
        <v>0.3</v>
      </c>
      <c r="M1141" s="39">
        <f t="shared" si="36"/>
        <v>56.4</v>
      </c>
      <c r="N1141" s="39">
        <f t="shared" si="37"/>
        <v>131.6</v>
      </c>
    </row>
    <row r="1142" spans="1:14">
      <c r="A1142" s="41">
        <v>1139</v>
      </c>
      <c r="B1142" s="41" t="s">
        <v>269</v>
      </c>
      <c r="C1142" s="41" t="s">
        <v>783</v>
      </c>
      <c r="D1142" s="41" t="s">
        <v>3046</v>
      </c>
      <c r="E1142" s="41" t="s">
        <v>5010</v>
      </c>
      <c r="F1142" s="41" t="s">
        <v>3073</v>
      </c>
      <c r="G1142" s="41"/>
      <c r="H1142" s="43" t="s">
        <v>3074</v>
      </c>
      <c r="I1142" s="32">
        <v>12</v>
      </c>
      <c r="J1142" s="32"/>
      <c r="K1142" s="305">
        <v>133</v>
      </c>
      <c r="L1142" s="277">
        <v>0.3</v>
      </c>
      <c r="M1142" s="39">
        <f t="shared" si="36"/>
        <v>39.9</v>
      </c>
      <c r="N1142" s="39">
        <f t="shared" si="37"/>
        <v>93.1</v>
      </c>
    </row>
    <row r="1143" spans="1:14">
      <c r="A1143" s="41">
        <v>1140</v>
      </c>
      <c r="B1143" s="41" t="s">
        <v>269</v>
      </c>
      <c r="C1143" s="41" t="s">
        <v>783</v>
      </c>
      <c r="D1143" s="41" t="s">
        <v>3046</v>
      </c>
      <c r="E1143" s="41" t="s">
        <v>5010</v>
      </c>
      <c r="F1143" s="41" t="s">
        <v>3075</v>
      </c>
      <c r="G1143" s="41"/>
      <c r="H1143" s="43" t="s">
        <v>3076</v>
      </c>
      <c r="I1143" s="32">
        <v>12</v>
      </c>
      <c r="J1143" s="32"/>
      <c r="K1143" s="305">
        <v>195</v>
      </c>
      <c r="L1143" s="277">
        <v>0.3</v>
      </c>
      <c r="M1143" s="39">
        <f t="shared" si="36"/>
        <v>58.5</v>
      </c>
      <c r="N1143" s="39">
        <f t="shared" si="37"/>
        <v>136.5</v>
      </c>
    </row>
    <row r="1144" spans="1:14">
      <c r="A1144" s="41">
        <v>1141</v>
      </c>
      <c r="B1144" s="41" t="s">
        <v>269</v>
      </c>
      <c r="C1144" s="41" t="s">
        <v>783</v>
      </c>
      <c r="D1144" s="41" t="s">
        <v>3046</v>
      </c>
      <c r="E1144" s="41" t="s">
        <v>5010</v>
      </c>
      <c r="F1144" s="41" t="s">
        <v>3077</v>
      </c>
      <c r="G1144" s="41"/>
      <c r="H1144" s="43" t="s">
        <v>3078</v>
      </c>
      <c r="I1144" s="32">
        <v>12</v>
      </c>
      <c r="J1144" s="32"/>
      <c r="K1144" s="305">
        <v>116</v>
      </c>
      <c r="L1144" s="277">
        <v>0.3</v>
      </c>
      <c r="M1144" s="39">
        <f t="shared" si="36"/>
        <v>34.799999999999997</v>
      </c>
      <c r="N1144" s="39">
        <f t="shared" si="37"/>
        <v>81.2</v>
      </c>
    </row>
    <row r="1145" spans="1:14">
      <c r="A1145" s="41">
        <v>1142</v>
      </c>
      <c r="B1145" s="41" t="s">
        <v>269</v>
      </c>
      <c r="C1145" s="41" t="s">
        <v>783</v>
      </c>
      <c r="D1145" s="41" t="s">
        <v>3007</v>
      </c>
      <c r="E1145" s="41" t="s">
        <v>5011</v>
      </c>
      <c r="F1145" s="41" t="s">
        <v>3079</v>
      </c>
      <c r="G1145" s="41"/>
      <c r="H1145" s="43" t="s">
        <v>3080</v>
      </c>
      <c r="I1145" s="32">
        <v>2</v>
      </c>
      <c r="J1145" s="32"/>
      <c r="K1145" s="305">
        <v>1534</v>
      </c>
      <c r="L1145" s="277">
        <v>0.3</v>
      </c>
      <c r="M1145" s="39">
        <f t="shared" si="36"/>
        <v>460.2</v>
      </c>
      <c r="N1145" s="39">
        <f t="shared" si="37"/>
        <v>1073.8</v>
      </c>
    </row>
    <row r="1146" spans="1:14">
      <c r="A1146" s="41">
        <v>1143</v>
      </c>
      <c r="B1146" s="41" t="s">
        <v>269</v>
      </c>
      <c r="C1146" s="41" t="s">
        <v>783</v>
      </c>
      <c r="D1146" s="41" t="s">
        <v>3007</v>
      </c>
      <c r="E1146" s="41" t="s">
        <v>5012</v>
      </c>
      <c r="F1146" s="41" t="s">
        <v>3081</v>
      </c>
      <c r="G1146" s="41"/>
      <c r="H1146" s="43" t="s">
        <v>3082</v>
      </c>
      <c r="I1146" s="32">
        <v>2</v>
      </c>
      <c r="J1146" s="32"/>
      <c r="K1146" s="305">
        <v>948</v>
      </c>
      <c r="L1146" s="277">
        <v>0.3</v>
      </c>
      <c r="M1146" s="39">
        <f t="shared" si="36"/>
        <v>284.39999999999998</v>
      </c>
      <c r="N1146" s="39">
        <f t="shared" si="37"/>
        <v>663.6</v>
      </c>
    </row>
    <row r="1147" spans="1:14">
      <c r="A1147" s="41">
        <v>1144</v>
      </c>
      <c r="B1147" s="41" t="s">
        <v>269</v>
      </c>
      <c r="C1147" s="41" t="s">
        <v>783</v>
      </c>
      <c r="D1147" s="41" t="s">
        <v>3007</v>
      </c>
      <c r="E1147" s="41" t="s">
        <v>5013</v>
      </c>
      <c r="F1147" s="41" t="s">
        <v>3083</v>
      </c>
      <c r="G1147" s="41"/>
      <c r="H1147" s="43" t="s">
        <v>3084</v>
      </c>
      <c r="I1147" s="32">
        <v>4</v>
      </c>
      <c r="J1147" s="32"/>
      <c r="K1147" s="305">
        <v>590</v>
      </c>
      <c r="L1147" s="277">
        <v>0.3</v>
      </c>
      <c r="M1147" s="39">
        <f t="shared" si="36"/>
        <v>177</v>
      </c>
      <c r="N1147" s="39">
        <f t="shared" si="37"/>
        <v>413</v>
      </c>
    </row>
    <row r="1148" spans="1:14">
      <c r="A1148" s="41">
        <v>1145</v>
      </c>
      <c r="B1148" s="41" t="s">
        <v>269</v>
      </c>
      <c r="C1148" s="41" t="s">
        <v>833</v>
      </c>
      <c r="D1148" s="41" t="s">
        <v>834</v>
      </c>
      <c r="E1148" s="41" t="s">
        <v>5014</v>
      </c>
      <c r="F1148" s="41" t="s">
        <v>3085</v>
      </c>
      <c r="G1148" s="41"/>
      <c r="H1148" s="42" t="s">
        <v>3086</v>
      </c>
      <c r="I1148" s="32">
        <v>4</v>
      </c>
      <c r="J1148" s="32"/>
      <c r="K1148" s="305">
        <v>2545</v>
      </c>
      <c r="L1148" s="277">
        <v>0.3</v>
      </c>
      <c r="M1148" s="39">
        <f t="shared" si="36"/>
        <v>763.5</v>
      </c>
      <c r="N1148" s="39">
        <f t="shared" si="37"/>
        <v>1781.5</v>
      </c>
    </row>
    <row r="1149" spans="1:14">
      <c r="A1149" s="41">
        <v>1146</v>
      </c>
      <c r="B1149" s="41" t="s">
        <v>269</v>
      </c>
      <c r="C1149" s="41" t="s">
        <v>833</v>
      </c>
      <c r="D1149" s="41" t="s">
        <v>834</v>
      </c>
      <c r="E1149" s="41" t="s">
        <v>5014</v>
      </c>
      <c r="F1149" s="41" t="s">
        <v>3087</v>
      </c>
      <c r="G1149" s="41"/>
      <c r="H1149" s="43" t="s">
        <v>3088</v>
      </c>
      <c r="I1149" s="32">
        <v>4</v>
      </c>
      <c r="J1149" s="32"/>
      <c r="K1149" s="305">
        <v>2885</v>
      </c>
      <c r="L1149" s="277">
        <v>0.3</v>
      </c>
      <c r="M1149" s="39">
        <f t="shared" si="36"/>
        <v>865.5</v>
      </c>
      <c r="N1149" s="39">
        <f t="shared" si="37"/>
        <v>2019.5</v>
      </c>
    </row>
    <row r="1150" spans="1:14">
      <c r="A1150" s="41">
        <v>1147</v>
      </c>
      <c r="B1150" s="41" t="s">
        <v>269</v>
      </c>
      <c r="C1150" s="41" t="s">
        <v>833</v>
      </c>
      <c r="D1150" s="41" t="s">
        <v>834</v>
      </c>
      <c r="E1150" s="41" t="s">
        <v>5014</v>
      </c>
      <c r="F1150" s="41" t="s">
        <v>3089</v>
      </c>
      <c r="G1150" s="41"/>
      <c r="H1150" s="43" t="s">
        <v>3090</v>
      </c>
      <c r="I1150" s="32">
        <v>4</v>
      </c>
      <c r="J1150" s="32"/>
      <c r="K1150" s="305">
        <v>5686</v>
      </c>
      <c r="L1150" s="277">
        <v>0.3</v>
      </c>
      <c r="M1150" s="39">
        <f t="shared" si="36"/>
        <v>1705.8</v>
      </c>
      <c r="N1150" s="39">
        <f t="shared" si="37"/>
        <v>3980.2</v>
      </c>
    </row>
    <row r="1151" spans="1:14">
      <c r="A1151" s="41">
        <v>1148</v>
      </c>
      <c r="B1151" s="41" t="s">
        <v>269</v>
      </c>
      <c r="C1151" s="41" t="s">
        <v>833</v>
      </c>
      <c r="D1151" s="41" t="s">
        <v>834</v>
      </c>
      <c r="E1151" s="41" t="s">
        <v>5014</v>
      </c>
      <c r="F1151" s="41" t="s">
        <v>3091</v>
      </c>
      <c r="G1151" s="41"/>
      <c r="H1151" s="43" t="s">
        <v>3092</v>
      </c>
      <c r="I1151" s="32">
        <v>4</v>
      </c>
      <c r="J1151" s="32"/>
      <c r="K1151" s="305">
        <v>5861</v>
      </c>
      <c r="L1151" s="277">
        <v>0.3</v>
      </c>
      <c r="M1151" s="39">
        <f t="shared" si="36"/>
        <v>1758.3</v>
      </c>
      <c r="N1151" s="39">
        <f t="shared" si="37"/>
        <v>4102.7</v>
      </c>
    </row>
    <row r="1152" spans="1:14">
      <c r="A1152" s="41">
        <v>1149</v>
      </c>
      <c r="B1152" s="41" t="s">
        <v>269</v>
      </c>
      <c r="C1152" s="41" t="s">
        <v>833</v>
      </c>
      <c r="D1152" s="41" t="s">
        <v>834</v>
      </c>
      <c r="E1152" s="41" t="s">
        <v>5015</v>
      </c>
      <c r="F1152" s="41" t="s">
        <v>3093</v>
      </c>
      <c r="G1152" s="41"/>
      <c r="H1152" s="43" t="s">
        <v>3094</v>
      </c>
      <c r="I1152" s="32">
        <v>4</v>
      </c>
      <c r="J1152" s="32"/>
      <c r="K1152" s="305">
        <v>678</v>
      </c>
      <c r="L1152" s="277">
        <v>0.3</v>
      </c>
      <c r="M1152" s="39">
        <f t="shared" si="36"/>
        <v>203.4</v>
      </c>
      <c r="N1152" s="39">
        <f t="shared" si="37"/>
        <v>474.6</v>
      </c>
    </row>
    <row r="1153" spans="1:14">
      <c r="A1153" s="41">
        <v>1150</v>
      </c>
      <c r="B1153" s="41" t="s">
        <v>269</v>
      </c>
      <c r="C1153" s="41" t="s">
        <v>833</v>
      </c>
      <c r="D1153" s="41" t="s">
        <v>834</v>
      </c>
      <c r="E1153" s="41" t="s">
        <v>5015</v>
      </c>
      <c r="F1153" s="41" t="s">
        <v>3095</v>
      </c>
      <c r="G1153" s="41"/>
      <c r="H1153" s="43" t="s">
        <v>3096</v>
      </c>
      <c r="I1153" s="32">
        <v>4</v>
      </c>
      <c r="J1153" s="32"/>
      <c r="K1153" s="305">
        <v>758</v>
      </c>
      <c r="L1153" s="277">
        <v>0.3</v>
      </c>
      <c r="M1153" s="39">
        <f t="shared" si="36"/>
        <v>227.4</v>
      </c>
      <c r="N1153" s="39">
        <f t="shared" si="37"/>
        <v>530.6</v>
      </c>
    </row>
    <row r="1154" spans="1:14">
      <c r="A1154" s="41">
        <v>1151</v>
      </c>
      <c r="B1154" s="41" t="s">
        <v>269</v>
      </c>
      <c r="C1154" s="41" t="s">
        <v>833</v>
      </c>
      <c r="D1154" s="41" t="s">
        <v>834</v>
      </c>
      <c r="E1154" s="41" t="s">
        <v>5015</v>
      </c>
      <c r="F1154" s="41" t="s">
        <v>3097</v>
      </c>
      <c r="G1154" s="41"/>
      <c r="H1154" s="43" t="s">
        <v>3098</v>
      </c>
      <c r="I1154" s="32">
        <v>4</v>
      </c>
      <c r="J1154" s="32"/>
      <c r="K1154" s="305">
        <v>777</v>
      </c>
      <c r="L1154" s="277">
        <v>0.3</v>
      </c>
      <c r="M1154" s="39">
        <f t="shared" si="36"/>
        <v>233.1</v>
      </c>
      <c r="N1154" s="39">
        <f t="shared" si="37"/>
        <v>543.9</v>
      </c>
    </row>
    <row r="1155" spans="1:14">
      <c r="A1155" s="41">
        <v>1152</v>
      </c>
      <c r="B1155" s="41" t="s">
        <v>269</v>
      </c>
      <c r="C1155" s="41" t="s">
        <v>833</v>
      </c>
      <c r="D1155" s="41" t="s">
        <v>834</v>
      </c>
      <c r="E1155" s="41" t="s">
        <v>5015</v>
      </c>
      <c r="F1155" s="41" t="s">
        <v>3099</v>
      </c>
      <c r="G1155" s="41"/>
      <c r="H1155" s="43" t="s">
        <v>3100</v>
      </c>
      <c r="I1155" s="32">
        <v>4</v>
      </c>
      <c r="J1155" s="32"/>
      <c r="K1155" s="305">
        <v>997</v>
      </c>
      <c r="L1155" s="277">
        <v>0.3</v>
      </c>
      <c r="M1155" s="39">
        <f t="shared" si="36"/>
        <v>299.09999999999997</v>
      </c>
      <c r="N1155" s="39">
        <f t="shared" si="37"/>
        <v>697.90000000000009</v>
      </c>
    </row>
    <row r="1156" spans="1:14">
      <c r="A1156" s="41">
        <v>1153</v>
      </c>
      <c r="B1156" s="41" t="s">
        <v>269</v>
      </c>
      <c r="C1156" s="41" t="s">
        <v>833</v>
      </c>
      <c r="D1156" s="41" t="s">
        <v>834</v>
      </c>
      <c r="E1156" s="41" t="s">
        <v>5015</v>
      </c>
      <c r="F1156" s="41" t="s">
        <v>3101</v>
      </c>
      <c r="G1156" s="41"/>
      <c r="H1156" s="43" t="s">
        <v>3102</v>
      </c>
      <c r="I1156" s="32">
        <v>4</v>
      </c>
      <c r="J1156" s="32"/>
      <c r="K1156" s="305">
        <v>1090</v>
      </c>
      <c r="L1156" s="277">
        <v>0.3</v>
      </c>
      <c r="M1156" s="39">
        <f t="shared" si="36"/>
        <v>327</v>
      </c>
      <c r="N1156" s="39">
        <f t="shared" si="37"/>
        <v>763</v>
      </c>
    </row>
    <row r="1157" spans="1:14">
      <c r="A1157" s="41">
        <v>1154</v>
      </c>
      <c r="B1157" s="41" t="s">
        <v>269</v>
      </c>
      <c r="C1157" s="41" t="s">
        <v>833</v>
      </c>
      <c r="D1157" s="41" t="s">
        <v>834</v>
      </c>
      <c r="E1157" s="41" t="s">
        <v>5016</v>
      </c>
      <c r="F1157" s="41" t="s">
        <v>3103</v>
      </c>
      <c r="G1157" s="41"/>
      <c r="H1157" s="43" t="s">
        <v>3104</v>
      </c>
      <c r="I1157" s="32">
        <v>4</v>
      </c>
      <c r="J1157" s="32"/>
      <c r="K1157" s="305">
        <v>296</v>
      </c>
      <c r="L1157" s="277">
        <v>0.3</v>
      </c>
      <c r="M1157" s="39">
        <f t="shared" si="36"/>
        <v>88.8</v>
      </c>
      <c r="N1157" s="39">
        <f t="shared" si="37"/>
        <v>207.2</v>
      </c>
    </row>
    <row r="1158" spans="1:14">
      <c r="A1158" s="41">
        <v>1155</v>
      </c>
      <c r="B1158" s="41" t="s">
        <v>269</v>
      </c>
      <c r="C1158" s="41" t="s">
        <v>833</v>
      </c>
      <c r="D1158" s="41" t="s">
        <v>834</v>
      </c>
      <c r="E1158" s="41" t="s">
        <v>5016</v>
      </c>
      <c r="F1158" s="41" t="s">
        <v>3105</v>
      </c>
      <c r="G1158" s="41"/>
      <c r="H1158" s="43" t="s">
        <v>3106</v>
      </c>
      <c r="I1158" s="32">
        <v>4</v>
      </c>
      <c r="J1158" s="32"/>
      <c r="K1158" s="305">
        <v>360</v>
      </c>
      <c r="L1158" s="277">
        <v>0.3</v>
      </c>
      <c r="M1158" s="39">
        <f t="shared" si="36"/>
        <v>108</v>
      </c>
      <c r="N1158" s="39">
        <f t="shared" si="37"/>
        <v>252</v>
      </c>
    </row>
    <row r="1159" spans="1:14">
      <c r="A1159" s="41">
        <v>1156</v>
      </c>
      <c r="B1159" s="41" t="s">
        <v>269</v>
      </c>
      <c r="C1159" s="41" t="s">
        <v>833</v>
      </c>
      <c r="D1159" s="41" t="s">
        <v>834</v>
      </c>
      <c r="E1159" s="41" t="s">
        <v>5016</v>
      </c>
      <c r="F1159" s="41" t="s">
        <v>3107</v>
      </c>
      <c r="G1159" s="41"/>
      <c r="H1159" s="43" t="s">
        <v>3108</v>
      </c>
      <c r="I1159" s="32">
        <v>6</v>
      </c>
      <c r="J1159" s="32"/>
      <c r="K1159" s="305">
        <v>421</v>
      </c>
      <c r="L1159" s="277">
        <v>0.3</v>
      </c>
      <c r="M1159" s="39">
        <f t="shared" si="36"/>
        <v>126.3</v>
      </c>
      <c r="N1159" s="39">
        <f t="shared" si="37"/>
        <v>294.7</v>
      </c>
    </row>
    <row r="1160" spans="1:14">
      <c r="A1160" s="41">
        <v>1157</v>
      </c>
      <c r="B1160" s="41" t="s">
        <v>269</v>
      </c>
      <c r="C1160" s="41" t="s">
        <v>833</v>
      </c>
      <c r="D1160" s="41" t="s">
        <v>834</v>
      </c>
      <c r="E1160" s="41" t="s">
        <v>5016</v>
      </c>
      <c r="F1160" s="41" t="s">
        <v>3109</v>
      </c>
      <c r="G1160" s="41"/>
      <c r="H1160" s="43" t="s">
        <v>3110</v>
      </c>
      <c r="I1160" s="32">
        <v>6</v>
      </c>
      <c r="J1160" s="32"/>
      <c r="K1160" s="305">
        <v>546</v>
      </c>
      <c r="L1160" s="277">
        <v>0.3</v>
      </c>
      <c r="M1160" s="39">
        <f t="shared" si="36"/>
        <v>163.79999999999998</v>
      </c>
      <c r="N1160" s="39">
        <f t="shared" si="37"/>
        <v>382.20000000000005</v>
      </c>
    </row>
    <row r="1161" spans="1:14">
      <c r="A1161" s="41">
        <v>1158</v>
      </c>
      <c r="B1161" s="41" t="s">
        <v>269</v>
      </c>
      <c r="C1161" s="41" t="s">
        <v>833</v>
      </c>
      <c r="D1161" s="41" t="s">
        <v>834</v>
      </c>
      <c r="E1161" s="41" t="s">
        <v>5016</v>
      </c>
      <c r="F1161" s="41" t="s">
        <v>3111</v>
      </c>
      <c r="G1161" s="41"/>
      <c r="H1161" s="43" t="s">
        <v>3112</v>
      </c>
      <c r="I1161" s="32">
        <v>4</v>
      </c>
      <c r="J1161" s="32"/>
      <c r="K1161" s="305">
        <v>707</v>
      </c>
      <c r="L1161" s="277">
        <v>0.3</v>
      </c>
      <c r="M1161" s="39">
        <f t="shared" si="36"/>
        <v>212.1</v>
      </c>
      <c r="N1161" s="39">
        <f t="shared" si="37"/>
        <v>494.9</v>
      </c>
    </row>
    <row r="1162" spans="1:14">
      <c r="A1162" s="41">
        <v>1159</v>
      </c>
      <c r="B1162" s="41" t="s">
        <v>269</v>
      </c>
      <c r="C1162" s="41" t="s">
        <v>833</v>
      </c>
      <c r="D1162" s="41" t="s">
        <v>834</v>
      </c>
      <c r="E1162" s="41" t="s">
        <v>5016</v>
      </c>
      <c r="F1162" s="41" t="s">
        <v>3113</v>
      </c>
      <c r="G1162" s="41"/>
      <c r="H1162" s="43" t="s">
        <v>3114</v>
      </c>
      <c r="I1162" s="32">
        <v>4</v>
      </c>
      <c r="J1162" s="32"/>
      <c r="K1162" s="305">
        <v>826</v>
      </c>
      <c r="L1162" s="277">
        <v>0.3</v>
      </c>
      <c r="M1162" s="39">
        <f t="shared" si="36"/>
        <v>247.79999999999998</v>
      </c>
      <c r="N1162" s="39">
        <f t="shared" si="37"/>
        <v>578.20000000000005</v>
      </c>
    </row>
    <row r="1163" spans="1:14">
      <c r="A1163" s="41">
        <v>1160</v>
      </c>
      <c r="B1163" s="41" t="s">
        <v>269</v>
      </c>
      <c r="C1163" s="41" t="s">
        <v>833</v>
      </c>
      <c r="D1163" s="41" t="s">
        <v>834</v>
      </c>
      <c r="E1163" s="41" t="s">
        <v>5017</v>
      </c>
      <c r="F1163" s="41" t="s">
        <v>3115</v>
      </c>
      <c r="G1163" s="41"/>
      <c r="H1163" s="43" t="s">
        <v>3116</v>
      </c>
      <c r="I1163" s="32">
        <v>2</v>
      </c>
      <c r="J1163" s="32"/>
      <c r="K1163" s="305">
        <v>4926</v>
      </c>
      <c r="L1163" s="277">
        <v>0.3</v>
      </c>
      <c r="M1163" s="39">
        <f t="shared" si="36"/>
        <v>1477.8</v>
      </c>
      <c r="N1163" s="39">
        <f t="shared" si="37"/>
        <v>3448.2</v>
      </c>
    </row>
    <row r="1164" spans="1:14">
      <c r="A1164" s="41">
        <v>1161</v>
      </c>
      <c r="B1164" s="41" t="s">
        <v>269</v>
      </c>
      <c r="C1164" s="41" t="s">
        <v>833</v>
      </c>
      <c r="D1164" s="41" t="s">
        <v>834</v>
      </c>
      <c r="E1164" s="41" t="s">
        <v>5017</v>
      </c>
      <c r="F1164" s="41" t="s">
        <v>3117</v>
      </c>
      <c r="G1164" s="41"/>
      <c r="H1164" s="42" t="s">
        <v>3118</v>
      </c>
      <c r="I1164" s="32">
        <v>2</v>
      </c>
      <c r="J1164" s="32"/>
      <c r="K1164" s="305">
        <v>4906</v>
      </c>
      <c r="L1164" s="277">
        <v>0.3</v>
      </c>
      <c r="M1164" s="39">
        <f t="shared" si="36"/>
        <v>1471.8</v>
      </c>
      <c r="N1164" s="39">
        <f t="shared" si="37"/>
        <v>3434.2</v>
      </c>
    </row>
    <row r="1165" spans="1:14">
      <c r="A1165" s="41">
        <v>1162</v>
      </c>
      <c r="B1165" s="41" t="s">
        <v>269</v>
      </c>
      <c r="C1165" s="41" t="s">
        <v>833</v>
      </c>
      <c r="D1165" s="41" t="s">
        <v>834</v>
      </c>
      <c r="E1165" s="41" t="s">
        <v>5018</v>
      </c>
      <c r="F1165" s="41" t="s">
        <v>3119</v>
      </c>
      <c r="G1165" s="41"/>
      <c r="H1165" s="43" t="s">
        <v>3120</v>
      </c>
      <c r="I1165" s="32">
        <v>1</v>
      </c>
      <c r="J1165" s="32"/>
      <c r="K1165" s="305">
        <v>4390</v>
      </c>
      <c r="L1165" s="277">
        <v>0.3</v>
      </c>
      <c r="M1165" s="39">
        <f t="shared" si="36"/>
        <v>1317</v>
      </c>
      <c r="N1165" s="39">
        <f t="shared" si="37"/>
        <v>3073</v>
      </c>
    </row>
    <row r="1166" spans="1:14">
      <c r="A1166" s="41">
        <v>1163</v>
      </c>
      <c r="B1166" s="41" t="s">
        <v>269</v>
      </c>
      <c r="C1166" s="41" t="s">
        <v>833</v>
      </c>
      <c r="D1166" s="41" t="s">
        <v>834</v>
      </c>
      <c r="E1166" s="41" t="s">
        <v>5019</v>
      </c>
      <c r="F1166" s="41" t="s">
        <v>3121</v>
      </c>
      <c r="G1166" s="41"/>
      <c r="H1166" s="42" t="s">
        <v>3122</v>
      </c>
      <c r="I1166" s="32">
        <v>4</v>
      </c>
      <c r="J1166" s="32"/>
      <c r="K1166" s="305">
        <v>3876</v>
      </c>
      <c r="L1166" s="277">
        <v>0.3</v>
      </c>
      <c r="M1166" s="39">
        <f t="shared" si="36"/>
        <v>1162.8</v>
      </c>
      <c r="N1166" s="39">
        <f t="shared" si="37"/>
        <v>2713.2</v>
      </c>
    </row>
    <row r="1167" spans="1:14">
      <c r="A1167" s="41">
        <v>1164</v>
      </c>
      <c r="B1167" s="41" t="s">
        <v>269</v>
      </c>
      <c r="C1167" s="41" t="s">
        <v>833</v>
      </c>
      <c r="D1167" s="41" t="s">
        <v>834</v>
      </c>
      <c r="E1167" s="41" t="s">
        <v>5020</v>
      </c>
      <c r="F1167" s="41" t="s">
        <v>3123</v>
      </c>
      <c r="G1167" s="41"/>
      <c r="H1167" s="43" t="s">
        <v>3124</v>
      </c>
      <c r="I1167" s="32">
        <v>6</v>
      </c>
      <c r="J1167" s="32"/>
      <c r="K1167" s="305">
        <v>515</v>
      </c>
      <c r="L1167" s="277">
        <v>0.3</v>
      </c>
      <c r="M1167" s="39">
        <f t="shared" si="36"/>
        <v>154.5</v>
      </c>
      <c r="N1167" s="39">
        <f t="shared" si="37"/>
        <v>360.5</v>
      </c>
    </row>
    <row r="1168" spans="1:14">
      <c r="A1168" s="41">
        <v>1165</v>
      </c>
      <c r="B1168" s="41" t="s">
        <v>269</v>
      </c>
      <c r="C1168" s="41" t="s">
        <v>833</v>
      </c>
      <c r="D1168" s="41" t="s">
        <v>834</v>
      </c>
      <c r="E1168" s="41" t="s">
        <v>5020</v>
      </c>
      <c r="F1168" s="41" t="s">
        <v>3125</v>
      </c>
      <c r="G1168" s="41"/>
      <c r="H1168" s="43" t="s">
        <v>3126</v>
      </c>
      <c r="I1168" s="32">
        <v>6</v>
      </c>
      <c r="J1168" s="32"/>
      <c r="K1168" s="305">
        <v>540</v>
      </c>
      <c r="L1168" s="277">
        <v>0.3</v>
      </c>
      <c r="M1168" s="39">
        <f t="shared" si="36"/>
        <v>162</v>
      </c>
      <c r="N1168" s="39">
        <f t="shared" si="37"/>
        <v>378</v>
      </c>
    </row>
    <row r="1169" spans="1:14">
      <c r="A1169" s="41">
        <v>1166</v>
      </c>
      <c r="B1169" s="41" t="s">
        <v>269</v>
      </c>
      <c r="C1169" s="41" t="s">
        <v>833</v>
      </c>
      <c r="D1169" s="41" t="s">
        <v>834</v>
      </c>
      <c r="E1169" s="41" t="s">
        <v>5020</v>
      </c>
      <c r="F1169" s="41" t="s">
        <v>3127</v>
      </c>
      <c r="G1169" s="41"/>
      <c r="H1169" s="43" t="s">
        <v>3128</v>
      </c>
      <c r="I1169" s="32">
        <v>6</v>
      </c>
      <c r="J1169" s="32"/>
      <c r="K1169" s="305">
        <v>656</v>
      </c>
      <c r="L1169" s="277">
        <v>0.3</v>
      </c>
      <c r="M1169" s="39">
        <f t="shared" si="36"/>
        <v>196.79999999999998</v>
      </c>
      <c r="N1169" s="39">
        <f t="shared" si="37"/>
        <v>459.20000000000005</v>
      </c>
    </row>
    <row r="1170" spans="1:14">
      <c r="A1170" s="41">
        <v>1167</v>
      </c>
      <c r="B1170" s="41" t="s">
        <v>269</v>
      </c>
      <c r="C1170" s="41" t="s">
        <v>833</v>
      </c>
      <c r="D1170" s="41" t="s">
        <v>834</v>
      </c>
      <c r="E1170" s="41" t="s">
        <v>5021</v>
      </c>
      <c r="F1170" s="41" t="s">
        <v>3129</v>
      </c>
      <c r="G1170" s="41"/>
      <c r="H1170" s="43" t="s">
        <v>3130</v>
      </c>
      <c r="I1170" s="32">
        <v>6</v>
      </c>
      <c r="J1170" s="32"/>
      <c r="K1170" s="305">
        <v>331</v>
      </c>
      <c r="L1170" s="277">
        <v>0.3</v>
      </c>
      <c r="M1170" s="39">
        <f t="shared" si="36"/>
        <v>99.3</v>
      </c>
      <c r="N1170" s="39">
        <f t="shared" si="37"/>
        <v>231.7</v>
      </c>
    </row>
    <row r="1171" spans="1:14">
      <c r="A1171" s="41">
        <v>1168</v>
      </c>
      <c r="B1171" s="41" t="s">
        <v>269</v>
      </c>
      <c r="C1171" s="41" t="s">
        <v>833</v>
      </c>
      <c r="D1171" s="41" t="s">
        <v>834</v>
      </c>
      <c r="E1171" s="41" t="s">
        <v>5021</v>
      </c>
      <c r="F1171" s="41" t="s">
        <v>3131</v>
      </c>
      <c r="G1171" s="41"/>
      <c r="H1171" s="43" t="s">
        <v>3132</v>
      </c>
      <c r="I1171" s="32">
        <v>6</v>
      </c>
      <c r="J1171" s="32"/>
      <c r="K1171" s="305">
        <v>617</v>
      </c>
      <c r="L1171" s="277">
        <v>0.3</v>
      </c>
      <c r="M1171" s="39">
        <f t="shared" si="36"/>
        <v>185.1</v>
      </c>
      <c r="N1171" s="39">
        <f t="shared" si="37"/>
        <v>431.9</v>
      </c>
    </row>
    <row r="1172" spans="1:14">
      <c r="A1172" s="41">
        <v>1169</v>
      </c>
      <c r="B1172" s="41" t="s">
        <v>269</v>
      </c>
      <c r="C1172" s="41" t="s">
        <v>833</v>
      </c>
      <c r="D1172" s="41" t="s">
        <v>834</v>
      </c>
      <c r="E1172" s="41" t="s">
        <v>5022</v>
      </c>
      <c r="F1172" s="41" t="s">
        <v>3133</v>
      </c>
      <c r="G1172" s="41"/>
      <c r="H1172" s="43" t="s">
        <v>3134</v>
      </c>
      <c r="I1172" s="32">
        <v>4</v>
      </c>
      <c r="J1172" s="32"/>
      <c r="K1172" s="305">
        <v>1071</v>
      </c>
      <c r="L1172" s="277">
        <v>0.3</v>
      </c>
      <c r="M1172" s="39">
        <f t="shared" si="36"/>
        <v>321.3</v>
      </c>
      <c r="N1172" s="39">
        <f t="shared" si="37"/>
        <v>749.7</v>
      </c>
    </row>
    <row r="1173" spans="1:14">
      <c r="A1173" s="41">
        <v>1170</v>
      </c>
      <c r="B1173" s="41" t="s">
        <v>269</v>
      </c>
      <c r="C1173" s="41" t="s">
        <v>833</v>
      </c>
      <c r="D1173" s="41" t="s">
        <v>834</v>
      </c>
      <c r="E1173" s="41" t="s">
        <v>5022</v>
      </c>
      <c r="F1173" s="41" t="s">
        <v>3135</v>
      </c>
      <c r="G1173" s="41"/>
      <c r="H1173" s="43" t="s">
        <v>3136</v>
      </c>
      <c r="I1173" s="32">
        <v>4</v>
      </c>
      <c r="J1173" s="32"/>
      <c r="K1173" s="305">
        <v>1109</v>
      </c>
      <c r="L1173" s="277">
        <v>0.3</v>
      </c>
      <c r="M1173" s="39">
        <f t="shared" si="36"/>
        <v>332.7</v>
      </c>
      <c r="N1173" s="39">
        <f t="shared" si="37"/>
        <v>776.3</v>
      </c>
    </row>
    <row r="1174" spans="1:14">
      <c r="A1174" s="41">
        <v>1171</v>
      </c>
      <c r="B1174" s="41" t="s">
        <v>269</v>
      </c>
      <c r="C1174" s="41" t="s">
        <v>833</v>
      </c>
      <c r="D1174" s="41" t="s">
        <v>834</v>
      </c>
      <c r="E1174" s="41" t="s">
        <v>5022</v>
      </c>
      <c r="F1174" s="41" t="s">
        <v>3137</v>
      </c>
      <c r="G1174" s="41"/>
      <c r="H1174" s="43" t="s">
        <v>3138</v>
      </c>
      <c r="I1174" s="32">
        <v>4</v>
      </c>
      <c r="J1174" s="32"/>
      <c r="K1174" s="305">
        <v>1261</v>
      </c>
      <c r="L1174" s="277">
        <v>0.3</v>
      </c>
      <c r="M1174" s="39">
        <f t="shared" si="36"/>
        <v>378.3</v>
      </c>
      <c r="N1174" s="39">
        <f t="shared" si="37"/>
        <v>882.7</v>
      </c>
    </row>
    <row r="1175" spans="1:14">
      <c r="A1175" s="41">
        <v>1172</v>
      </c>
      <c r="B1175" s="41" t="s">
        <v>269</v>
      </c>
      <c r="C1175" s="41" t="s">
        <v>833</v>
      </c>
      <c r="D1175" s="41" t="s">
        <v>834</v>
      </c>
      <c r="E1175" s="41" t="s">
        <v>5022</v>
      </c>
      <c r="F1175" s="41" t="s">
        <v>3139</v>
      </c>
      <c r="G1175" s="41"/>
      <c r="H1175" s="43" t="s">
        <v>3140</v>
      </c>
      <c r="I1175" s="32">
        <v>2</v>
      </c>
      <c r="J1175" s="32"/>
      <c r="K1175" s="305">
        <v>1631</v>
      </c>
      <c r="L1175" s="277">
        <v>0.3</v>
      </c>
      <c r="M1175" s="39">
        <f t="shared" si="36"/>
        <v>489.29999999999995</v>
      </c>
      <c r="N1175" s="39">
        <f t="shared" si="37"/>
        <v>1141.7</v>
      </c>
    </row>
    <row r="1176" spans="1:14">
      <c r="A1176" s="41">
        <v>1173</v>
      </c>
      <c r="B1176" s="41" t="s">
        <v>269</v>
      </c>
      <c r="C1176" s="41" t="s">
        <v>833</v>
      </c>
      <c r="D1176" s="41" t="s">
        <v>834</v>
      </c>
      <c r="E1176" s="41" t="s">
        <v>5022</v>
      </c>
      <c r="F1176" s="41" t="s">
        <v>3141</v>
      </c>
      <c r="G1176" s="41"/>
      <c r="H1176" s="43" t="s">
        <v>3142</v>
      </c>
      <c r="I1176" s="32">
        <v>2</v>
      </c>
      <c r="J1176" s="32"/>
      <c r="K1176" s="305">
        <v>1791</v>
      </c>
      <c r="L1176" s="277">
        <v>0.3</v>
      </c>
      <c r="M1176" s="39">
        <f t="shared" si="36"/>
        <v>537.29999999999995</v>
      </c>
      <c r="N1176" s="39">
        <f t="shared" si="37"/>
        <v>1253.7</v>
      </c>
    </row>
    <row r="1177" spans="1:14">
      <c r="A1177" s="41">
        <v>1174</v>
      </c>
      <c r="B1177" s="41" t="s">
        <v>269</v>
      </c>
      <c r="C1177" s="41" t="s">
        <v>833</v>
      </c>
      <c r="D1177" s="41" t="s">
        <v>834</v>
      </c>
      <c r="E1177" s="41" t="s">
        <v>4731</v>
      </c>
      <c r="F1177" s="41" t="s">
        <v>3143</v>
      </c>
      <c r="G1177" s="41"/>
      <c r="H1177" s="43" t="s">
        <v>3144</v>
      </c>
      <c r="I1177" s="32">
        <v>6</v>
      </c>
      <c r="J1177" s="32"/>
      <c r="K1177" s="305">
        <v>622</v>
      </c>
      <c r="L1177" s="277">
        <v>0.3</v>
      </c>
      <c r="M1177" s="39">
        <f t="shared" si="36"/>
        <v>186.6</v>
      </c>
      <c r="N1177" s="39">
        <f t="shared" si="37"/>
        <v>435.4</v>
      </c>
    </row>
    <row r="1178" spans="1:14">
      <c r="A1178" s="41">
        <v>1175</v>
      </c>
      <c r="B1178" s="41" t="s">
        <v>269</v>
      </c>
      <c r="C1178" s="41" t="s">
        <v>833</v>
      </c>
      <c r="D1178" s="41" t="s">
        <v>834</v>
      </c>
      <c r="E1178" s="41" t="s">
        <v>5023</v>
      </c>
      <c r="F1178" s="41" t="s">
        <v>3145</v>
      </c>
      <c r="G1178" s="41"/>
      <c r="H1178" s="43" t="s">
        <v>3146</v>
      </c>
      <c r="I1178" s="32">
        <v>6</v>
      </c>
      <c r="J1178" s="32"/>
      <c r="K1178" s="305">
        <v>1208</v>
      </c>
      <c r="L1178" s="277">
        <v>0.3</v>
      </c>
      <c r="M1178" s="39">
        <f t="shared" si="36"/>
        <v>362.4</v>
      </c>
      <c r="N1178" s="39">
        <f t="shared" si="37"/>
        <v>845.6</v>
      </c>
    </row>
    <row r="1179" spans="1:14">
      <c r="A1179" s="41">
        <v>1176</v>
      </c>
      <c r="B1179" s="41" t="s">
        <v>269</v>
      </c>
      <c r="C1179" s="41" t="s">
        <v>833</v>
      </c>
      <c r="D1179" s="41" t="s">
        <v>834</v>
      </c>
      <c r="E1179" s="41" t="s">
        <v>5023</v>
      </c>
      <c r="F1179" s="41" t="s">
        <v>3147</v>
      </c>
      <c r="G1179" s="41"/>
      <c r="H1179" s="43" t="s">
        <v>3148</v>
      </c>
      <c r="I1179" s="32">
        <v>6</v>
      </c>
      <c r="J1179" s="32"/>
      <c r="K1179" s="305">
        <v>1381</v>
      </c>
      <c r="L1179" s="277">
        <v>0.3</v>
      </c>
      <c r="M1179" s="39">
        <f t="shared" ref="M1179:M1242" si="38">K1179*30%</f>
        <v>414.3</v>
      </c>
      <c r="N1179" s="39">
        <f t="shared" ref="N1179:N1242" si="39">SUM(K1179-M1179)</f>
        <v>966.7</v>
      </c>
    </row>
    <row r="1180" spans="1:14">
      <c r="A1180" s="41">
        <v>1177</v>
      </c>
      <c r="B1180" s="41" t="s">
        <v>269</v>
      </c>
      <c r="C1180" s="41" t="s">
        <v>833</v>
      </c>
      <c r="D1180" s="41" t="s">
        <v>834</v>
      </c>
      <c r="E1180" s="41" t="s">
        <v>5023</v>
      </c>
      <c r="F1180" s="41" t="s">
        <v>3149</v>
      </c>
      <c r="G1180" s="41"/>
      <c r="H1180" s="43" t="s">
        <v>3150</v>
      </c>
      <c r="I1180" s="32">
        <v>6</v>
      </c>
      <c r="J1180" s="32"/>
      <c r="K1180" s="305">
        <v>1862</v>
      </c>
      <c r="L1180" s="277">
        <v>0.3</v>
      </c>
      <c r="M1180" s="39">
        <f t="shared" si="38"/>
        <v>558.6</v>
      </c>
      <c r="N1180" s="39">
        <f t="shared" si="39"/>
        <v>1303.4000000000001</v>
      </c>
    </row>
    <row r="1181" spans="1:14">
      <c r="A1181" s="41">
        <v>1178</v>
      </c>
      <c r="B1181" s="41" t="s">
        <v>269</v>
      </c>
      <c r="C1181" s="41" t="s">
        <v>833</v>
      </c>
      <c r="D1181" s="41" t="s">
        <v>834</v>
      </c>
      <c r="E1181" s="41" t="s">
        <v>5023</v>
      </c>
      <c r="F1181" s="41" t="s">
        <v>3151</v>
      </c>
      <c r="G1181" s="41"/>
      <c r="H1181" s="43" t="s">
        <v>3152</v>
      </c>
      <c r="I1181" s="32">
        <v>6</v>
      </c>
      <c r="J1181" s="32"/>
      <c r="K1181" s="305">
        <v>3185</v>
      </c>
      <c r="L1181" s="277">
        <v>0.3</v>
      </c>
      <c r="M1181" s="39">
        <f t="shared" si="38"/>
        <v>955.5</v>
      </c>
      <c r="N1181" s="39">
        <f t="shared" si="39"/>
        <v>2229.5</v>
      </c>
    </row>
    <row r="1182" spans="1:14">
      <c r="A1182" s="41">
        <v>1179</v>
      </c>
      <c r="B1182" s="41" t="s">
        <v>269</v>
      </c>
      <c r="C1182" s="41" t="s">
        <v>833</v>
      </c>
      <c r="D1182" s="41" t="s">
        <v>834</v>
      </c>
      <c r="E1182" s="41" t="s">
        <v>5024</v>
      </c>
      <c r="F1182" s="41" t="s">
        <v>3153</v>
      </c>
      <c r="G1182" s="41"/>
      <c r="H1182" s="43" t="s">
        <v>3154</v>
      </c>
      <c r="I1182" s="32">
        <v>2</v>
      </c>
      <c r="J1182" s="32"/>
      <c r="K1182" s="305">
        <v>1562</v>
      </c>
      <c r="L1182" s="277">
        <v>0.3</v>
      </c>
      <c r="M1182" s="39">
        <f t="shared" si="38"/>
        <v>468.59999999999997</v>
      </c>
      <c r="N1182" s="39">
        <f t="shared" si="39"/>
        <v>1093.4000000000001</v>
      </c>
    </row>
    <row r="1183" spans="1:14">
      <c r="A1183" s="41">
        <v>1180</v>
      </c>
      <c r="B1183" s="41" t="s">
        <v>269</v>
      </c>
      <c r="C1183" s="41" t="s">
        <v>833</v>
      </c>
      <c r="D1183" s="41" t="s">
        <v>834</v>
      </c>
      <c r="E1183" s="41" t="s">
        <v>5024</v>
      </c>
      <c r="F1183" s="41" t="s">
        <v>3155</v>
      </c>
      <c r="G1183" s="41"/>
      <c r="H1183" s="43" t="s">
        <v>3156</v>
      </c>
      <c r="I1183" s="32">
        <v>2</v>
      </c>
      <c r="J1183" s="32"/>
      <c r="K1183" s="305">
        <v>1749</v>
      </c>
      <c r="L1183" s="277">
        <v>0.3</v>
      </c>
      <c r="M1183" s="39">
        <f t="shared" si="38"/>
        <v>524.69999999999993</v>
      </c>
      <c r="N1183" s="39">
        <f t="shared" si="39"/>
        <v>1224.3000000000002</v>
      </c>
    </row>
    <row r="1184" spans="1:14">
      <c r="A1184" s="41">
        <v>1181</v>
      </c>
      <c r="B1184" s="41" t="s">
        <v>269</v>
      </c>
      <c r="C1184" s="41" t="s">
        <v>833</v>
      </c>
      <c r="D1184" s="41" t="s">
        <v>834</v>
      </c>
      <c r="E1184" s="41" t="s">
        <v>5024</v>
      </c>
      <c r="F1184" s="41" t="s">
        <v>3157</v>
      </c>
      <c r="G1184" s="41"/>
      <c r="H1184" s="43" t="s">
        <v>3158</v>
      </c>
      <c r="I1184" s="32">
        <v>2</v>
      </c>
      <c r="J1184" s="32"/>
      <c r="K1184" s="305">
        <v>1969</v>
      </c>
      <c r="L1184" s="277">
        <v>0.3</v>
      </c>
      <c r="M1184" s="39">
        <f t="shared" si="38"/>
        <v>590.69999999999993</v>
      </c>
      <c r="N1184" s="39">
        <f t="shared" si="39"/>
        <v>1378.3000000000002</v>
      </c>
    </row>
    <row r="1185" spans="1:14">
      <c r="A1185" s="41">
        <v>1182</v>
      </c>
      <c r="B1185" s="41" t="s">
        <v>269</v>
      </c>
      <c r="C1185" s="41" t="s">
        <v>833</v>
      </c>
      <c r="D1185" s="41" t="s">
        <v>834</v>
      </c>
      <c r="E1185" s="41" t="s">
        <v>5025</v>
      </c>
      <c r="F1185" s="41" t="s">
        <v>3159</v>
      </c>
      <c r="G1185" s="41"/>
      <c r="H1185" s="43" t="s">
        <v>3160</v>
      </c>
      <c r="I1185" s="32">
        <v>2</v>
      </c>
      <c r="J1185" s="32"/>
      <c r="K1185" s="305">
        <v>1600</v>
      </c>
      <c r="L1185" s="277">
        <v>0.3</v>
      </c>
      <c r="M1185" s="39">
        <f t="shared" si="38"/>
        <v>480</v>
      </c>
      <c r="N1185" s="39">
        <f t="shared" si="39"/>
        <v>1120</v>
      </c>
    </row>
    <row r="1186" spans="1:14">
      <c r="A1186" s="41">
        <v>1183</v>
      </c>
      <c r="B1186" s="41" t="s">
        <v>269</v>
      </c>
      <c r="C1186" s="41" t="s">
        <v>833</v>
      </c>
      <c r="D1186" s="41" t="s">
        <v>834</v>
      </c>
      <c r="E1186" s="41" t="s">
        <v>5025</v>
      </c>
      <c r="F1186" s="41" t="s">
        <v>3161</v>
      </c>
      <c r="G1186" s="41"/>
      <c r="H1186" s="43" t="s">
        <v>3162</v>
      </c>
      <c r="I1186" s="32">
        <v>2</v>
      </c>
      <c r="J1186" s="32"/>
      <c r="K1186" s="305">
        <v>1745</v>
      </c>
      <c r="L1186" s="277">
        <v>0.3</v>
      </c>
      <c r="M1186" s="39">
        <f t="shared" si="38"/>
        <v>523.5</v>
      </c>
      <c r="N1186" s="39">
        <f t="shared" si="39"/>
        <v>1221.5</v>
      </c>
    </row>
    <row r="1187" spans="1:14">
      <c r="A1187" s="41">
        <v>1184</v>
      </c>
      <c r="B1187" s="41" t="s">
        <v>269</v>
      </c>
      <c r="C1187" s="41" t="s">
        <v>833</v>
      </c>
      <c r="D1187" s="41" t="s">
        <v>834</v>
      </c>
      <c r="E1187" s="41" t="s">
        <v>5025</v>
      </c>
      <c r="F1187" s="41" t="s">
        <v>3163</v>
      </c>
      <c r="G1187" s="41"/>
      <c r="H1187" s="43" t="s">
        <v>3164</v>
      </c>
      <c r="I1187" s="32">
        <v>2</v>
      </c>
      <c r="J1187" s="32"/>
      <c r="K1187" s="305">
        <v>1870</v>
      </c>
      <c r="L1187" s="277">
        <v>0.3</v>
      </c>
      <c r="M1187" s="39">
        <f t="shared" si="38"/>
        <v>561</v>
      </c>
      <c r="N1187" s="39">
        <f t="shared" si="39"/>
        <v>1309</v>
      </c>
    </row>
    <row r="1188" spans="1:14">
      <c r="A1188" s="41">
        <v>1185</v>
      </c>
      <c r="B1188" s="41" t="s">
        <v>269</v>
      </c>
      <c r="C1188" s="41" t="s">
        <v>833</v>
      </c>
      <c r="D1188" s="41" t="s">
        <v>834</v>
      </c>
      <c r="E1188" s="41" t="s">
        <v>5026</v>
      </c>
      <c r="F1188" s="41" t="s">
        <v>3165</v>
      </c>
      <c r="G1188" s="41"/>
      <c r="H1188" s="43" t="s">
        <v>3166</v>
      </c>
      <c r="I1188" s="32">
        <v>4</v>
      </c>
      <c r="J1188" s="32"/>
      <c r="K1188" s="305">
        <v>766</v>
      </c>
      <c r="L1188" s="277">
        <v>0.3</v>
      </c>
      <c r="M1188" s="39">
        <f t="shared" si="38"/>
        <v>229.79999999999998</v>
      </c>
      <c r="N1188" s="39">
        <f t="shared" si="39"/>
        <v>536.20000000000005</v>
      </c>
    </row>
    <row r="1189" spans="1:14">
      <c r="A1189" s="41">
        <v>1186</v>
      </c>
      <c r="B1189" s="41" t="s">
        <v>269</v>
      </c>
      <c r="C1189" s="41" t="s">
        <v>833</v>
      </c>
      <c r="D1189" s="41" t="s">
        <v>834</v>
      </c>
      <c r="E1189" s="41" t="s">
        <v>5027</v>
      </c>
      <c r="F1189" s="41" t="s">
        <v>3167</v>
      </c>
      <c r="G1189" s="41"/>
      <c r="H1189" s="43" t="s">
        <v>3168</v>
      </c>
      <c r="I1189" s="32">
        <v>2</v>
      </c>
      <c r="J1189" s="32"/>
      <c r="K1189" s="305">
        <v>1185</v>
      </c>
      <c r="L1189" s="277">
        <v>0.3</v>
      </c>
      <c r="M1189" s="39">
        <f t="shared" si="38"/>
        <v>355.5</v>
      </c>
      <c r="N1189" s="39">
        <f t="shared" si="39"/>
        <v>829.5</v>
      </c>
    </row>
    <row r="1190" spans="1:14">
      <c r="A1190" s="41">
        <v>1187</v>
      </c>
      <c r="B1190" s="41" t="s">
        <v>269</v>
      </c>
      <c r="C1190" s="41" t="s">
        <v>833</v>
      </c>
      <c r="D1190" s="41" t="s">
        <v>834</v>
      </c>
      <c r="E1190" s="41" t="s">
        <v>5028</v>
      </c>
      <c r="F1190" s="41" t="s">
        <v>3169</v>
      </c>
      <c r="G1190" s="41"/>
      <c r="H1190" s="43" t="s">
        <v>3170</v>
      </c>
      <c r="I1190" s="32">
        <v>4</v>
      </c>
      <c r="J1190" s="32"/>
      <c r="K1190" s="305">
        <v>1550</v>
      </c>
      <c r="L1190" s="277">
        <v>0.3</v>
      </c>
      <c r="M1190" s="39">
        <f t="shared" si="38"/>
        <v>465</v>
      </c>
      <c r="N1190" s="39">
        <f t="shared" si="39"/>
        <v>1085</v>
      </c>
    </row>
    <row r="1191" spans="1:14">
      <c r="A1191" s="41">
        <v>1188</v>
      </c>
      <c r="B1191" s="41" t="s">
        <v>269</v>
      </c>
      <c r="C1191" s="41" t="s">
        <v>833</v>
      </c>
      <c r="D1191" s="41" t="s">
        <v>834</v>
      </c>
      <c r="E1191" s="41" t="s">
        <v>5029</v>
      </c>
      <c r="F1191" s="41" t="s">
        <v>3171</v>
      </c>
      <c r="G1191" s="41"/>
      <c r="H1191" s="43" t="s">
        <v>3172</v>
      </c>
      <c r="I1191" s="32">
        <v>4</v>
      </c>
      <c r="J1191" s="32"/>
      <c r="K1191" s="305">
        <v>4654</v>
      </c>
      <c r="L1191" s="277">
        <v>0.3</v>
      </c>
      <c r="M1191" s="39">
        <f t="shared" si="38"/>
        <v>1396.2</v>
      </c>
      <c r="N1191" s="39">
        <f t="shared" si="39"/>
        <v>3257.8</v>
      </c>
    </row>
    <row r="1192" spans="1:14">
      <c r="A1192" s="41">
        <v>1189</v>
      </c>
      <c r="B1192" s="41" t="s">
        <v>269</v>
      </c>
      <c r="C1192" s="41" t="s">
        <v>833</v>
      </c>
      <c r="D1192" s="41" t="s">
        <v>834</v>
      </c>
      <c r="E1192" s="41" t="s">
        <v>4729</v>
      </c>
      <c r="F1192" s="41" t="s">
        <v>3173</v>
      </c>
      <c r="G1192" s="41"/>
      <c r="H1192" s="43" t="s">
        <v>3174</v>
      </c>
      <c r="I1192" s="32">
        <v>4</v>
      </c>
      <c r="J1192" s="32"/>
      <c r="K1192" s="305">
        <v>2548</v>
      </c>
      <c r="L1192" s="277">
        <v>0.3</v>
      </c>
      <c r="M1192" s="39">
        <f t="shared" si="38"/>
        <v>764.4</v>
      </c>
      <c r="N1192" s="39">
        <f t="shared" si="39"/>
        <v>1783.6</v>
      </c>
    </row>
    <row r="1193" spans="1:14">
      <c r="A1193" s="41">
        <v>1190</v>
      </c>
      <c r="B1193" s="41" t="s">
        <v>269</v>
      </c>
      <c r="C1193" s="41" t="s">
        <v>833</v>
      </c>
      <c r="D1193" s="41" t="s">
        <v>834</v>
      </c>
      <c r="E1193" s="41" t="s">
        <v>3176</v>
      </c>
      <c r="F1193" s="41" t="s">
        <v>3175</v>
      </c>
      <c r="G1193" s="41"/>
      <c r="H1193" s="43" t="s">
        <v>3176</v>
      </c>
      <c r="I1193" s="32">
        <v>1</v>
      </c>
      <c r="J1193" s="32"/>
      <c r="K1193" s="305">
        <v>3293</v>
      </c>
      <c r="L1193" s="277">
        <v>0.3</v>
      </c>
      <c r="M1193" s="39">
        <f t="shared" si="38"/>
        <v>987.9</v>
      </c>
      <c r="N1193" s="39">
        <f t="shared" si="39"/>
        <v>2305.1</v>
      </c>
    </row>
    <row r="1194" spans="1:14">
      <c r="A1194" s="41">
        <v>1191</v>
      </c>
      <c r="B1194" s="41" t="s">
        <v>269</v>
      </c>
      <c r="C1194" s="41" t="s">
        <v>833</v>
      </c>
      <c r="D1194" s="41" t="s">
        <v>834</v>
      </c>
      <c r="E1194" s="41" t="s">
        <v>4725</v>
      </c>
      <c r="F1194" s="41" t="s">
        <v>3177</v>
      </c>
      <c r="G1194" s="41"/>
      <c r="H1194" s="43" t="s">
        <v>3178</v>
      </c>
      <c r="I1194" s="32">
        <v>4</v>
      </c>
      <c r="J1194" s="32"/>
      <c r="K1194" s="305">
        <v>961</v>
      </c>
      <c r="L1194" s="277">
        <v>0.3</v>
      </c>
      <c r="M1194" s="39">
        <f t="shared" si="38"/>
        <v>288.3</v>
      </c>
      <c r="N1194" s="39">
        <f t="shared" si="39"/>
        <v>672.7</v>
      </c>
    </row>
    <row r="1195" spans="1:14">
      <c r="A1195" s="41">
        <v>1192</v>
      </c>
      <c r="B1195" s="41" t="s">
        <v>269</v>
      </c>
      <c r="C1195" s="41" t="s">
        <v>833</v>
      </c>
      <c r="D1195" s="41" t="s">
        <v>834</v>
      </c>
      <c r="E1195" s="41" t="s">
        <v>4725</v>
      </c>
      <c r="F1195" s="41" t="s">
        <v>3179</v>
      </c>
      <c r="G1195" s="41"/>
      <c r="H1195" s="43" t="s">
        <v>3180</v>
      </c>
      <c r="I1195" s="32">
        <v>4</v>
      </c>
      <c r="J1195" s="32"/>
      <c r="K1195" s="305">
        <v>1596</v>
      </c>
      <c r="L1195" s="277">
        <v>0.3</v>
      </c>
      <c r="M1195" s="39">
        <f t="shared" si="38"/>
        <v>478.79999999999995</v>
      </c>
      <c r="N1195" s="39">
        <f t="shared" si="39"/>
        <v>1117.2</v>
      </c>
    </row>
    <row r="1196" spans="1:14">
      <c r="A1196" s="41">
        <v>1193</v>
      </c>
      <c r="B1196" s="41" t="s">
        <v>269</v>
      </c>
      <c r="C1196" s="41" t="s">
        <v>833</v>
      </c>
      <c r="D1196" s="41" t="s">
        <v>834</v>
      </c>
      <c r="E1196" s="41" t="s">
        <v>4725</v>
      </c>
      <c r="F1196" s="41" t="s">
        <v>3181</v>
      </c>
      <c r="G1196" s="41"/>
      <c r="H1196" s="43" t="s">
        <v>3182</v>
      </c>
      <c r="I1196" s="32">
        <v>4</v>
      </c>
      <c r="J1196" s="32"/>
      <c r="K1196" s="305">
        <v>2690</v>
      </c>
      <c r="L1196" s="277">
        <v>0.3</v>
      </c>
      <c r="M1196" s="39">
        <f t="shared" si="38"/>
        <v>807</v>
      </c>
      <c r="N1196" s="39">
        <f t="shared" si="39"/>
        <v>1883</v>
      </c>
    </row>
    <row r="1197" spans="1:14">
      <c r="A1197" s="41">
        <v>1194</v>
      </c>
      <c r="B1197" s="41" t="s">
        <v>269</v>
      </c>
      <c r="C1197" s="41" t="s">
        <v>833</v>
      </c>
      <c r="D1197" s="41" t="s">
        <v>834</v>
      </c>
      <c r="E1197" s="41" t="s">
        <v>4725</v>
      </c>
      <c r="F1197" s="41" t="s">
        <v>3183</v>
      </c>
      <c r="G1197" s="41"/>
      <c r="H1197" s="43" t="s">
        <v>3184</v>
      </c>
      <c r="I1197" s="32">
        <v>2</v>
      </c>
      <c r="J1197" s="32"/>
      <c r="K1197" s="305">
        <v>3731</v>
      </c>
      <c r="L1197" s="277">
        <v>0.3</v>
      </c>
      <c r="M1197" s="39">
        <f t="shared" si="38"/>
        <v>1119.3</v>
      </c>
      <c r="N1197" s="39">
        <f t="shared" si="39"/>
        <v>2611.6999999999998</v>
      </c>
    </row>
    <row r="1198" spans="1:14">
      <c r="A1198" s="41">
        <v>1195</v>
      </c>
      <c r="B1198" s="41" t="s">
        <v>269</v>
      </c>
      <c r="C1198" s="41" t="s">
        <v>833</v>
      </c>
      <c r="D1198" s="41" t="s">
        <v>834</v>
      </c>
      <c r="E1198" s="41" t="s">
        <v>5030</v>
      </c>
      <c r="F1198" s="41" t="s">
        <v>3185</v>
      </c>
      <c r="G1198" s="41"/>
      <c r="H1198" s="43" t="s">
        <v>3186</v>
      </c>
      <c r="I1198" s="32">
        <v>4</v>
      </c>
      <c r="J1198" s="32"/>
      <c r="K1198" s="305">
        <v>3390</v>
      </c>
      <c r="L1198" s="277">
        <v>0.3</v>
      </c>
      <c r="M1198" s="39">
        <f t="shared" si="38"/>
        <v>1017</v>
      </c>
      <c r="N1198" s="39">
        <f t="shared" si="39"/>
        <v>2373</v>
      </c>
    </row>
    <row r="1199" spans="1:14">
      <c r="A1199" s="41">
        <v>1196</v>
      </c>
      <c r="B1199" s="41" t="s">
        <v>269</v>
      </c>
      <c r="C1199" s="41" t="s">
        <v>833</v>
      </c>
      <c r="D1199" s="41" t="s">
        <v>834</v>
      </c>
      <c r="E1199" s="41" t="s">
        <v>5030</v>
      </c>
      <c r="F1199" s="41" t="s">
        <v>3187</v>
      </c>
      <c r="G1199" s="41"/>
      <c r="H1199" s="43" t="s">
        <v>3188</v>
      </c>
      <c r="I1199" s="32">
        <v>4</v>
      </c>
      <c r="J1199" s="32"/>
      <c r="K1199" s="305">
        <v>3740</v>
      </c>
      <c r="L1199" s="277">
        <v>0.3</v>
      </c>
      <c r="M1199" s="39">
        <f t="shared" si="38"/>
        <v>1122</v>
      </c>
      <c r="N1199" s="39">
        <f t="shared" si="39"/>
        <v>2618</v>
      </c>
    </row>
    <row r="1200" spans="1:14">
      <c r="A1200" s="41">
        <v>1197</v>
      </c>
      <c r="B1200" s="41" t="s">
        <v>269</v>
      </c>
      <c r="C1200" s="41" t="s">
        <v>833</v>
      </c>
      <c r="D1200" s="41" t="s">
        <v>834</v>
      </c>
      <c r="E1200" s="41" t="s">
        <v>5030</v>
      </c>
      <c r="F1200" s="41" t="s">
        <v>3189</v>
      </c>
      <c r="G1200" s="41"/>
      <c r="H1200" s="43" t="s">
        <v>3190</v>
      </c>
      <c r="I1200" s="32">
        <v>4</v>
      </c>
      <c r="J1200" s="32">
        <f>K1200*0.55</f>
        <v>2198.3500000000004</v>
      </c>
      <c r="K1200" s="305">
        <v>3997</v>
      </c>
      <c r="L1200" s="277">
        <v>0.3</v>
      </c>
      <c r="M1200" s="39">
        <f t="shared" si="38"/>
        <v>1199.0999999999999</v>
      </c>
      <c r="N1200" s="39">
        <f t="shared" si="39"/>
        <v>2797.9</v>
      </c>
    </row>
    <row r="1201" spans="1:14">
      <c r="A1201" s="41">
        <v>1198</v>
      </c>
      <c r="B1201" s="41" t="s">
        <v>269</v>
      </c>
      <c r="C1201" s="41" t="s">
        <v>833</v>
      </c>
      <c r="D1201" s="41" t="s">
        <v>834</v>
      </c>
      <c r="E1201" s="41" t="s">
        <v>5030</v>
      </c>
      <c r="F1201" s="41" t="s">
        <v>3191</v>
      </c>
      <c r="G1201" s="41"/>
      <c r="H1201" s="43" t="s">
        <v>3192</v>
      </c>
      <c r="I1201" s="32">
        <v>4</v>
      </c>
      <c r="J1201" s="32"/>
      <c r="K1201" s="305">
        <v>5773</v>
      </c>
      <c r="L1201" s="277">
        <v>0.3</v>
      </c>
      <c r="M1201" s="39">
        <f t="shared" si="38"/>
        <v>1731.8999999999999</v>
      </c>
      <c r="N1201" s="39">
        <f t="shared" si="39"/>
        <v>4041.1000000000004</v>
      </c>
    </row>
    <row r="1202" spans="1:14">
      <c r="A1202" s="41">
        <v>1199</v>
      </c>
      <c r="B1202" s="41" t="s">
        <v>269</v>
      </c>
      <c r="C1202" s="41" t="s">
        <v>833</v>
      </c>
      <c r="D1202" s="41" t="s">
        <v>834</v>
      </c>
      <c r="E1202" s="41" t="s">
        <v>5031</v>
      </c>
      <c r="F1202" s="41" t="s">
        <v>3193</v>
      </c>
      <c r="G1202" s="41"/>
      <c r="H1202" s="43" t="s">
        <v>3194</v>
      </c>
      <c r="I1202" s="32">
        <v>6</v>
      </c>
      <c r="J1202" s="32"/>
      <c r="K1202" s="305">
        <v>376</v>
      </c>
      <c r="L1202" s="277">
        <v>0.3</v>
      </c>
      <c r="M1202" s="39">
        <f t="shared" si="38"/>
        <v>112.8</v>
      </c>
      <c r="N1202" s="39">
        <f t="shared" si="39"/>
        <v>263.2</v>
      </c>
    </row>
    <row r="1203" spans="1:14">
      <c r="A1203" s="41">
        <v>1200</v>
      </c>
      <c r="B1203" s="41" t="s">
        <v>269</v>
      </c>
      <c r="C1203" s="41" t="s">
        <v>833</v>
      </c>
      <c r="D1203" s="41" t="s">
        <v>834</v>
      </c>
      <c r="E1203" s="41" t="s">
        <v>5031</v>
      </c>
      <c r="F1203" s="41" t="s">
        <v>3195</v>
      </c>
      <c r="G1203" s="41"/>
      <c r="H1203" s="43" t="s">
        <v>3196</v>
      </c>
      <c r="I1203" s="32">
        <v>6</v>
      </c>
      <c r="J1203" s="32"/>
      <c r="K1203" s="305">
        <v>436</v>
      </c>
      <c r="L1203" s="277">
        <v>0.3</v>
      </c>
      <c r="M1203" s="39">
        <f t="shared" si="38"/>
        <v>130.79999999999998</v>
      </c>
      <c r="N1203" s="39">
        <f t="shared" si="39"/>
        <v>305.20000000000005</v>
      </c>
    </row>
    <row r="1204" spans="1:14">
      <c r="A1204" s="41">
        <v>1201</v>
      </c>
      <c r="B1204" s="41" t="s">
        <v>269</v>
      </c>
      <c r="C1204" s="41" t="s">
        <v>833</v>
      </c>
      <c r="D1204" s="41" t="s">
        <v>861</v>
      </c>
      <c r="E1204" s="41" t="s">
        <v>4735</v>
      </c>
      <c r="F1204" s="41" t="s">
        <v>3197</v>
      </c>
      <c r="G1204" s="41"/>
      <c r="H1204" s="43" t="s">
        <v>3198</v>
      </c>
      <c r="I1204" s="32">
        <v>2</v>
      </c>
      <c r="J1204" s="32"/>
      <c r="K1204" s="305">
        <v>1298</v>
      </c>
      <c r="L1204" s="277">
        <v>0.3</v>
      </c>
      <c r="M1204" s="39">
        <f t="shared" si="38"/>
        <v>389.4</v>
      </c>
      <c r="N1204" s="39">
        <f t="shared" si="39"/>
        <v>908.6</v>
      </c>
    </row>
    <row r="1205" spans="1:14">
      <c r="A1205" s="41">
        <v>1202</v>
      </c>
      <c r="B1205" s="41" t="s">
        <v>269</v>
      </c>
      <c r="C1205" s="41" t="s">
        <v>833</v>
      </c>
      <c r="D1205" s="41" t="s">
        <v>861</v>
      </c>
      <c r="E1205" s="41" t="s">
        <v>5032</v>
      </c>
      <c r="F1205" s="41" t="s">
        <v>3199</v>
      </c>
      <c r="G1205" s="41"/>
      <c r="H1205" s="43" t="s">
        <v>3200</v>
      </c>
      <c r="I1205" s="32">
        <v>1</v>
      </c>
      <c r="J1205" s="32"/>
      <c r="K1205" s="305">
        <v>15559</v>
      </c>
      <c r="L1205" s="277">
        <v>0.3</v>
      </c>
      <c r="M1205" s="39">
        <f t="shared" si="38"/>
        <v>4667.7</v>
      </c>
      <c r="N1205" s="39">
        <f t="shared" si="39"/>
        <v>10891.3</v>
      </c>
    </row>
    <row r="1206" spans="1:14">
      <c r="A1206" s="41">
        <v>1203</v>
      </c>
      <c r="B1206" s="41" t="s">
        <v>269</v>
      </c>
      <c r="C1206" s="41" t="s">
        <v>833</v>
      </c>
      <c r="D1206" s="41" t="s">
        <v>851</v>
      </c>
      <c r="E1206" s="41" t="s">
        <v>5033</v>
      </c>
      <c r="F1206" s="41" t="s">
        <v>3201</v>
      </c>
      <c r="G1206" s="41"/>
      <c r="H1206" s="43" t="s">
        <v>3202</v>
      </c>
      <c r="I1206" s="32">
        <v>3</v>
      </c>
      <c r="J1206" s="32"/>
      <c r="K1206" s="305">
        <v>1364</v>
      </c>
      <c r="L1206" s="277">
        <v>0.3</v>
      </c>
      <c r="M1206" s="39">
        <f t="shared" si="38"/>
        <v>409.2</v>
      </c>
      <c r="N1206" s="39">
        <f t="shared" si="39"/>
        <v>954.8</v>
      </c>
    </row>
    <row r="1207" spans="1:14">
      <c r="A1207" s="41">
        <v>1204</v>
      </c>
      <c r="B1207" s="41" t="s">
        <v>269</v>
      </c>
      <c r="C1207" s="41" t="s">
        <v>833</v>
      </c>
      <c r="D1207" s="41" t="s">
        <v>851</v>
      </c>
      <c r="E1207" s="41" t="s">
        <v>5033</v>
      </c>
      <c r="F1207" s="41" t="s">
        <v>3203</v>
      </c>
      <c r="G1207" s="41"/>
      <c r="H1207" s="43" t="s">
        <v>3204</v>
      </c>
      <c r="I1207" s="32">
        <v>3</v>
      </c>
      <c r="J1207" s="32"/>
      <c r="K1207" s="305">
        <v>1409</v>
      </c>
      <c r="L1207" s="277">
        <v>0.3</v>
      </c>
      <c r="M1207" s="39">
        <f t="shared" si="38"/>
        <v>422.7</v>
      </c>
      <c r="N1207" s="39">
        <f t="shared" si="39"/>
        <v>986.3</v>
      </c>
    </row>
    <row r="1208" spans="1:14">
      <c r="A1208" s="41">
        <v>1205</v>
      </c>
      <c r="B1208" s="41" t="s">
        <v>269</v>
      </c>
      <c r="C1208" s="41" t="s">
        <v>833</v>
      </c>
      <c r="D1208" s="41" t="s">
        <v>851</v>
      </c>
      <c r="E1208" s="41" t="s">
        <v>5034</v>
      </c>
      <c r="F1208" s="41" t="s">
        <v>3205</v>
      </c>
      <c r="G1208" s="41"/>
      <c r="H1208" s="43" t="s">
        <v>3206</v>
      </c>
      <c r="I1208" s="32">
        <v>3</v>
      </c>
      <c r="J1208" s="32"/>
      <c r="K1208" s="305">
        <v>1070</v>
      </c>
      <c r="L1208" s="277">
        <v>0.3</v>
      </c>
      <c r="M1208" s="39">
        <f t="shared" si="38"/>
        <v>321</v>
      </c>
      <c r="N1208" s="39">
        <f t="shared" si="39"/>
        <v>749</v>
      </c>
    </row>
    <row r="1209" spans="1:14">
      <c r="A1209" s="41">
        <v>1206</v>
      </c>
      <c r="B1209" s="41" t="s">
        <v>269</v>
      </c>
      <c r="C1209" s="41" t="s">
        <v>833</v>
      </c>
      <c r="D1209" s="41" t="s">
        <v>851</v>
      </c>
      <c r="E1209" s="41" t="s">
        <v>5035</v>
      </c>
      <c r="F1209" s="41" t="s">
        <v>3207</v>
      </c>
      <c r="G1209" s="41"/>
      <c r="H1209" s="43" t="s">
        <v>3208</v>
      </c>
      <c r="I1209" s="32">
        <v>3</v>
      </c>
      <c r="J1209" s="32"/>
      <c r="K1209" s="305">
        <v>1298</v>
      </c>
      <c r="L1209" s="277">
        <v>0.3</v>
      </c>
      <c r="M1209" s="39">
        <f t="shared" si="38"/>
        <v>389.4</v>
      </c>
      <c r="N1209" s="39">
        <f t="shared" si="39"/>
        <v>908.6</v>
      </c>
    </row>
    <row r="1210" spans="1:14">
      <c r="A1210" s="41">
        <v>1207</v>
      </c>
      <c r="B1210" s="41" t="s">
        <v>269</v>
      </c>
      <c r="C1210" s="41" t="s">
        <v>833</v>
      </c>
      <c r="D1210" s="41" t="s">
        <v>851</v>
      </c>
      <c r="E1210" s="41" t="s">
        <v>5036</v>
      </c>
      <c r="F1210" s="41" t="s">
        <v>3209</v>
      </c>
      <c r="G1210" s="41"/>
      <c r="H1210" s="43" t="s">
        <v>3210</v>
      </c>
      <c r="I1210" s="32">
        <v>3</v>
      </c>
      <c r="J1210" s="32"/>
      <c r="K1210" s="305">
        <v>1360</v>
      </c>
      <c r="L1210" s="277">
        <v>0.3</v>
      </c>
      <c r="M1210" s="39">
        <f t="shared" si="38"/>
        <v>408</v>
      </c>
      <c r="N1210" s="39">
        <f t="shared" si="39"/>
        <v>952</v>
      </c>
    </row>
    <row r="1211" spans="1:14">
      <c r="A1211" s="41">
        <v>1208</v>
      </c>
      <c r="B1211" s="41" t="s">
        <v>269</v>
      </c>
      <c r="C1211" s="41" t="s">
        <v>833</v>
      </c>
      <c r="D1211" s="41" t="s">
        <v>851</v>
      </c>
      <c r="E1211" s="41" t="s">
        <v>5037</v>
      </c>
      <c r="F1211" s="41" t="s">
        <v>3211</v>
      </c>
      <c r="G1211" s="41"/>
      <c r="H1211" s="43" t="s">
        <v>3212</v>
      </c>
      <c r="I1211" s="32">
        <v>3</v>
      </c>
      <c r="J1211" s="32"/>
      <c r="K1211" s="305">
        <v>1271</v>
      </c>
      <c r="L1211" s="277">
        <v>0.3</v>
      </c>
      <c r="M1211" s="39">
        <f t="shared" si="38"/>
        <v>381.3</v>
      </c>
      <c r="N1211" s="39">
        <f t="shared" si="39"/>
        <v>889.7</v>
      </c>
    </row>
    <row r="1212" spans="1:14">
      <c r="A1212" s="41">
        <v>1209</v>
      </c>
      <c r="B1212" s="41" t="s">
        <v>269</v>
      </c>
      <c r="C1212" s="41" t="s">
        <v>833</v>
      </c>
      <c r="D1212" s="41" t="s">
        <v>851</v>
      </c>
      <c r="E1212" s="41" t="s">
        <v>5037</v>
      </c>
      <c r="F1212" s="41" t="s">
        <v>3213</v>
      </c>
      <c r="G1212" s="41"/>
      <c r="H1212" s="43" t="s">
        <v>3214</v>
      </c>
      <c r="I1212" s="32">
        <v>3</v>
      </c>
      <c r="J1212" s="32"/>
      <c r="K1212" s="305">
        <v>1143</v>
      </c>
      <c r="L1212" s="277">
        <v>0.3</v>
      </c>
      <c r="M1212" s="39">
        <f t="shared" si="38"/>
        <v>342.9</v>
      </c>
      <c r="N1212" s="39">
        <f t="shared" si="39"/>
        <v>800.1</v>
      </c>
    </row>
    <row r="1213" spans="1:14">
      <c r="A1213" s="41">
        <v>1210</v>
      </c>
      <c r="B1213" s="41" t="s">
        <v>269</v>
      </c>
      <c r="C1213" s="41" t="s">
        <v>833</v>
      </c>
      <c r="D1213" s="41" t="s">
        <v>851</v>
      </c>
      <c r="E1213" s="41" t="s">
        <v>5038</v>
      </c>
      <c r="F1213" s="41" t="s">
        <v>3215</v>
      </c>
      <c r="G1213" s="41"/>
      <c r="H1213" s="43" t="s">
        <v>3216</v>
      </c>
      <c r="I1213" s="32">
        <v>3</v>
      </c>
      <c r="J1213" s="32"/>
      <c r="K1213" s="305">
        <v>752</v>
      </c>
      <c r="L1213" s="277">
        <v>0.3</v>
      </c>
      <c r="M1213" s="39">
        <f t="shared" si="38"/>
        <v>225.6</v>
      </c>
      <c r="N1213" s="39">
        <f t="shared" si="39"/>
        <v>526.4</v>
      </c>
    </row>
    <row r="1214" spans="1:14">
      <c r="A1214" s="41">
        <v>1211</v>
      </c>
      <c r="B1214" s="41" t="s">
        <v>269</v>
      </c>
      <c r="C1214" s="41" t="s">
        <v>833</v>
      </c>
      <c r="D1214" s="41" t="s">
        <v>851</v>
      </c>
      <c r="E1214" s="41" t="s">
        <v>5039</v>
      </c>
      <c r="F1214" s="41" t="s">
        <v>3217</v>
      </c>
      <c r="G1214" s="41"/>
      <c r="H1214" s="43" t="s">
        <v>3218</v>
      </c>
      <c r="I1214" s="32">
        <v>3</v>
      </c>
      <c r="J1214" s="32"/>
      <c r="K1214" s="305">
        <v>787</v>
      </c>
      <c r="L1214" s="277">
        <v>0.3</v>
      </c>
      <c r="M1214" s="39">
        <f t="shared" si="38"/>
        <v>236.1</v>
      </c>
      <c r="N1214" s="39">
        <f t="shared" si="39"/>
        <v>550.9</v>
      </c>
    </row>
    <row r="1215" spans="1:14">
      <c r="A1215" s="41">
        <v>1212</v>
      </c>
      <c r="B1215" s="41" t="s">
        <v>269</v>
      </c>
      <c r="C1215" s="41" t="s">
        <v>833</v>
      </c>
      <c r="D1215" s="41" t="s">
        <v>851</v>
      </c>
      <c r="E1215" s="41" t="s">
        <v>5040</v>
      </c>
      <c r="F1215" s="41" t="s">
        <v>3219</v>
      </c>
      <c r="G1215" s="41"/>
      <c r="H1215" s="43" t="s">
        <v>3220</v>
      </c>
      <c r="I1215" s="32">
        <v>6</v>
      </c>
      <c r="J1215" s="32"/>
      <c r="K1215" s="305">
        <v>200</v>
      </c>
      <c r="L1215" s="277">
        <v>0.3</v>
      </c>
      <c r="M1215" s="39">
        <f t="shared" si="38"/>
        <v>60</v>
      </c>
      <c r="N1215" s="39">
        <f t="shared" si="39"/>
        <v>140</v>
      </c>
    </row>
    <row r="1216" spans="1:14">
      <c r="A1216" s="41">
        <v>1213</v>
      </c>
      <c r="B1216" s="41" t="s">
        <v>269</v>
      </c>
      <c r="C1216" s="41" t="s">
        <v>833</v>
      </c>
      <c r="D1216" s="41" t="s">
        <v>851</v>
      </c>
      <c r="E1216" s="41" t="s">
        <v>5040</v>
      </c>
      <c r="F1216" s="41" t="s">
        <v>3221</v>
      </c>
      <c r="G1216" s="41"/>
      <c r="H1216" s="43" t="s">
        <v>3222</v>
      </c>
      <c r="I1216" s="32">
        <v>3</v>
      </c>
      <c r="J1216" s="32"/>
      <c r="K1216" s="305">
        <v>226</v>
      </c>
      <c r="L1216" s="277">
        <v>0.3</v>
      </c>
      <c r="M1216" s="39">
        <f t="shared" si="38"/>
        <v>67.8</v>
      </c>
      <c r="N1216" s="39">
        <f t="shared" si="39"/>
        <v>158.19999999999999</v>
      </c>
    </row>
    <row r="1217" spans="1:14">
      <c r="A1217" s="41">
        <v>1214</v>
      </c>
      <c r="B1217" s="41" t="s">
        <v>269</v>
      </c>
      <c r="C1217" s="41" t="s">
        <v>833</v>
      </c>
      <c r="D1217" s="41" t="s">
        <v>851</v>
      </c>
      <c r="E1217" s="41" t="s">
        <v>5041</v>
      </c>
      <c r="F1217" s="41" t="s">
        <v>3223</v>
      </c>
      <c r="G1217" s="41"/>
      <c r="H1217" s="43" t="s">
        <v>3224</v>
      </c>
      <c r="I1217" s="32">
        <v>3</v>
      </c>
      <c r="J1217" s="32"/>
      <c r="K1217" s="305">
        <v>1153</v>
      </c>
      <c r="L1217" s="277">
        <v>0.3</v>
      </c>
      <c r="M1217" s="39">
        <f t="shared" si="38"/>
        <v>345.9</v>
      </c>
      <c r="N1217" s="39">
        <f t="shared" si="39"/>
        <v>807.1</v>
      </c>
    </row>
    <row r="1218" spans="1:14">
      <c r="A1218" s="41">
        <v>1215</v>
      </c>
      <c r="B1218" s="41" t="s">
        <v>269</v>
      </c>
      <c r="C1218" s="41" t="s">
        <v>833</v>
      </c>
      <c r="D1218" s="41" t="s">
        <v>851</v>
      </c>
      <c r="E1218" s="41" t="s">
        <v>5041</v>
      </c>
      <c r="F1218" s="41" t="s">
        <v>3225</v>
      </c>
      <c r="G1218" s="41"/>
      <c r="H1218" s="43" t="s">
        <v>3226</v>
      </c>
      <c r="I1218" s="32">
        <v>3</v>
      </c>
      <c r="J1218" s="32"/>
      <c r="K1218" s="305">
        <v>2532</v>
      </c>
      <c r="L1218" s="277">
        <v>0.3</v>
      </c>
      <c r="M1218" s="39">
        <f t="shared" si="38"/>
        <v>759.6</v>
      </c>
      <c r="N1218" s="39">
        <f t="shared" si="39"/>
        <v>1772.4</v>
      </c>
    </row>
    <row r="1219" spans="1:14">
      <c r="A1219" s="41">
        <v>1216</v>
      </c>
      <c r="B1219" s="41" t="s">
        <v>269</v>
      </c>
      <c r="C1219" s="41" t="s">
        <v>833</v>
      </c>
      <c r="D1219" s="41" t="s">
        <v>851</v>
      </c>
      <c r="E1219" s="41" t="s">
        <v>5042</v>
      </c>
      <c r="F1219" s="41" t="s">
        <v>3227</v>
      </c>
      <c r="G1219" s="41"/>
      <c r="H1219" s="43" t="s">
        <v>3228</v>
      </c>
      <c r="I1219" s="32">
        <v>3</v>
      </c>
      <c r="J1219" s="32"/>
      <c r="K1219" s="305">
        <v>783</v>
      </c>
      <c r="L1219" s="277">
        <v>0.3</v>
      </c>
      <c r="M1219" s="39">
        <f t="shared" si="38"/>
        <v>234.89999999999998</v>
      </c>
      <c r="N1219" s="39">
        <f t="shared" si="39"/>
        <v>548.1</v>
      </c>
    </row>
    <row r="1220" spans="1:14">
      <c r="A1220" s="41">
        <v>1217</v>
      </c>
      <c r="B1220" s="41" t="s">
        <v>269</v>
      </c>
      <c r="C1220" s="41" t="s">
        <v>833</v>
      </c>
      <c r="D1220" s="41" t="s">
        <v>851</v>
      </c>
      <c r="E1220" s="41" t="s">
        <v>5043</v>
      </c>
      <c r="F1220" s="41" t="s">
        <v>3229</v>
      </c>
      <c r="G1220" s="41"/>
      <c r="H1220" s="43" t="s">
        <v>3230</v>
      </c>
      <c r="I1220" s="32">
        <v>3</v>
      </c>
      <c r="J1220" s="32"/>
      <c r="K1220" s="305">
        <v>206</v>
      </c>
      <c r="L1220" s="277">
        <v>0.3</v>
      </c>
      <c r="M1220" s="39">
        <f t="shared" si="38"/>
        <v>61.8</v>
      </c>
      <c r="N1220" s="39">
        <f t="shared" si="39"/>
        <v>144.19999999999999</v>
      </c>
    </row>
    <row r="1221" spans="1:14">
      <c r="A1221" s="41">
        <v>1218</v>
      </c>
      <c r="B1221" s="41" t="s">
        <v>269</v>
      </c>
      <c r="C1221" s="41" t="s">
        <v>833</v>
      </c>
      <c r="D1221" s="41" t="s">
        <v>851</v>
      </c>
      <c r="E1221" s="41" t="s">
        <v>5043</v>
      </c>
      <c r="F1221" s="41" t="s">
        <v>3231</v>
      </c>
      <c r="G1221" s="41"/>
      <c r="H1221" s="43" t="s">
        <v>3232</v>
      </c>
      <c r="I1221" s="32">
        <v>3</v>
      </c>
      <c r="J1221" s="32"/>
      <c r="K1221" s="305">
        <v>240</v>
      </c>
      <c r="L1221" s="277">
        <v>0.3</v>
      </c>
      <c r="M1221" s="39">
        <f t="shared" si="38"/>
        <v>72</v>
      </c>
      <c r="N1221" s="39">
        <f t="shared" si="39"/>
        <v>168</v>
      </c>
    </row>
    <row r="1222" spans="1:14">
      <c r="A1222" s="41">
        <v>1219</v>
      </c>
      <c r="B1222" s="41" t="s">
        <v>269</v>
      </c>
      <c r="C1222" s="41" t="s">
        <v>833</v>
      </c>
      <c r="D1222" s="41" t="s">
        <v>851</v>
      </c>
      <c r="E1222" s="41" t="s">
        <v>5043</v>
      </c>
      <c r="F1222" s="41" t="s">
        <v>3233</v>
      </c>
      <c r="G1222" s="41"/>
      <c r="H1222" s="43" t="s">
        <v>3234</v>
      </c>
      <c r="I1222" s="32">
        <v>3</v>
      </c>
      <c r="J1222" s="32"/>
      <c r="K1222" s="305">
        <v>338</v>
      </c>
      <c r="L1222" s="277">
        <v>0.3</v>
      </c>
      <c r="M1222" s="39">
        <f t="shared" si="38"/>
        <v>101.39999999999999</v>
      </c>
      <c r="N1222" s="39">
        <f t="shared" si="39"/>
        <v>236.60000000000002</v>
      </c>
    </row>
    <row r="1223" spans="1:14">
      <c r="A1223" s="41">
        <v>1220</v>
      </c>
      <c r="B1223" s="41" t="s">
        <v>269</v>
      </c>
      <c r="C1223" s="41" t="s">
        <v>833</v>
      </c>
      <c r="D1223" s="41" t="s">
        <v>851</v>
      </c>
      <c r="E1223" s="41" t="s">
        <v>5043</v>
      </c>
      <c r="F1223" s="41" t="s">
        <v>3235</v>
      </c>
      <c r="G1223" s="41"/>
      <c r="H1223" s="43" t="s">
        <v>3236</v>
      </c>
      <c r="I1223" s="32">
        <v>3</v>
      </c>
      <c r="J1223" s="32"/>
      <c r="K1223" s="305">
        <v>450</v>
      </c>
      <c r="L1223" s="277">
        <v>0.3</v>
      </c>
      <c r="M1223" s="39">
        <f t="shared" si="38"/>
        <v>135</v>
      </c>
      <c r="N1223" s="39">
        <f t="shared" si="39"/>
        <v>315</v>
      </c>
    </row>
    <row r="1224" spans="1:14">
      <c r="A1224" s="41">
        <v>1221</v>
      </c>
      <c r="B1224" s="41" t="s">
        <v>269</v>
      </c>
      <c r="C1224" s="41" t="s">
        <v>833</v>
      </c>
      <c r="D1224" s="41" t="s">
        <v>851</v>
      </c>
      <c r="E1224" s="41" t="s">
        <v>5043</v>
      </c>
      <c r="F1224" s="41" t="s">
        <v>3237</v>
      </c>
      <c r="G1224" s="41"/>
      <c r="H1224" s="43" t="s">
        <v>3238</v>
      </c>
      <c r="I1224" s="32">
        <v>3</v>
      </c>
      <c r="J1224" s="32"/>
      <c r="K1224" s="305">
        <v>692</v>
      </c>
      <c r="L1224" s="277">
        <v>0.3</v>
      </c>
      <c r="M1224" s="39">
        <f t="shared" si="38"/>
        <v>207.6</v>
      </c>
      <c r="N1224" s="39">
        <f t="shared" si="39"/>
        <v>484.4</v>
      </c>
    </row>
    <row r="1225" spans="1:14">
      <c r="A1225" s="41">
        <v>1222</v>
      </c>
      <c r="B1225" s="41" t="s">
        <v>269</v>
      </c>
      <c r="C1225" s="41" t="s">
        <v>833</v>
      </c>
      <c r="D1225" s="41" t="s">
        <v>851</v>
      </c>
      <c r="E1225" s="41" t="s">
        <v>5043</v>
      </c>
      <c r="F1225" s="41" t="s">
        <v>3239</v>
      </c>
      <c r="G1225" s="41"/>
      <c r="H1225" s="43" t="s">
        <v>3240</v>
      </c>
      <c r="I1225" s="32">
        <v>3</v>
      </c>
      <c r="J1225" s="32"/>
      <c r="K1225" s="305">
        <v>906</v>
      </c>
      <c r="L1225" s="277">
        <v>0.3</v>
      </c>
      <c r="M1225" s="39">
        <f t="shared" si="38"/>
        <v>271.8</v>
      </c>
      <c r="N1225" s="39">
        <f t="shared" si="39"/>
        <v>634.20000000000005</v>
      </c>
    </row>
    <row r="1226" spans="1:14">
      <c r="A1226" s="41">
        <v>1223</v>
      </c>
      <c r="B1226" s="41" t="s">
        <v>269</v>
      </c>
      <c r="C1226" s="41" t="s">
        <v>833</v>
      </c>
      <c r="D1226" s="41" t="s">
        <v>851</v>
      </c>
      <c r="E1226" s="41" t="s">
        <v>5044</v>
      </c>
      <c r="F1226" s="41" t="s">
        <v>3241</v>
      </c>
      <c r="G1226" s="41"/>
      <c r="H1226" s="43" t="s">
        <v>3242</v>
      </c>
      <c r="I1226" s="32">
        <v>1</v>
      </c>
      <c r="J1226" s="32"/>
      <c r="K1226" s="305">
        <v>3506</v>
      </c>
      <c r="L1226" s="277">
        <v>0.3</v>
      </c>
      <c r="M1226" s="39">
        <f t="shared" si="38"/>
        <v>1051.8</v>
      </c>
      <c r="N1226" s="39">
        <f t="shared" si="39"/>
        <v>2454.1999999999998</v>
      </c>
    </row>
    <row r="1227" spans="1:14">
      <c r="A1227" s="41">
        <v>1224</v>
      </c>
      <c r="B1227" s="41" t="s">
        <v>269</v>
      </c>
      <c r="C1227" s="41" t="s">
        <v>833</v>
      </c>
      <c r="D1227" s="41" t="s">
        <v>851</v>
      </c>
      <c r="E1227" s="41" t="s">
        <v>5045</v>
      </c>
      <c r="F1227" s="41" t="s">
        <v>3243</v>
      </c>
      <c r="G1227" s="41"/>
      <c r="H1227" s="43" t="s">
        <v>3244</v>
      </c>
      <c r="I1227" s="32">
        <v>6</v>
      </c>
      <c r="J1227" s="32"/>
      <c r="K1227" s="305">
        <v>1357</v>
      </c>
      <c r="L1227" s="277">
        <v>0.3</v>
      </c>
      <c r="M1227" s="39">
        <f t="shared" si="38"/>
        <v>407.09999999999997</v>
      </c>
      <c r="N1227" s="39">
        <f t="shared" si="39"/>
        <v>949.90000000000009</v>
      </c>
    </row>
    <row r="1228" spans="1:14">
      <c r="A1228" s="41">
        <v>1225</v>
      </c>
      <c r="B1228" s="41" t="s">
        <v>269</v>
      </c>
      <c r="C1228" s="41" t="s">
        <v>833</v>
      </c>
      <c r="D1228" s="41" t="s">
        <v>851</v>
      </c>
      <c r="E1228" s="41" t="s">
        <v>5046</v>
      </c>
      <c r="F1228" s="41" t="s">
        <v>3245</v>
      </c>
      <c r="G1228" s="41"/>
      <c r="H1228" s="43" t="s">
        <v>3246</v>
      </c>
      <c r="I1228" s="32">
        <v>12</v>
      </c>
      <c r="J1228" s="32"/>
      <c r="K1228" s="305">
        <v>1394</v>
      </c>
      <c r="L1228" s="277">
        <v>0.3</v>
      </c>
      <c r="M1228" s="39">
        <f t="shared" si="38"/>
        <v>418.2</v>
      </c>
      <c r="N1228" s="39">
        <f t="shared" si="39"/>
        <v>975.8</v>
      </c>
    </row>
    <row r="1229" spans="1:14">
      <c r="A1229" s="41">
        <v>1226</v>
      </c>
      <c r="B1229" s="41" t="s">
        <v>269</v>
      </c>
      <c r="C1229" s="41" t="s">
        <v>833</v>
      </c>
      <c r="D1229" s="41" t="s">
        <v>851</v>
      </c>
      <c r="E1229" s="41" t="s">
        <v>5046</v>
      </c>
      <c r="F1229" s="41" t="s">
        <v>3247</v>
      </c>
      <c r="G1229" s="41"/>
      <c r="H1229" s="43" t="s">
        <v>3248</v>
      </c>
      <c r="I1229" s="32">
        <v>5</v>
      </c>
      <c r="J1229" s="32"/>
      <c r="K1229" s="305">
        <v>830</v>
      </c>
      <c r="L1229" s="277">
        <v>0.3</v>
      </c>
      <c r="M1229" s="39">
        <f t="shared" si="38"/>
        <v>249</v>
      </c>
      <c r="N1229" s="39">
        <f t="shared" si="39"/>
        <v>581</v>
      </c>
    </row>
    <row r="1230" spans="1:14">
      <c r="A1230" s="41">
        <v>1227</v>
      </c>
      <c r="B1230" s="41" t="s">
        <v>269</v>
      </c>
      <c r="C1230" s="41" t="s">
        <v>833</v>
      </c>
      <c r="D1230" s="41" t="s">
        <v>851</v>
      </c>
      <c r="E1230" s="41" t="s">
        <v>5047</v>
      </c>
      <c r="F1230" s="41" t="s">
        <v>3249</v>
      </c>
      <c r="G1230" s="41"/>
      <c r="H1230" s="43" t="s">
        <v>3250</v>
      </c>
      <c r="I1230" s="32">
        <v>4</v>
      </c>
      <c r="J1230" s="32"/>
      <c r="K1230" s="305">
        <v>914</v>
      </c>
      <c r="L1230" s="277">
        <v>0.3</v>
      </c>
      <c r="M1230" s="39">
        <f t="shared" si="38"/>
        <v>274.2</v>
      </c>
      <c r="N1230" s="39">
        <f t="shared" si="39"/>
        <v>639.79999999999995</v>
      </c>
    </row>
    <row r="1231" spans="1:14">
      <c r="A1231" s="41">
        <v>1228</v>
      </c>
      <c r="B1231" s="41" t="s">
        <v>269</v>
      </c>
      <c r="C1231" s="41" t="s">
        <v>833</v>
      </c>
      <c r="D1231" s="41" t="s">
        <v>851</v>
      </c>
      <c r="E1231" s="41" t="s">
        <v>853</v>
      </c>
      <c r="F1231" s="41" t="s">
        <v>3251</v>
      </c>
      <c r="G1231" s="41"/>
      <c r="H1231" s="43" t="s">
        <v>3252</v>
      </c>
      <c r="I1231" s="32">
        <v>4</v>
      </c>
      <c r="J1231" s="32"/>
      <c r="K1231" s="305">
        <v>740</v>
      </c>
      <c r="L1231" s="277">
        <v>0.3</v>
      </c>
      <c r="M1231" s="39">
        <f t="shared" si="38"/>
        <v>222</v>
      </c>
      <c r="N1231" s="39">
        <f t="shared" si="39"/>
        <v>518</v>
      </c>
    </row>
    <row r="1232" spans="1:14">
      <c r="A1232" s="41">
        <v>1229</v>
      </c>
      <c r="B1232" s="41" t="s">
        <v>269</v>
      </c>
      <c r="C1232" s="41" t="s">
        <v>833</v>
      </c>
      <c r="D1232" s="41" t="s">
        <v>851</v>
      </c>
      <c r="E1232" s="41" t="s">
        <v>5048</v>
      </c>
      <c r="F1232" s="41" t="s">
        <v>3253</v>
      </c>
      <c r="G1232" s="41"/>
      <c r="H1232" s="43" t="s">
        <v>3254</v>
      </c>
      <c r="I1232" s="32" t="s">
        <v>1589</v>
      </c>
      <c r="J1232" s="32"/>
      <c r="K1232" s="305">
        <v>381</v>
      </c>
      <c r="L1232" s="277">
        <v>0.3</v>
      </c>
      <c r="M1232" s="39">
        <f t="shared" si="38"/>
        <v>114.3</v>
      </c>
      <c r="N1232" s="39">
        <f t="shared" si="39"/>
        <v>266.7</v>
      </c>
    </row>
    <row r="1233" spans="1:14">
      <c r="A1233" s="41">
        <v>1230</v>
      </c>
      <c r="B1233" s="41" t="s">
        <v>269</v>
      </c>
      <c r="C1233" s="41" t="s">
        <v>833</v>
      </c>
      <c r="D1233" s="41" t="s">
        <v>851</v>
      </c>
      <c r="E1233" s="41" t="s">
        <v>5048</v>
      </c>
      <c r="F1233" s="41" t="s">
        <v>3255</v>
      </c>
      <c r="G1233" s="41"/>
      <c r="H1233" s="43" t="s">
        <v>3256</v>
      </c>
      <c r="I1233" s="32" t="s">
        <v>1589</v>
      </c>
      <c r="J1233" s="32"/>
      <c r="K1233" s="305">
        <v>381</v>
      </c>
      <c r="L1233" s="277">
        <v>0.3</v>
      </c>
      <c r="M1233" s="39">
        <f t="shared" si="38"/>
        <v>114.3</v>
      </c>
      <c r="N1233" s="39">
        <f t="shared" si="39"/>
        <v>266.7</v>
      </c>
    </row>
    <row r="1234" spans="1:14">
      <c r="A1234" s="41">
        <v>1231</v>
      </c>
      <c r="B1234" s="41" t="s">
        <v>269</v>
      </c>
      <c r="C1234" s="41" t="s">
        <v>833</v>
      </c>
      <c r="D1234" s="41" t="s">
        <v>851</v>
      </c>
      <c r="E1234" s="41" t="s">
        <v>5048</v>
      </c>
      <c r="F1234" s="41" t="s">
        <v>3257</v>
      </c>
      <c r="G1234" s="41"/>
      <c r="H1234" s="43" t="s">
        <v>3258</v>
      </c>
      <c r="I1234" s="32" t="s">
        <v>1589</v>
      </c>
      <c r="J1234" s="32"/>
      <c r="K1234" s="305">
        <v>385</v>
      </c>
      <c r="L1234" s="277">
        <v>0.3</v>
      </c>
      <c r="M1234" s="39">
        <f t="shared" si="38"/>
        <v>115.5</v>
      </c>
      <c r="N1234" s="39">
        <f t="shared" si="39"/>
        <v>269.5</v>
      </c>
    </row>
    <row r="1235" spans="1:14">
      <c r="A1235" s="41">
        <v>1232</v>
      </c>
      <c r="B1235" s="41" t="s">
        <v>269</v>
      </c>
      <c r="C1235" s="41" t="s">
        <v>833</v>
      </c>
      <c r="D1235" s="41" t="s">
        <v>851</v>
      </c>
      <c r="E1235" s="41" t="s">
        <v>5048</v>
      </c>
      <c r="F1235" s="41" t="s">
        <v>3259</v>
      </c>
      <c r="G1235" s="41"/>
      <c r="H1235" s="43" t="s">
        <v>3260</v>
      </c>
      <c r="I1235" s="32" t="s">
        <v>1589</v>
      </c>
      <c r="J1235" s="32"/>
      <c r="K1235" s="305">
        <v>396</v>
      </c>
      <c r="L1235" s="277">
        <v>0.3</v>
      </c>
      <c r="M1235" s="39">
        <f t="shared" si="38"/>
        <v>118.8</v>
      </c>
      <c r="N1235" s="39">
        <f t="shared" si="39"/>
        <v>277.2</v>
      </c>
    </row>
    <row r="1236" spans="1:14">
      <c r="A1236" s="41">
        <v>1233</v>
      </c>
      <c r="B1236" s="41" t="s">
        <v>269</v>
      </c>
      <c r="C1236" s="41" t="s">
        <v>833</v>
      </c>
      <c r="D1236" s="41" t="s">
        <v>851</v>
      </c>
      <c r="E1236" s="41" t="s">
        <v>5048</v>
      </c>
      <c r="F1236" s="41" t="s">
        <v>3261</v>
      </c>
      <c r="G1236" s="41"/>
      <c r="H1236" s="43" t="s">
        <v>3262</v>
      </c>
      <c r="I1236" s="32" t="s">
        <v>1589</v>
      </c>
      <c r="J1236" s="32"/>
      <c r="K1236" s="305">
        <v>452</v>
      </c>
      <c r="L1236" s="277">
        <v>0.3</v>
      </c>
      <c r="M1236" s="39">
        <f t="shared" si="38"/>
        <v>135.6</v>
      </c>
      <c r="N1236" s="39">
        <f t="shared" si="39"/>
        <v>316.39999999999998</v>
      </c>
    </row>
    <row r="1237" spans="1:14">
      <c r="A1237" s="41">
        <v>1234</v>
      </c>
      <c r="B1237" s="41" t="s">
        <v>269</v>
      </c>
      <c r="C1237" s="41" t="s">
        <v>833</v>
      </c>
      <c r="D1237" s="41" t="s">
        <v>851</v>
      </c>
      <c r="E1237" s="41" t="s">
        <v>5048</v>
      </c>
      <c r="F1237" s="41" t="s">
        <v>3263</v>
      </c>
      <c r="G1237" s="41"/>
      <c r="H1237" s="43" t="s">
        <v>3264</v>
      </c>
      <c r="I1237" s="32" t="s">
        <v>1589</v>
      </c>
      <c r="J1237" s="32"/>
      <c r="K1237" s="305">
        <v>438</v>
      </c>
      <c r="L1237" s="277">
        <v>0.3</v>
      </c>
      <c r="M1237" s="39">
        <f t="shared" si="38"/>
        <v>131.4</v>
      </c>
      <c r="N1237" s="39">
        <f t="shared" si="39"/>
        <v>306.60000000000002</v>
      </c>
    </row>
    <row r="1238" spans="1:14">
      <c r="A1238" s="41">
        <v>1235</v>
      </c>
      <c r="B1238" s="41" t="s">
        <v>269</v>
      </c>
      <c r="C1238" s="41" t="s">
        <v>833</v>
      </c>
      <c r="D1238" s="41" t="s">
        <v>851</v>
      </c>
      <c r="E1238" s="41" t="s">
        <v>5048</v>
      </c>
      <c r="F1238" s="41" t="s">
        <v>3265</v>
      </c>
      <c r="G1238" s="41"/>
      <c r="H1238" s="43" t="s">
        <v>3266</v>
      </c>
      <c r="I1238" s="32" t="s">
        <v>1589</v>
      </c>
      <c r="J1238" s="32"/>
      <c r="K1238" s="305">
        <v>452</v>
      </c>
      <c r="L1238" s="277">
        <v>0.3</v>
      </c>
      <c r="M1238" s="39">
        <f t="shared" si="38"/>
        <v>135.6</v>
      </c>
      <c r="N1238" s="39">
        <f t="shared" si="39"/>
        <v>316.39999999999998</v>
      </c>
    </row>
    <row r="1239" spans="1:14">
      <c r="A1239" s="41">
        <v>1236</v>
      </c>
      <c r="B1239" s="41" t="s">
        <v>269</v>
      </c>
      <c r="C1239" s="41" t="s">
        <v>833</v>
      </c>
      <c r="D1239" s="41" t="s">
        <v>851</v>
      </c>
      <c r="E1239" s="41" t="s">
        <v>5048</v>
      </c>
      <c r="F1239" s="41" t="s">
        <v>3267</v>
      </c>
      <c r="G1239" s="41"/>
      <c r="H1239" s="43" t="s">
        <v>3268</v>
      </c>
      <c r="I1239" s="32" t="s">
        <v>1589</v>
      </c>
      <c r="J1239" s="32"/>
      <c r="K1239" s="305">
        <v>622</v>
      </c>
      <c r="L1239" s="277">
        <v>0.3</v>
      </c>
      <c r="M1239" s="39">
        <f t="shared" si="38"/>
        <v>186.6</v>
      </c>
      <c r="N1239" s="39">
        <f t="shared" si="39"/>
        <v>435.4</v>
      </c>
    </row>
    <row r="1240" spans="1:14">
      <c r="A1240" s="41">
        <v>1237</v>
      </c>
      <c r="B1240" s="41" t="s">
        <v>269</v>
      </c>
      <c r="C1240" s="41" t="s">
        <v>833</v>
      </c>
      <c r="D1240" s="41" t="s">
        <v>851</v>
      </c>
      <c r="E1240" s="41" t="s">
        <v>5048</v>
      </c>
      <c r="F1240" s="41" t="s">
        <v>3269</v>
      </c>
      <c r="G1240" s="41"/>
      <c r="H1240" s="43" t="s">
        <v>3270</v>
      </c>
      <c r="I1240" s="32" t="s">
        <v>1589</v>
      </c>
      <c r="J1240" s="32"/>
      <c r="K1240" s="305">
        <v>616</v>
      </c>
      <c r="L1240" s="277">
        <v>0.3</v>
      </c>
      <c r="M1240" s="39">
        <f t="shared" si="38"/>
        <v>184.79999999999998</v>
      </c>
      <c r="N1240" s="39">
        <f t="shared" si="39"/>
        <v>431.20000000000005</v>
      </c>
    </row>
    <row r="1241" spans="1:14">
      <c r="A1241" s="41">
        <v>1238</v>
      </c>
      <c r="B1241" s="41" t="s">
        <v>269</v>
      </c>
      <c r="C1241" s="41" t="s">
        <v>829</v>
      </c>
      <c r="D1241" s="41" t="s">
        <v>830</v>
      </c>
      <c r="E1241" s="41" t="s">
        <v>5049</v>
      </c>
      <c r="F1241" s="41" t="s">
        <v>3271</v>
      </c>
      <c r="G1241" s="41"/>
      <c r="H1241" s="43" t="s">
        <v>3272</v>
      </c>
      <c r="I1241" s="32">
        <v>10</v>
      </c>
      <c r="J1241" s="32"/>
      <c r="K1241" s="305">
        <v>226</v>
      </c>
      <c r="L1241" s="277">
        <v>0.3</v>
      </c>
      <c r="M1241" s="39">
        <f t="shared" si="38"/>
        <v>67.8</v>
      </c>
      <c r="N1241" s="39">
        <f t="shared" si="39"/>
        <v>158.19999999999999</v>
      </c>
    </row>
    <row r="1242" spans="1:14">
      <c r="A1242" s="41">
        <v>1239</v>
      </c>
      <c r="B1242" s="41" t="s">
        <v>269</v>
      </c>
      <c r="C1242" s="41" t="s">
        <v>829</v>
      </c>
      <c r="D1242" s="41" t="s">
        <v>830</v>
      </c>
      <c r="E1242" s="41" t="s">
        <v>5049</v>
      </c>
      <c r="F1242" s="41" t="s">
        <v>3273</v>
      </c>
      <c r="G1242" s="41"/>
      <c r="H1242" s="43" t="s">
        <v>3274</v>
      </c>
      <c r="I1242" s="32">
        <v>10</v>
      </c>
      <c r="J1242" s="32"/>
      <c r="K1242" s="305">
        <v>409</v>
      </c>
      <c r="L1242" s="277">
        <v>0.3</v>
      </c>
      <c r="M1242" s="39">
        <f t="shared" si="38"/>
        <v>122.69999999999999</v>
      </c>
      <c r="N1242" s="39">
        <f t="shared" si="39"/>
        <v>286.3</v>
      </c>
    </row>
    <row r="1243" spans="1:14">
      <c r="A1243" s="41">
        <v>1240</v>
      </c>
      <c r="B1243" s="41" t="s">
        <v>269</v>
      </c>
      <c r="C1243" s="41" t="s">
        <v>829</v>
      </c>
      <c r="D1243" s="41" t="s">
        <v>830</v>
      </c>
      <c r="E1243" s="41" t="s">
        <v>5049</v>
      </c>
      <c r="F1243" s="41" t="s">
        <v>3275</v>
      </c>
      <c r="G1243" s="41"/>
      <c r="H1243" s="43" t="s">
        <v>3276</v>
      </c>
      <c r="I1243" s="32">
        <v>6</v>
      </c>
      <c r="J1243" s="32"/>
      <c r="K1243" s="305">
        <v>574</v>
      </c>
      <c r="L1243" s="277">
        <v>0.3</v>
      </c>
      <c r="M1243" s="39">
        <f t="shared" ref="M1243:M1306" si="40">K1243*30%</f>
        <v>172.2</v>
      </c>
      <c r="N1243" s="39">
        <f t="shared" ref="N1243:N1306" si="41">SUM(K1243-M1243)</f>
        <v>401.8</v>
      </c>
    </row>
    <row r="1244" spans="1:14">
      <c r="A1244" s="41">
        <v>1241</v>
      </c>
      <c r="B1244" s="41" t="s">
        <v>269</v>
      </c>
      <c r="C1244" s="41" t="s">
        <v>829</v>
      </c>
      <c r="D1244" s="41" t="s">
        <v>830</v>
      </c>
      <c r="E1244" s="41" t="s">
        <v>5049</v>
      </c>
      <c r="F1244" s="41" t="s">
        <v>3277</v>
      </c>
      <c r="G1244" s="41"/>
      <c r="H1244" s="43" t="s">
        <v>3278</v>
      </c>
      <c r="I1244" s="32">
        <v>6</v>
      </c>
      <c r="J1244" s="32"/>
      <c r="K1244" s="305">
        <v>801</v>
      </c>
      <c r="L1244" s="277">
        <v>0.3</v>
      </c>
      <c r="M1244" s="39">
        <f t="shared" si="40"/>
        <v>240.29999999999998</v>
      </c>
      <c r="N1244" s="39">
        <f t="shared" si="41"/>
        <v>560.70000000000005</v>
      </c>
    </row>
    <row r="1245" spans="1:14">
      <c r="A1245" s="41">
        <v>1242</v>
      </c>
      <c r="B1245" s="41" t="s">
        <v>269</v>
      </c>
      <c r="C1245" s="41" t="s">
        <v>829</v>
      </c>
      <c r="D1245" s="41" t="s">
        <v>830</v>
      </c>
      <c r="E1245" s="41" t="s">
        <v>5049</v>
      </c>
      <c r="F1245" s="41" t="s">
        <v>3279</v>
      </c>
      <c r="G1245" s="41"/>
      <c r="H1245" s="43" t="s">
        <v>3280</v>
      </c>
      <c r="I1245" s="32">
        <v>4</v>
      </c>
      <c r="J1245" s="32"/>
      <c r="K1245" s="305">
        <v>1344</v>
      </c>
      <c r="L1245" s="277">
        <v>0.3</v>
      </c>
      <c r="M1245" s="39">
        <f t="shared" si="40"/>
        <v>403.2</v>
      </c>
      <c r="N1245" s="39">
        <f t="shared" si="41"/>
        <v>940.8</v>
      </c>
    </row>
    <row r="1246" spans="1:14">
      <c r="A1246" s="41">
        <v>1243</v>
      </c>
      <c r="B1246" s="41" t="s">
        <v>269</v>
      </c>
      <c r="C1246" s="41" t="s">
        <v>829</v>
      </c>
      <c r="D1246" s="41" t="s">
        <v>3281</v>
      </c>
      <c r="E1246" s="41" t="s">
        <v>3283</v>
      </c>
      <c r="F1246" s="41" t="s">
        <v>3282</v>
      </c>
      <c r="G1246" s="41"/>
      <c r="H1246" s="43" t="s">
        <v>3283</v>
      </c>
      <c r="I1246" s="32">
        <v>2</v>
      </c>
      <c r="J1246" s="32"/>
      <c r="K1246" s="305">
        <v>3257</v>
      </c>
      <c r="L1246" s="277">
        <v>0.3</v>
      </c>
      <c r="M1246" s="39">
        <f t="shared" si="40"/>
        <v>977.09999999999991</v>
      </c>
      <c r="N1246" s="39">
        <f t="shared" si="41"/>
        <v>2279.9</v>
      </c>
    </row>
    <row r="1247" spans="1:14">
      <c r="A1247" s="41">
        <v>1244</v>
      </c>
      <c r="B1247" s="41" t="s">
        <v>269</v>
      </c>
      <c r="C1247" s="41" t="s">
        <v>829</v>
      </c>
      <c r="D1247" s="41" t="s">
        <v>3281</v>
      </c>
      <c r="E1247" s="41" t="s">
        <v>3285</v>
      </c>
      <c r="F1247" s="41" t="s">
        <v>3284</v>
      </c>
      <c r="G1247" s="41"/>
      <c r="H1247" s="43" t="s">
        <v>3285</v>
      </c>
      <c r="I1247" s="32">
        <v>2</v>
      </c>
      <c r="J1247" s="32"/>
      <c r="K1247" s="305">
        <v>4118</v>
      </c>
      <c r="L1247" s="277">
        <v>0.3</v>
      </c>
      <c r="M1247" s="39">
        <f t="shared" si="40"/>
        <v>1235.3999999999999</v>
      </c>
      <c r="N1247" s="39">
        <f t="shared" si="41"/>
        <v>2882.6000000000004</v>
      </c>
    </row>
    <row r="1248" spans="1:14">
      <c r="A1248" s="41">
        <v>1245</v>
      </c>
      <c r="B1248" s="41" t="s">
        <v>269</v>
      </c>
      <c r="C1248" s="41" t="s">
        <v>829</v>
      </c>
      <c r="D1248" s="41" t="s">
        <v>3281</v>
      </c>
      <c r="E1248" s="41" t="s">
        <v>5050</v>
      </c>
      <c r="F1248" s="41" t="s">
        <v>3286</v>
      </c>
      <c r="G1248" s="41"/>
      <c r="H1248" s="43" t="s">
        <v>3287</v>
      </c>
      <c r="I1248" s="32">
        <v>1</v>
      </c>
      <c r="J1248" s="32"/>
      <c r="K1248" s="305">
        <v>7570</v>
      </c>
      <c r="L1248" s="277">
        <v>0.3</v>
      </c>
      <c r="M1248" s="39">
        <f t="shared" si="40"/>
        <v>2271</v>
      </c>
      <c r="N1248" s="39">
        <f t="shared" si="41"/>
        <v>5299</v>
      </c>
    </row>
    <row r="1249" spans="1:14">
      <c r="A1249" s="41">
        <v>1246</v>
      </c>
      <c r="B1249" s="41" t="s">
        <v>269</v>
      </c>
      <c r="C1249" s="41" t="s">
        <v>829</v>
      </c>
      <c r="D1249" s="41" t="s">
        <v>3281</v>
      </c>
      <c r="E1249" s="41" t="s">
        <v>5050</v>
      </c>
      <c r="F1249" s="41" t="s">
        <v>3288</v>
      </c>
      <c r="G1249" s="41"/>
      <c r="H1249" s="43" t="s">
        <v>3289</v>
      </c>
      <c r="I1249" s="32">
        <v>1</v>
      </c>
      <c r="J1249" s="32"/>
      <c r="K1249" s="305">
        <v>10767</v>
      </c>
      <c r="L1249" s="277">
        <v>0.3</v>
      </c>
      <c r="M1249" s="39">
        <f t="shared" si="40"/>
        <v>3230.1</v>
      </c>
      <c r="N1249" s="39">
        <f t="shared" si="41"/>
        <v>7536.9</v>
      </c>
    </row>
    <row r="1250" spans="1:14">
      <c r="A1250" s="41">
        <v>1247</v>
      </c>
      <c r="B1250" s="41" t="s">
        <v>269</v>
      </c>
      <c r="C1250" s="41" t="s">
        <v>829</v>
      </c>
      <c r="D1250" s="41" t="s">
        <v>3281</v>
      </c>
      <c r="E1250" s="41" t="s">
        <v>5050</v>
      </c>
      <c r="F1250" s="41" t="s">
        <v>3290</v>
      </c>
      <c r="G1250" s="41"/>
      <c r="H1250" s="43" t="s">
        <v>3291</v>
      </c>
      <c r="I1250" s="32">
        <v>1</v>
      </c>
      <c r="J1250" s="32"/>
      <c r="K1250" s="305">
        <v>13626</v>
      </c>
      <c r="L1250" s="277">
        <v>0.3</v>
      </c>
      <c r="M1250" s="39">
        <f t="shared" si="40"/>
        <v>4087.7999999999997</v>
      </c>
      <c r="N1250" s="39">
        <f t="shared" si="41"/>
        <v>9538.2000000000007</v>
      </c>
    </row>
    <row r="1251" spans="1:14">
      <c r="A1251" s="41">
        <v>1248</v>
      </c>
      <c r="B1251" s="41" t="s">
        <v>269</v>
      </c>
      <c r="C1251" s="41" t="s">
        <v>829</v>
      </c>
      <c r="D1251" s="41" t="s">
        <v>3292</v>
      </c>
      <c r="E1251" s="41" t="s">
        <v>5051</v>
      </c>
      <c r="F1251" s="41" t="s">
        <v>3293</v>
      </c>
      <c r="G1251" s="41"/>
      <c r="H1251" s="43" t="s">
        <v>3294</v>
      </c>
      <c r="I1251" s="32">
        <v>50</v>
      </c>
      <c r="J1251" s="32"/>
      <c r="K1251" s="305">
        <v>171</v>
      </c>
      <c r="L1251" s="277">
        <v>0.3</v>
      </c>
      <c r="M1251" s="39">
        <f t="shared" si="40"/>
        <v>51.3</v>
      </c>
      <c r="N1251" s="39">
        <f t="shared" si="41"/>
        <v>119.7</v>
      </c>
    </row>
    <row r="1252" spans="1:14">
      <c r="A1252" s="41">
        <v>1249</v>
      </c>
      <c r="B1252" s="41" t="s">
        <v>269</v>
      </c>
      <c r="C1252" s="41" t="s">
        <v>829</v>
      </c>
      <c r="D1252" s="41" t="s">
        <v>3292</v>
      </c>
      <c r="E1252" s="41" t="s">
        <v>5051</v>
      </c>
      <c r="F1252" s="41" t="s">
        <v>3295</v>
      </c>
      <c r="G1252" s="41"/>
      <c r="H1252" s="43" t="s">
        <v>3296</v>
      </c>
      <c r="I1252" s="32">
        <v>30</v>
      </c>
      <c r="J1252" s="32"/>
      <c r="K1252" s="305">
        <v>291</v>
      </c>
      <c r="L1252" s="277">
        <v>0.3</v>
      </c>
      <c r="M1252" s="39">
        <f t="shared" si="40"/>
        <v>87.3</v>
      </c>
      <c r="N1252" s="39">
        <f t="shared" si="41"/>
        <v>203.7</v>
      </c>
    </row>
    <row r="1253" spans="1:14">
      <c r="A1253" s="41">
        <v>1250</v>
      </c>
      <c r="B1253" s="41" t="s">
        <v>269</v>
      </c>
      <c r="C1253" s="41" t="s">
        <v>829</v>
      </c>
      <c r="D1253" s="41" t="s">
        <v>3292</v>
      </c>
      <c r="E1253" s="41" t="s">
        <v>5052</v>
      </c>
      <c r="F1253" s="41" t="s">
        <v>3297</v>
      </c>
      <c r="G1253" s="41"/>
      <c r="H1253" s="43" t="s">
        <v>3298</v>
      </c>
      <c r="I1253" s="32">
        <v>6</v>
      </c>
      <c r="J1253" s="32"/>
      <c r="K1253" s="305">
        <v>425</v>
      </c>
      <c r="L1253" s="277">
        <v>0.3</v>
      </c>
      <c r="M1253" s="39">
        <f t="shared" si="40"/>
        <v>127.5</v>
      </c>
      <c r="N1253" s="39">
        <f t="shared" si="41"/>
        <v>297.5</v>
      </c>
    </row>
    <row r="1254" spans="1:14">
      <c r="A1254" s="41">
        <v>1251</v>
      </c>
      <c r="B1254" s="41" t="s">
        <v>269</v>
      </c>
      <c r="C1254" s="41" t="s">
        <v>829</v>
      </c>
      <c r="D1254" s="41" t="s">
        <v>3292</v>
      </c>
      <c r="E1254" s="41" t="s">
        <v>5053</v>
      </c>
      <c r="F1254" s="41" t="s">
        <v>3299</v>
      </c>
      <c r="G1254" s="41"/>
      <c r="H1254" s="43" t="s">
        <v>3300</v>
      </c>
      <c r="I1254" s="32">
        <v>3</v>
      </c>
      <c r="J1254" s="32"/>
      <c r="K1254" s="305">
        <v>1081</v>
      </c>
      <c r="L1254" s="277">
        <v>0.3</v>
      </c>
      <c r="M1254" s="39">
        <f t="shared" si="40"/>
        <v>324.3</v>
      </c>
      <c r="N1254" s="39">
        <f t="shared" si="41"/>
        <v>756.7</v>
      </c>
    </row>
    <row r="1255" spans="1:14">
      <c r="A1255" s="41">
        <v>1252</v>
      </c>
      <c r="B1255" s="41" t="s">
        <v>269</v>
      </c>
      <c r="C1255" s="41" t="s">
        <v>829</v>
      </c>
      <c r="D1255" s="41" t="s">
        <v>3292</v>
      </c>
      <c r="E1255" s="41" t="s">
        <v>5053</v>
      </c>
      <c r="F1255" s="41" t="s">
        <v>3301</v>
      </c>
      <c r="G1255" s="41"/>
      <c r="H1255" s="43" t="s">
        <v>3302</v>
      </c>
      <c r="I1255" s="32">
        <v>4</v>
      </c>
      <c r="J1255" s="32"/>
      <c r="K1255" s="305">
        <v>1119</v>
      </c>
      <c r="L1255" s="277">
        <v>0.3</v>
      </c>
      <c r="M1255" s="39">
        <f t="shared" si="40"/>
        <v>335.7</v>
      </c>
      <c r="N1255" s="39">
        <f t="shared" si="41"/>
        <v>783.3</v>
      </c>
    </row>
    <row r="1256" spans="1:14">
      <c r="A1256" s="41">
        <v>1253</v>
      </c>
      <c r="B1256" s="41" t="s">
        <v>269</v>
      </c>
      <c r="C1256" s="41" t="s">
        <v>829</v>
      </c>
      <c r="D1256" s="41" t="s">
        <v>3292</v>
      </c>
      <c r="E1256" s="41" t="s">
        <v>5054</v>
      </c>
      <c r="F1256" s="41" t="s">
        <v>3303</v>
      </c>
      <c r="G1256" s="41"/>
      <c r="H1256" s="43" t="s">
        <v>3304</v>
      </c>
      <c r="I1256" s="32">
        <v>4</v>
      </c>
      <c r="J1256" s="32"/>
      <c r="K1256" s="305">
        <v>1947</v>
      </c>
      <c r="L1256" s="277">
        <v>0.3</v>
      </c>
      <c r="M1256" s="39">
        <f t="shared" si="40"/>
        <v>584.1</v>
      </c>
      <c r="N1256" s="39">
        <f t="shared" si="41"/>
        <v>1362.9</v>
      </c>
    </row>
    <row r="1257" spans="1:14">
      <c r="A1257" s="41">
        <v>1254</v>
      </c>
      <c r="B1257" s="41" t="s">
        <v>269</v>
      </c>
      <c r="C1257" s="41" t="s">
        <v>829</v>
      </c>
      <c r="D1257" s="41" t="s">
        <v>3292</v>
      </c>
      <c r="E1257" s="41" t="s">
        <v>5054</v>
      </c>
      <c r="F1257" s="41" t="s">
        <v>3305</v>
      </c>
      <c r="G1257" s="41"/>
      <c r="H1257" s="43" t="s">
        <v>3306</v>
      </c>
      <c r="I1257" s="32">
        <v>4</v>
      </c>
      <c r="J1257" s="32"/>
      <c r="K1257" s="305">
        <v>2185</v>
      </c>
      <c r="L1257" s="277">
        <v>0.3</v>
      </c>
      <c r="M1257" s="39">
        <f t="shared" si="40"/>
        <v>655.5</v>
      </c>
      <c r="N1257" s="39">
        <f t="shared" si="41"/>
        <v>1529.5</v>
      </c>
    </row>
    <row r="1258" spans="1:14">
      <c r="A1258" s="41">
        <v>1255</v>
      </c>
      <c r="B1258" s="41" t="s">
        <v>269</v>
      </c>
      <c r="C1258" s="41" t="s">
        <v>829</v>
      </c>
      <c r="D1258" s="41" t="s">
        <v>3292</v>
      </c>
      <c r="E1258" s="41" t="s">
        <v>5054</v>
      </c>
      <c r="F1258" s="41" t="s">
        <v>3307</v>
      </c>
      <c r="G1258" s="41"/>
      <c r="H1258" s="43" t="s">
        <v>3308</v>
      </c>
      <c r="I1258" s="32">
        <v>4</v>
      </c>
      <c r="J1258" s="32"/>
      <c r="K1258" s="305">
        <v>2724</v>
      </c>
      <c r="L1258" s="277">
        <v>0.3</v>
      </c>
      <c r="M1258" s="39">
        <f t="shared" si="40"/>
        <v>817.19999999999993</v>
      </c>
      <c r="N1258" s="39">
        <f t="shared" si="41"/>
        <v>1906.8000000000002</v>
      </c>
    </row>
    <row r="1259" spans="1:14">
      <c r="A1259" s="41">
        <v>1256</v>
      </c>
      <c r="B1259" s="41" t="s">
        <v>269</v>
      </c>
      <c r="C1259" s="41" t="s">
        <v>829</v>
      </c>
      <c r="D1259" s="41" t="s">
        <v>3292</v>
      </c>
      <c r="E1259" s="41" t="s">
        <v>5054</v>
      </c>
      <c r="F1259" s="41" t="s">
        <v>3309</v>
      </c>
      <c r="G1259" s="41"/>
      <c r="H1259" s="43" t="s">
        <v>3310</v>
      </c>
      <c r="I1259" s="32">
        <v>2</v>
      </c>
      <c r="J1259" s="32"/>
      <c r="K1259" s="305">
        <v>2953</v>
      </c>
      <c r="L1259" s="277">
        <v>0.3</v>
      </c>
      <c r="M1259" s="39">
        <f t="shared" si="40"/>
        <v>885.9</v>
      </c>
      <c r="N1259" s="39">
        <f t="shared" si="41"/>
        <v>2067.1</v>
      </c>
    </row>
    <row r="1260" spans="1:14">
      <c r="A1260" s="41">
        <v>1257</v>
      </c>
      <c r="B1260" s="41" t="s">
        <v>269</v>
      </c>
      <c r="C1260" s="41" t="s">
        <v>829</v>
      </c>
      <c r="D1260" s="41" t="s">
        <v>3292</v>
      </c>
      <c r="E1260" s="41" t="s">
        <v>5055</v>
      </c>
      <c r="F1260" s="41" t="s">
        <v>3311</v>
      </c>
      <c r="G1260" s="41"/>
      <c r="H1260" s="43" t="s">
        <v>3312</v>
      </c>
      <c r="I1260" s="32">
        <v>4</v>
      </c>
      <c r="J1260" s="32"/>
      <c r="K1260" s="305">
        <v>3028</v>
      </c>
      <c r="L1260" s="277">
        <v>0.3</v>
      </c>
      <c r="M1260" s="39">
        <f t="shared" si="40"/>
        <v>908.4</v>
      </c>
      <c r="N1260" s="39">
        <f t="shared" si="41"/>
        <v>2119.6</v>
      </c>
    </row>
    <row r="1261" spans="1:14">
      <c r="A1261" s="41">
        <v>1258</v>
      </c>
      <c r="B1261" s="41" t="s">
        <v>269</v>
      </c>
      <c r="C1261" s="41" t="s">
        <v>829</v>
      </c>
      <c r="D1261" s="41" t="s">
        <v>3292</v>
      </c>
      <c r="E1261" s="41" t="s">
        <v>5055</v>
      </c>
      <c r="F1261" s="41" t="s">
        <v>3313</v>
      </c>
      <c r="G1261" s="41"/>
      <c r="H1261" s="43" t="s">
        <v>3314</v>
      </c>
      <c r="I1261" s="32">
        <v>4</v>
      </c>
      <c r="J1261" s="32"/>
      <c r="K1261" s="305">
        <v>3150</v>
      </c>
      <c r="L1261" s="277">
        <v>0.3</v>
      </c>
      <c r="M1261" s="39">
        <f t="shared" si="40"/>
        <v>945</v>
      </c>
      <c r="N1261" s="39">
        <f t="shared" si="41"/>
        <v>2205</v>
      </c>
    </row>
    <row r="1262" spans="1:14">
      <c r="A1262" s="41">
        <v>1259</v>
      </c>
      <c r="B1262" s="41" t="s">
        <v>269</v>
      </c>
      <c r="C1262" s="41" t="s">
        <v>829</v>
      </c>
      <c r="D1262" s="41" t="s">
        <v>3292</v>
      </c>
      <c r="E1262" s="41" t="s">
        <v>5055</v>
      </c>
      <c r="F1262" s="41" t="s">
        <v>3315</v>
      </c>
      <c r="G1262" s="41"/>
      <c r="H1262" s="43" t="s">
        <v>3316</v>
      </c>
      <c r="I1262" s="32">
        <v>4</v>
      </c>
      <c r="J1262" s="32"/>
      <c r="K1262" s="305">
        <v>3390</v>
      </c>
      <c r="L1262" s="277">
        <v>0.3</v>
      </c>
      <c r="M1262" s="39">
        <f t="shared" si="40"/>
        <v>1017</v>
      </c>
      <c r="N1262" s="39">
        <f t="shared" si="41"/>
        <v>2373</v>
      </c>
    </row>
    <row r="1263" spans="1:14">
      <c r="A1263" s="41">
        <v>1260</v>
      </c>
      <c r="B1263" s="41" t="s">
        <v>269</v>
      </c>
      <c r="C1263" s="41" t="s">
        <v>829</v>
      </c>
      <c r="D1263" s="41" t="s">
        <v>3292</v>
      </c>
      <c r="E1263" s="41" t="s">
        <v>5055</v>
      </c>
      <c r="F1263" s="41" t="s">
        <v>3317</v>
      </c>
      <c r="G1263" s="41"/>
      <c r="H1263" s="43" t="s">
        <v>3318</v>
      </c>
      <c r="I1263" s="32">
        <v>2</v>
      </c>
      <c r="J1263" s="32"/>
      <c r="K1263" s="305">
        <v>3320</v>
      </c>
      <c r="L1263" s="277">
        <v>0.3</v>
      </c>
      <c r="M1263" s="39">
        <f t="shared" si="40"/>
        <v>996</v>
      </c>
      <c r="N1263" s="39">
        <f t="shared" si="41"/>
        <v>2324</v>
      </c>
    </row>
    <row r="1264" spans="1:14">
      <c r="A1264" s="41">
        <v>1261</v>
      </c>
      <c r="B1264" s="41" t="s">
        <v>269</v>
      </c>
      <c r="C1264" s="41" t="s">
        <v>829</v>
      </c>
      <c r="D1264" s="41" t="s">
        <v>3292</v>
      </c>
      <c r="E1264" s="41" t="s">
        <v>5055</v>
      </c>
      <c r="F1264" s="41" t="s">
        <v>3319</v>
      </c>
      <c r="G1264" s="41"/>
      <c r="H1264" s="43" t="s">
        <v>3320</v>
      </c>
      <c r="I1264" s="32">
        <v>2</v>
      </c>
      <c r="J1264" s="32"/>
      <c r="K1264" s="305">
        <v>4587</v>
      </c>
      <c r="L1264" s="277">
        <v>0.3</v>
      </c>
      <c r="M1264" s="39">
        <f t="shared" si="40"/>
        <v>1376.1</v>
      </c>
      <c r="N1264" s="39">
        <f t="shared" si="41"/>
        <v>3210.9</v>
      </c>
    </row>
    <row r="1265" spans="1:14">
      <c r="A1265" s="41">
        <v>1262</v>
      </c>
      <c r="B1265" s="41" t="s">
        <v>269</v>
      </c>
      <c r="C1265" s="41" t="s">
        <v>829</v>
      </c>
      <c r="D1265" s="41" t="s">
        <v>3321</v>
      </c>
      <c r="E1265" s="41" t="s">
        <v>5056</v>
      </c>
      <c r="F1265" s="41" t="s">
        <v>3322</v>
      </c>
      <c r="G1265" s="41"/>
      <c r="H1265" s="43" t="s">
        <v>3323</v>
      </c>
      <c r="I1265" s="32">
        <v>4</v>
      </c>
      <c r="J1265" s="32"/>
      <c r="K1265" s="305">
        <v>1636</v>
      </c>
      <c r="L1265" s="277">
        <v>0.3</v>
      </c>
      <c r="M1265" s="39">
        <f t="shared" si="40"/>
        <v>490.79999999999995</v>
      </c>
      <c r="N1265" s="39">
        <f t="shared" si="41"/>
        <v>1145.2</v>
      </c>
    </row>
    <row r="1266" spans="1:14">
      <c r="A1266" s="41">
        <v>1263</v>
      </c>
      <c r="B1266" s="41" t="s">
        <v>269</v>
      </c>
      <c r="C1266" s="41" t="s">
        <v>829</v>
      </c>
      <c r="D1266" s="41" t="s">
        <v>3321</v>
      </c>
      <c r="E1266" s="41" t="s">
        <v>5056</v>
      </c>
      <c r="F1266" s="41" t="s">
        <v>3324</v>
      </c>
      <c r="G1266" s="41"/>
      <c r="H1266" s="43" t="s">
        <v>3325</v>
      </c>
      <c r="I1266" s="32">
        <v>2</v>
      </c>
      <c r="J1266" s="32"/>
      <c r="K1266" s="305">
        <v>1909</v>
      </c>
      <c r="L1266" s="277">
        <v>0.3</v>
      </c>
      <c r="M1266" s="39">
        <f t="shared" si="40"/>
        <v>572.69999999999993</v>
      </c>
      <c r="N1266" s="39">
        <f t="shared" si="41"/>
        <v>1336.3000000000002</v>
      </c>
    </row>
    <row r="1267" spans="1:14">
      <c r="A1267" s="41">
        <v>1264</v>
      </c>
      <c r="B1267" s="41" t="s">
        <v>269</v>
      </c>
      <c r="C1267" s="41" t="s">
        <v>829</v>
      </c>
      <c r="D1267" s="41" t="s">
        <v>3321</v>
      </c>
      <c r="E1267" s="41" t="s">
        <v>5056</v>
      </c>
      <c r="F1267" s="41" t="s">
        <v>3326</v>
      </c>
      <c r="G1267" s="41"/>
      <c r="H1267" s="43" t="s">
        <v>3327</v>
      </c>
      <c r="I1267" s="32">
        <v>2</v>
      </c>
      <c r="J1267" s="32"/>
      <c r="K1267" s="305">
        <v>1987</v>
      </c>
      <c r="L1267" s="277">
        <v>0.3</v>
      </c>
      <c r="M1267" s="39">
        <f t="shared" si="40"/>
        <v>596.1</v>
      </c>
      <c r="N1267" s="39">
        <f t="shared" si="41"/>
        <v>1390.9</v>
      </c>
    </row>
    <row r="1268" spans="1:14">
      <c r="A1268" s="41">
        <v>1265</v>
      </c>
      <c r="B1268" s="41" t="s">
        <v>269</v>
      </c>
      <c r="C1268" s="41" t="s">
        <v>829</v>
      </c>
      <c r="D1268" s="41" t="s">
        <v>3321</v>
      </c>
      <c r="E1268" s="41" t="s">
        <v>5056</v>
      </c>
      <c r="F1268" s="41" t="s">
        <v>3328</v>
      </c>
      <c r="G1268" s="41"/>
      <c r="H1268" s="43" t="s">
        <v>3329</v>
      </c>
      <c r="I1268" s="32">
        <v>2</v>
      </c>
      <c r="J1268" s="32"/>
      <c r="K1268" s="305">
        <v>2169</v>
      </c>
      <c r="L1268" s="277">
        <v>0.3</v>
      </c>
      <c r="M1268" s="39">
        <f t="shared" si="40"/>
        <v>650.69999999999993</v>
      </c>
      <c r="N1268" s="39">
        <f t="shared" si="41"/>
        <v>1518.3000000000002</v>
      </c>
    </row>
    <row r="1269" spans="1:14">
      <c r="A1269" s="41">
        <v>1266</v>
      </c>
      <c r="B1269" s="41" t="s">
        <v>269</v>
      </c>
      <c r="C1269" s="41" t="s">
        <v>829</v>
      </c>
      <c r="D1269" s="41" t="s">
        <v>3330</v>
      </c>
      <c r="E1269" s="41" t="s">
        <v>3330</v>
      </c>
      <c r="F1269" s="41" t="s">
        <v>3331</v>
      </c>
      <c r="G1269" s="41"/>
      <c r="H1269" s="43" t="s">
        <v>3330</v>
      </c>
      <c r="I1269" s="32">
        <v>4</v>
      </c>
      <c r="J1269" s="32"/>
      <c r="K1269" s="305">
        <v>1075</v>
      </c>
      <c r="L1269" s="277">
        <v>0.3</v>
      </c>
      <c r="M1269" s="39">
        <f t="shared" si="40"/>
        <v>322.5</v>
      </c>
      <c r="N1269" s="39">
        <f t="shared" si="41"/>
        <v>752.5</v>
      </c>
    </row>
    <row r="1270" spans="1:14">
      <c r="A1270" s="41">
        <v>1267</v>
      </c>
      <c r="B1270" s="41" t="s">
        <v>269</v>
      </c>
      <c r="C1270" s="41" t="s">
        <v>829</v>
      </c>
      <c r="D1270" s="41" t="s">
        <v>3330</v>
      </c>
      <c r="E1270" s="41" t="s">
        <v>3333</v>
      </c>
      <c r="F1270" s="41" t="s">
        <v>3332</v>
      </c>
      <c r="G1270" s="41"/>
      <c r="H1270" s="43" t="s">
        <v>3333</v>
      </c>
      <c r="I1270" s="32">
        <v>4</v>
      </c>
      <c r="J1270" s="32"/>
      <c r="K1270" s="305">
        <v>684</v>
      </c>
      <c r="L1270" s="277">
        <v>0.3</v>
      </c>
      <c r="M1270" s="39">
        <f t="shared" si="40"/>
        <v>205.2</v>
      </c>
      <c r="N1270" s="39">
        <f t="shared" si="41"/>
        <v>478.8</v>
      </c>
    </row>
    <row r="1271" spans="1:14">
      <c r="A1271" s="41">
        <v>1268</v>
      </c>
      <c r="B1271" s="41" t="s">
        <v>269</v>
      </c>
      <c r="C1271" s="41" t="s">
        <v>829</v>
      </c>
      <c r="D1271" s="41" t="s">
        <v>3330</v>
      </c>
      <c r="E1271" s="41" t="s">
        <v>3335</v>
      </c>
      <c r="F1271" s="41" t="s">
        <v>3334</v>
      </c>
      <c r="G1271" s="41"/>
      <c r="H1271" s="43" t="s">
        <v>3335</v>
      </c>
      <c r="I1271" s="32">
        <v>2</v>
      </c>
      <c r="J1271" s="32"/>
      <c r="K1271" s="305">
        <v>1293</v>
      </c>
      <c r="L1271" s="277">
        <v>0.3</v>
      </c>
      <c r="M1271" s="39">
        <f t="shared" si="40"/>
        <v>387.9</v>
      </c>
      <c r="N1271" s="39">
        <f t="shared" si="41"/>
        <v>905.1</v>
      </c>
    </row>
    <row r="1272" spans="1:14">
      <c r="A1272" s="41">
        <v>1269</v>
      </c>
      <c r="B1272" s="41" t="s">
        <v>269</v>
      </c>
      <c r="C1272" s="41" t="s">
        <v>829</v>
      </c>
      <c r="D1272" s="41" t="s">
        <v>3336</v>
      </c>
      <c r="E1272" s="41" t="s">
        <v>3338</v>
      </c>
      <c r="F1272" s="41" t="s">
        <v>3337</v>
      </c>
      <c r="G1272" s="41"/>
      <c r="H1272" s="43" t="s">
        <v>3338</v>
      </c>
      <c r="I1272" s="32">
        <v>2</v>
      </c>
      <c r="J1272" s="32"/>
      <c r="K1272" s="305">
        <v>1407</v>
      </c>
      <c r="L1272" s="277">
        <v>0.3</v>
      </c>
      <c r="M1272" s="39">
        <f t="shared" si="40"/>
        <v>422.09999999999997</v>
      </c>
      <c r="N1272" s="39">
        <f t="shared" si="41"/>
        <v>984.90000000000009</v>
      </c>
    </row>
    <row r="1273" spans="1:14">
      <c r="A1273" s="41">
        <v>1270</v>
      </c>
      <c r="B1273" s="41" t="s">
        <v>269</v>
      </c>
      <c r="C1273" s="41" t="s">
        <v>829</v>
      </c>
      <c r="D1273" s="41" t="s">
        <v>3336</v>
      </c>
      <c r="E1273" s="41" t="s">
        <v>3340</v>
      </c>
      <c r="F1273" s="41" t="s">
        <v>3339</v>
      </c>
      <c r="G1273" s="41"/>
      <c r="H1273" s="43" t="s">
        <v>3340</v>
      </c>
      <c r="I1273" s="32">
        <v>2</v>
      </c>
      <c r="J1273" s="32"/>
      <c r="K1273" s="305">
        <v>2688</v>
      </c>
      <c r="L1273" s="277">
        <v>0.3</v>
      </c>
      <c r="M1273" s="39">
        <f t="shared" si="40"/>
        <v>806.4</v>
      </c>
      <c r="N1273" s="39">
        <f t="shared" si="41"/>
        <v>1881.6</v>
      </c>
    </row>
    <row r="1274" spans="1:14">
      <c r="A1274" s="41">
        <v>1271</v>
      </c>
      <c r="B1274" s="41" t="s">
        <v>269</v>
      </c>
      <c r="C1274" s="41" t="s">
        <v>829</v>
      </c>
      <c r="D1274" s="41" t="s">
        <v>3341</v>
      </c>
      <c r="E1274" s="41" t="s">
        <v>3343</v>
      </c>
      <c r="F1274" s="41" t="s">
        <v>3342</v>
      </c>
      <c r="G1274" s="41"/>
      <c r="H1274" s="43" t="s">
        <v>3343</v>
      </c>
      <c r="I1274" s="32">
        <v>1</v>
      </c>
      <c r="J1274" s="32"/>
      <c r="K1274" s="305">
        <v>14786</v>
      </c>
      <c r="L1274" s="277">
        <v>0.3</v>
      </c>
      <c r="M1274" s="39">
        <f t="shared" si="40"/>
        <v>4435.8</v>
      </c>
      <c r="N1274" s="39">
        <f t="shared" si="41"/>
        <v>10350.200000000001</v>
      </c>
    </row>
    <row r="1275" spans="1:14">
      <c r="A1275" s="41">
        <v>1272</v>
      </c>
      <c r="B1275" s="41" t="s">
        <v>269</v>
      </c>
      <c r="C1275" s="41" t="s">
        <v>829</v>
      </c>
      <c r="D1275" s="41" t="s">
        <v>3341</v>
      </c>
      <c r="E1275" s="41" t="s">
        <v>3345</v>
      </c>
      <c r="F1275" s="41" t="s">
        <v>3344</v>
      </c>
      <c r="G1275" s="41"/>
      <c r="H1275" s="43" t="s">
        <v>3345</v>
      </c>
      <c r="I1275" s="32">
        <v>1</v>
      </c>
      <c r="J1275" s="32"/>
      <c r="K1275" s="305">
        <v>9300</v>
      </c>
      <c r="L1275" s="277">
        <v>0.3</v>
      </c>
      <c r="M1275" s="39">
        <f t="shared" si="40"/>
        <v>2790</v>
      </c>
      <c r="N1275" s="39">
        <f t="shared" si="41"/>
        <v>6510</v>
      </c>
    </row>
    <row r="1276" spans="1:14">
      <c r="A1276" s="41">
        <v>1273</v>
      </c>
      <c r="B1276" s="41" t="s">
        <v>269</v>
      </c>
      <c r="C1276" s="41" t="s">
        <v>829</v>
      </c>
      <c r="D1276" s="41" t="s">
        <v>3341</v>
      </c>
      <c r="E1276" s="41" t="s">
        <v>3347</v>
      </c>
      <c r="F1276" s="41" t="s">
        <v>3346</v>
      </c>
      <c r="G1276" s="41"/>
      <c r="H1276" s="43" t="s">
        <v>3347</v>
      </c>
      <c r="I1276" s="32">
        <v>4</v>
      </c>
      <c r="J1276" s="32"/>
      <c r="K1276" s="305">
        <v>4223</v>
      </c>
      <c r="L1276" s="277">
        <v>0.3</v>
      </c>
      <c r="M1276" s="39">
        <f t="shared" si="40"/>
        <v>1266.8999999999999</v>
      </c>
      <c r="N1276" s="39">
        <f t="shared" si="41"/>
        <v>2956.1000000000004</v>
      </c>
    </row>
    <row r="1277" spans="1:14">
      <c r="A1277" s="41">
        <v>1274</v>
      </c>
      <c r="B1277" s="41" t="s">
        <v>269</v>
      </c>
      <c r="C1277" s="41" t="s">
        <v>829</v>
      </c>
      <c r="D1277" s="41" t="s">
        <v>3348</v>
      </c>
      <c r="E1277" s="41" t="s">
        <v>5057</v>
      </c>
      <c r="F1277" s="41" t="s">
        <v>3349</v>
      </c>
      <c r="G1277" s="41"/>
      <c r="H1277" s="43" t="s">
        <v>3350</v>
      </c>
      <c r="I1277" s="32">
        <v>1</v>
      </c>
      <c r="J1277" s="32"/>
      <c r="K1277" s="305">
        <v>13135</v>
      </c>
      <c r="L1277" s="277">
        <v>0.3</v>
      </c>
      <c r="M1277" s="39">
        <f t="shared" si="40"/>
        <v>3940.5</v>
      </c>
      <c r="N1277" s="39">
        <f t="shared" si="41"/>
        <v>9194.5</v>
      </c>
    </row>
    <row r="1278" spans="1:14">
      <c r="A1278" s="41">
        <v>1275</v>
      </c>
      <c r="B1278" s="41" t="s">
        <v>269</v>
      </c>
      <c r="C1278" s="41" t="s">
        <v>829</v>
      </c>
      <c r="D1278" s="41" t="s">
        <v>3348</v>
      </c>
      <c r="E1278" s="41" t="s">
        <v>3352</v>
      </c>
      <c r="F1278" s="41" t="s">
        <v>3351</v>
      </c>
      <c r="G1278" s="41"/>
      <c r="H1278" s="43" t="s">
        <v>3352</v>
      </c>
      <c r="I1278" s="32">
        <v>2</v>
      </c>
      <c r="J1278" s="32"/>
      <c r="K1278" s="305">
        <v>12251</v>
      </c>
      <c r="L1278" s="277">
        <v>0.3</v>
      </c>
      <c r="M1278" s="39">
        <f t="shared" si="40"/>
        <v>3675.2999999999997</v>
      </c>
      <c r="N1278" s="39">
        <f t="shared" si="41"/>
        <v>8575.7000000000007</v>
      </c>
    </row>
    <row r="1279" spans="1:14">
      <c r="A1279" s="41">
        <v>1276</v>
      </c>
      <c r="B1279" s="41" t="s">
        <v>269</v>
      </c>
      <c r="C1279" s="41" t="s">
        <v>829</v>
      </c>
      <c r="D1279" s="41" t="s">
        <v>3348</v>
      </c>
      <c r="E1279" s="41" t="s">
        <v>5058</v>
      </c>
      <c r="F1279" s="41" t="s">
        <v>3353</v>
      </c>
      <c r="G1279" s="41"/>
      <c r="H1279" s="42" t="s">
        <v>3354</v>
      </c>
      <c r="I1279" s="32">
        <v>1</v>
      </c>
      <c r="J1279" s="32"/>
      <c r="K1279" s="305">
        <v>8013</v>
      </c>
      <c r="L1279" s="277">
        <v>0.3</v>
      </c>
      <c r="M1279" s="39">
        <f t="shared" si="40"/>
        <v>2403.9</v>
      </c>
      <c r="N1279" s="39">
        <f t="shared" si="41"/>
        <v>5609.1</v>
      </c>
    </row>
    <row r="1280" spans="1:14">
      <c r="A1280" s="41">
        <v>1277</v>
      </c>
      <c r="B1280" s="41" t="s">
        <v>269</v>
      </c>
      <c r="C1280" s="41" t="s">
        <v>703</v>
      </c>
      <c r="D1280" s="41" t="s">
        <v>3355</v>
      </c>
      <c r="E1280" s="41" t="s">
        <v>5059</v>
      </c>
      <c r="F1280" s="41" t="s">
        <v>3356</v>
      </c>
      <c r="G1280" s="41"/>
      <c r="H1280" s="43" t="s">
        <v>3357</v>
      </c>
      <c r="I1280" s="32">
        <v>1</v>
      </c>
      <c r="J1280" s="32"/>
      <c r="K1280" s="305">
        <v>65449</v>
      </c>
      <c r="L1280" s="39" t="s">
        <v>5112</v>
      </c>
      <c r="M1280" s="39">
        <f t="shared" si="40"/>
        <v>19634.7</v>
      </c>
      <c r="N1280" s="39">
        <f t="shared" si="41"/>
        <v>45814.3</v>
      </c>
    </row>
    <row r="1281" spans="1:14">
      <c r="A1281" s="41">
        <v>1278</v>
      </c>
      <c r="B1281" s="41" t="s">
        <v>269</v>
      </c>
      <c r="C1281" s="41" t="s">
        <v>703</v>
      </c>
      <c r="D1281" s="41" t="s">
        <v>3355</v>
      </c>
      <c r="E1281" s="41" t="s">
        <v>5060</v>
      </c>
      <c r="F1281" s="41" t="s">
        <v>3358</v>
      </c>
      <c r="G1281" s="41"/>
      <c r="H1281" s="43" t="s">
        <v>3359</v>
      </c>
      <c r="I1281" s="32">
        <v>1</v>
      </c>
      <c r="J1281" s="32"/>
      <c r="K1281" s="305">
        <v>51525</v>
      </c>
      <c r="L1281" s="39" t="s">
        <v>5112</v>
      </c>
      <c r="M1281" s="39">
        <f t="shared" si="40"/>
        <v>15457.5</v>
      </c>
      <c r="N1281" s="39">
        <f t="shared" si="41"/>
        <v>36067.5</v>
      </c>
    </row>
    <row r="1282" spans="1:14">
      <c r="A1282" s="41">
        <v>1279</v>
      </c>
      <c r="B1282" s="41" t="s">
        <v>269</v>
      </c>
      <c r="C1282" s="41" t="s">
        <v>703</v>
      </c>
      <c r="D1282" s="41" t="s">
        <v>3355</v>
      </c>
      <c r="E1282" s="41" t="s">
        <v>5061</v>
      </c>
      <c r="F1282" s="41" t="s">
        <v>3360</v>
      </c>
      <c r="G1282" s="41"/>
      <c r="H1282" s="43" t="s">
        <v>3361</v>
      </c>
      <c r="I1282" s="32">
        <v>1</v>
      </c>
      <c r="J1282" s="32"/>
      <c r="K1282" s="305">
        <v>46937</v>
      </c>
      <c r="L1282" s="39" t="s">
        <v>5112</v>
      </c>
      <c r="M1282" s="39">
        <f t="shared" si="40"/>
        <v>14081.1</v>
      </c>
      <c r="N1282" s="39">
        <f t="shared" si="41"/>
        <v>32855.9</v>
      </c>
    </row>
    <row r="1283" spans="1:14">
      <c r="A1283" s="41">
        <v>1280</v>
      </c>
      <c r="B1283" s="41" t="s">
        <v>269</v>
      </c>
      <c r="C1283" s="41" t="s">
        <v>703</v>
      </c>
      <c r="D1283" s="41" t="s">
        <v>3355</v>
      </c>
      <c r="E1283" s="41" t="s">
        <v>5062</v>
      </c>
      <c r="F1283" s="41" t="s">
        <v>3362</v>
      </c>
      <c r="G1283" s="41"/>
      <c r="H1283" s="43" t="s">
        <v>3363</v>
      </c>
      <c r="I1283" s="32">
        <v>1</v>
      </c>
      <c r="J1283" s="32"/>
      <c r="K1283" s="305">
        <v>51326</v>
      </c>
      <c r="L1283" s="39" t="s">
        <v>5112</v>
      </c>
      <c r="M1283" s="39">
        <f t="shared" si="40"/>
        <v>15397.8</v>
      </c>
      <c r="N1283" s="39">
        <f t="shared" si="41"/>
        <v>35928.199999999997</v>
      </c>
    </row>
    <row r="1284" spans="1:14">
      <c r="A1284" s="41">
        <v>1281</v>
      </c>
      <c r="B1284" s="41" t="s">
        <v>269</v>
      </c>
      <c r="C1284" s="41" t="s">
        <v>703</v>
      </c>
      <c r="D1284" s="41" t="s">
        <v>3355</v>
      </c>
      <c r="E1284" s="41" t="s">
        <v>3365</v>
      </c>
      <c r="F1284" s="41" t="s">
        <v>3364</v>
      </c>
      <c r="G1284" s="41"/>
      <c r="H1284" s="43" t="s">
        <v>3365</v>
      </c>
      <c r="I1284" s="32">
        <v>1</v>
      </c>
      <c r="J1284" s="32"/>
      <c r="K1284" s="305">
        <v>39003</v>
      </c>
      <c r="L1284" s="39" t="s">
        <v>5112</v>
      </c>
      <c r="M1284" s="39">
        <f t="shared" si="40"/>
        <v>11700.9</v>
      </c>
      <c r="N1284" s="39">
        <f t="shared" si="41"/>
        <v>27302.1</v>
      </c>
    </row>
    <row r="1285" spans="1:14">
      <c r="A1285" s="41">
        <v>1282</v>
      </c>
      <c r="B1285" s="41" t="s">
        <v>269</v>
      </c>
      <c r="C1285" s="41" t="s">
        <v>703</v>
      </c>
      <c r="D1285" s="41" t="s">
        <v>3355</v>
      </c>
      <c r="E1285" s="41" t="s">
        <v>5063</v>
      </c>
      <c r="F1285" s="41" t="s">
        <v>3366</v>
      </c>
      <c r="G1285" s="41"/>
      <c r="H1285" s="43" t="s">
        <v>3367</v>
      </c>
      <c r="I1285" s="32">
        <v>1</v>
      </c>
      <c r="J1285" s="32"/>
      <c r="K1285" s="305">
        <v>42096</v>
      </c>
      <c r="L1285" s="39" t="s">
        <v>5112</v>
      </c>
      <c r="M1285" s="39">
        <f t="shared" si="40"/>
        <v>12628.8</v>
      </c>
      <c r="N1285" s="39">
        <f t="shared" si="41"/>
        <v>29467.200000000001</v>
      </c>
    </row>
    <row r="1286" spans="1:14">
      <c r="A1286" s="41">
        <v>1283</v>
      </c>
      <c r="B1286" s="41" t="s">
        <v>269</v>
      </c>
      <c r="C1286" s="41" t="s">
        <v>703</v>
      </c>
      <c r="D1286" s="41" t="s">
        <v>3355</v>
      </c>
      <c r="E1286" s="41" t="s">
        <v>5064</v>
      </c>
      <c r="F1286" s="41" t="s">
        <v>3368</v>
      </c>
      <c r="G1286" s="41"/>
      <c r="H1286" s="43" t="s">
        <v>3369</v>
      </c>
      <c r="I1286" s="32">
        <v>1</v>
      </c>
      <c r="J1286" s="32"/>
      <c r="K1286" s="305">
        <v>26439</v>
      </c>
      <c r="L1286" s="39" t="s">
        <v>5112</v>
      </c>
      <c r="M1286" s="39">
        <f t="shared" si="40"/>
        <v>7931.7</v>
      </c>
      <c r="N1286" s="39">
        <f t="shared" si="41"/>
        <v>18507.3</v>
      </c>
    </row>
    <row r="1287" spans="1:14">
      <c r="A1287" s="41">
        <v>1284</v>
      </c>
      <c r="B1287" s="41" t="s">
        <v>269</v>
      </c>
      <c r="C1287" s="41" t="s">
        <v>703</v>
      </c>
      <c r="D1287" s="41" t="s">
        <v>704</v>
      </c>
      <c r="E1287" s="41" t="s">
        <v>3371</v>
      </c>
      <c r="F1287" s="41" t="s">
        <v>3370</v>
      </c>
      <c r="G1287" s="41"/>
      <c r="H1287" s="43" t="s">
        <v>3371</v>
      </c>
      <c r="I1287" s="32">
        <v>4</v>
      </c>
      <c r="J1287" s="32"/>
      <c r="K1287" s="305">
        <v>3569</v>
      </c>
      <c r="L1287" s="277">
        <v>0.3</v>
      </c>
      <c r="M1287" s="39">
        <f t="shared" si="40"/>
        <v>1070.7</v>
      </c>
      <c r="N1287" s="39">
        <f t="shared" si="41"/>
        <v>2498.3000000000002</v>
      </c>
    </row>
    <row r="1288" spans="1:14">
      <c r="A1288" s="41">
        <v>1285</v>
      </c>
      <c r="B1288" s="41" t="s">
        <v>269</v>
      </c>
      <c r="C1288" s="41" t="s">
        <v>703</v>
      </c>
      <c r="D1288" s="41" t="s">
        <v>704</v>
      </c>
      <c r="E1288" s="41" t="s">
        <v>3373</v>
      </c>
      <c r="F1288" s="41" t="s">
        <v>3372</v>
      </c>
      <c r="G1288" s="41"/>
      <c r="H1288" s="43" t="s">
        <v>3373</v>
      </c>
      <c r="I1288" s="32">
        <v>4</v>
      </c>
      <c r="J1288" s="32"/>
      <c r="K1288" s="305">
        <v>4162</v>
      </c>
      <c r="L1288" s="277">
        <v>0.3</v>
      </c>
      <c r="M1288" s="39">
        <f t="shared" si="40"/>
        <v>1248.5999999999999</v>
      </c>
      <c r="N1288" s="39">
        <f t="shared" si="41"/>
        <v>2913.4</v>
      </c>
    </row>
    <row r="1289" spans="1:14">
      <c r="A1289" s="41">
        <v>1286</v>
      </c>
      <c r="B1289" s="41" t="s">
        <v>269</v>
      </c>
      <c r="C1289" s="41" t="s">
        <v>703</v>
      </c>
      <c r="D1289" s="41" t="s">
        <v>704</v>
      </c>
      <c r="E1289" s="41" t="s">
        <v>3375</v>
      </c>
      <c r="F1289" s="41" t="s">
        <v>3374</v>
      </c>
      <c r="G1289" s="41"/>
      <c r="H1289" s="43" t="s">
        <v>3375</v>
      </c>
      <c r="I1289" s="32">
        <v>4</v>
      </c>
      <c r="J1289" s="32"/>
      <c r="K1289" s="305">
        <v>3966</v>
      </c>
      <c r="L1289" s="277">
        <v>0.3</v>
      </c>
      <c r="M1289" s="39">
        <f t="shared" si="40"/>
        <v>1189.8</v>
      </c>
      <c r="N1289" s="39">
        <f t="shared" si="41"/>
        <v>2776.2</v>
      </c>
    </row>
    <row r="1290" spans="1:14">
      <c r="A1290" s="41">
        <v>1287</v>
      </c>
      <c r="B1290" s="41" t="s">
        <v>269</v>
      </c>
      <c r="C1290" s="41" t="s">
        <v>703</v>
      </c>
      <c r="D1290" s="41" t="s">
        <v>704</v>
      </c>
      <c r="E1290" s="41" t="s">
        <v>3377</v>
      </c>
      <c r="F1290" s="41" t="s">
        <v>3376</v>
      </c>
      <c r="G1290" s="41"/>
      <c r="H1290" s="43" t="s">
        <v>3377</v>
      </c>
      <c r="I1290" s="32">
        <v>1</v>
      </c>
      <c r="J1290" s="32"/>
      <c r="K1290" s="305">
        <v>5761</v>
      </c>
      <c r="L1290" s="277">
        <v>0.3</v>
      </c>
      <c r="M1290" s="39">
        <f t="shared" si="40"/>
        <v>1728.3</v>
      </c>
      <c r="N1290" s="39">
        <f t="shared" si="41"/>
        <v>4032.7</v>
      </c>
    </row>
    <row r="1291" spans="1:14">
      <c r="A1291" s="41">
        <v>1288</v>
      </c>
      <c r="B1291" s="41" t="s">
        <v>269</v>
      </c>
      <c r="C1291" s="41" t="s">
        <v>703</v>
      </c>
      <c r="D1291" s="41" t="s">
        <v>704</v>
      </c>
      <c r="E1291" s="41" t="s">
        <v>3379</v>
      </c>
      <c r="F1291" s="41" t="s">
        <v>3378</v>
      </c>
      <c r="G1291" s="41"/>
      <c r="H1291" s="43" t="s">
        <v>3379</v>
      </c>
      <c r="I1291" s="32">
        <v>2</v>
      </c>
      <c r="J1291" s="32"/>
      <c r="K1291" s="305">
        <v>7927</v>
      </c>
      <c r="L1291" s="277">
        <v>0.3</v>
      </c>
      <c r="M1291" s="39">
        <f t="shared" si="40"/>
        <v>2378.1</v>
      </c>
      <c r="N1291" s="39">
        <f t="shared" si="41"/>
        <v>5548.9</v>
      </c>
    </row>
    <row r="1292" spans="1:14">
      <c r="A1292" s="41">
        <v>1289</v>
      </c>
      <c r="B1292" s="41" t="s">
        <v>269</v>
      </c>
      <c r="C1292" s="41" t="s">
        <v>703</v>
      </c>
      <c r="D1292" s="41" t="s">
        <v>704</v>
      </c>
      <c r="E1292" s="41" t="s">
        <v>3381</v>
      </c>
      <c r="F1292" s="41" t="s">
        <v>3380</v>
      </c>
      <c r="G1292" s="41"/>
      <c r="H1292" s="43" t="s">
        <v>3381</v>
      </c>
      <c r="I1292" s="32">
        <v>11</v>
      </c>
      <c r="J1292" s="32"/>
      <c r="K1292" s="305">
        <v>1736</v>
      </c>
      <c r="L1292" s="277">
        <v>0.3</v>
      </c>
      <c r="M1292" s="39">
        <f t="shared" si="40"/>
        <v>520.79999999999995</v>
      </c>
      <c r="N1292" s="39">
        <f t="shared" si="41"/>
        <v>1215.2</v>
      </c>
    </row>
    <row r="1293" spans="1:14">
      <c r="A1293" s="41">
        <v>1290</v>
      </c>
      <c r="B1293" s="41" t="s">
        <v>269</v>
      </c>
      <c r="C1293" s="41" t="s">
        <v>703</v>
      </c>
      <c r="D1293" s="41" t="s">
        <v>704</v>
      </c>
      <c r="E1293" s="41" t="s">
        <v>3383</v>
      </c>
      <c r="F1293" s="41" t="s">
        <v>3382</v>
      </c>
      <c r="G1293" s="41"/>
      <c r="H1293" s="43" t="s">
        <v>3383</v>
      </c>
      <c r="I1293" s="32">
        <v>2</v>
      </c>
      <c r="J1293" s="32"/>
      <c r="K1293" s="305">
        <v>6841</v>
      </c>
      <c r="L1293" s="277">
        <v>0.3</v>
      </c>
      <c r="M1293" s="39">
        <f t="shared" si="40"/>
        <v>2052.2999999999997</v>
      </c>
      <c r="N1293" s="39">
        <f t="shared" si="41"/>
        <v>4788.7000000000007</v>
      </c>
    </row>
    <row r="1294" spans="1:14">
      <c r="A1294" s="41">
        <v>1291</v>
      </c>
      <c r="B1294" s="41" t="s">
        <v>269</v>
      </c>
      <c r="C1294" s="41" t="s">
        <v>703</v>
      </c>
      <c r="D1294" s="41" t="s">
        <v>704</v>
      </c>
      <c r="E1294" s="41" t="s">
        <v>3385</v>
      </c>
      <c r="F1294" s="41" t="s">
        <v>3384</v>
      </c>
      <c r="G1294" s="41"/>
      <c r="H1294" s="43" t="s">
        <v>3385</v>
      </c>
      <c r="I1294" s="32">
        <v>4</v>
      </c>
      <c r="J1294" s="32"/>
      <c r="K1294" s="305">
        <v>2618</v>
      </c>
      <c r="L1294" s="277">
        <v>0.3</v>
      </c>
      <c r="M1294" s="39">
        <f t="shared" si="40"/>
        <v>785.4</v>
      </c>
      <c r="N1294" s="39">
        <f t="shared" si="41"/>
        <v>1832.6</v>
      </c>
    </row>
    <row r="1295" spans="1:14">
      <c r="A1295" s="41">
        <v>1292</v>
      </c>
      <c r="B1295" s="41" t="s">
        <v>269</v>
      </c>
      <c r="C1295" s="41" t="s">
        <v>703</v>
      </c>
      <c r="D1295" s="41" t="s">
        <v>704</v>
      </c>
      <c r="E1295" s="41" t="s">
        <v>3387</v>
      </c>
      <c r="F1295" s="41" t="s">
        <v>3386</v>
      </c>
      <c r="G1295" s="41"/>
      <c r="H1295" s="43" t="s">
        <v>3387</v>
      </c>
      <c r="I1295" s="32">
        <v>2</v>
      </c>
      <c r="J1295" s="32"/>
      <c r="K1295" s="305">
        <v>3554</v>
      </c>
      <c r="L1295" s="277">
        <v>0.3</v>
      </c>
      <c r="M1295" s="39">
        <f t="shared" si="40"/>
        <v>1066.2</v>
      </c>
      <c r="N1295" s="39">
        <f t="shared" si="41"/>
        <v>2487.8000000000002</v>
      </c>
    </row>
    <row r="1296" spans="1:14">
      <c r="A1296" s="41">
        <v>1293</v>
      </c>
      <c r="B1296" s="41" t="s">
        <v>269</v>
      </c>
      <c r="C1296" s="41" t="s">
        <v>703</v>
      </c>
      <c r="D1296" s="41" t="s">
        <v>704</v>
      </c>
      <c r="E1296" s="41" t="s">
        <v>3389</v>
      </c>
      <c r="F1296" s="41" t="s">
        <v>3388</v>
      </c>
      <c r="G1296" s="41"/>
      <c r="H1296" s="43" t="s">
        <v>3389</v>
      </c>
      <c r="I1296" s="32">
        <v>1</v>
      </c>
      <c r="J1296" s="32"/>
      <c r="K1296" s="305">
        <v>22391</v>
      </c>
      <c r="L1296" s="277">
        <v>0.3</v>
      </c>
      <c r="M1296" s="39">
        <f t="shared" si="40"/>
        <v>6717.3</v>
      </c>
      <c r="N1296" s="39">
        <f t="shared" si="41"/>
        <v>15673.7</v>
      </c>
    </row>
    <row r="1297" spans="1:14">
      <c r="A1297" s="41">
        <v>1294</v>
      </c>
      <c r="B1297" s="41" t="s">
        <v>269</v>
      </c>
      <c r="C1297" s="41" t="s">
        <v>703</v>
      </c>
      <c r="D1297" s="41" t="s">
        <v>704</v>
      </c>
      <c r="E1297" s="41" t="s">
        <v>3391</v>
      </c>
      <c r="F1297" s="41" t="s">
        <v>3390</v>
      </c>
      <c r="G1297" s="41"/>
      <c r="H1297" s="43" t="s">
        <v>3391</v>
      </c>
      <c r="I1297" s="32">
        <v>4</v>
      </c>
      <c r="J1297" s="32"/>
      <c r="K1297" s="305">
        <v>3599</v>
      </c>
      <c r="L1297" s="277">
        <v>0.3</v>
      </c>
      <c r="M1297" s="39">
        <f t="shared" si="40"/>
        <v>1079.7</v>
      </c>
      <c r="N1297" s="39">
        <f t="shared" si="41"/>
        <v>2519.3000000000002</v>
      </c>
    </row>
    <row r="1298" spans="1:14">
      <c r="A1298" s="41">
        <v>1295</v>
      </c>
      <c r="B1298" s="41" t="s">
        <v>269</v>
      </c>
      <c r="C1298" s="41" t="s">
        <v>703</v>
      </c>
      <c r="D1298" s="41" t="s">
        <v>704</v>
      </c>
      <c r="E1298" s="41" t="s">
        <v>3393</v>
      </c>
      <c r="F1298" s="41" t="s">
        <v>3392</v>
      </c>
      <c r="G1298" s="41"/>
      <c r="H1298" s="43" t="s">
        <v>3393</v>
      </c>
      <c r="I1298" s="32">
        <v>2</v>
      </c>
      <c r="J1298" s="32"/>
      <c r="K1298" s="305">
        <v>12872</v>
      </c>
      <c r="L1298" s="277">
        <v>0.3</v>
      </c>
      <c r="M1298" s="39">
        <f t="shared" si="40"/>
        <v>3861.6</v>
      </c>
      <c r="N1298" s="39">
        <f t="shared" si="41"/>
        <v>9010.4</v>
      </c>
    </row>
    <row r="1299" spans="1:14">
      <c r="A1299" s="41">
        <v>1296</v>
      </c>
      <c r="B1299" s="41" t="s">
        <v>269</v>
      </c>
      <c r="C1299" s="41" t="s">
        <v>703</v>
      </c>
      <c r="D1299" s="41" t="s">
        <v>704</v>
      </c>
      <c r="E1299" s="41" t="s">
        <v>3395</v>
      </c>
      <c r="F1299" s="41" t="s">
        <v>3394</v>
      </c>
      <c r="G1299" s="41"/>
      <c r="H1299" s="43" t="s">
        <v>3395</v>
      </c>
      <c r="I1299" s="32">
        <v>4</v>
      </c>
      <c r="J1299" s="32"/>
      <c r="K1299" s="305">
        <v>5194</v>
      </c>
      <c r="L1299" s="277">
        <v>0.3</v>
      </c>
      <c r="M1299" s="39">
        <f t="shared" si="40"/>
        <v>1558.2</v>
      </c>
      <c r="N1299" s="39">
        <f t="shared" si="41"/>
        <v>3635.8</v>
      </c>
    </row>
    <row r="1300" spans="1:14">
      <c r="A1300" s="41">
        <v>1297</v>
      </c>
      <c r="B1300" s="41" t="s">
        <v>269</v>
      </c>
      <c r="C1300" s="41" t="s">
        <v>703</v>
      </c>
      <c r="D1300" s="41" t="s">
        <v>3396</v>
      </c>
      <c r="E1300" s="41" t="s">
        <v>3398</v>
      </c>
      <c r="F1300" s="41" t="s">
        <v>3397</v>
      </c>
      <c r="G1300" s="41"/>
      <c r="H1300" s="43" t="s">
        <v>3398</v>
      </c>
      <c r="I1300" s="32">
        <v>2</v>
      </c>
      <c r="J1300" s="32"/>
      <c r="K1300" s="305">
        <v>5319</v>
      </c>
      <c r="L1300" s="277">
        <v>0.3</v>
      </c>
      <c r="M1300" s="39">
        <f t="shared" si="40"/>
        <v>1595.7</v>
      </c>
      <c r="N1300" s="39">
        <f t="shared" si="41"/>
        <v>3723.3</v>
      </c>
    </row>
    <row r="1301" spans="1:14">
      <c r="A1301" s="41">
        <v>1298</v>
      </c>
      <c r="B1301" s="41" t="s">
        <v>269</v>
      </c>
      <c r="C1301" s="41" t="s">
        <v>703</v>
      </c>
      <c r="D1301" s="41" t="s">
        <v>3396</v>
      </c>
      <c r="E1301" s="41" t="s">
        <v>3400</v>
      </c>
      <c r="F1301" s="41" t="s">
        <v>3399</v>
      </c>
      <c r="G1301" s="41"/>
      <c r="H1301" s="43" t="s">
        <v>3400</v>
      </c>
      <c r="I1301" s="32">
        <v>2</v>
      </c>
      <c r="J1301" s="32"/>
      <c r="K1301" s="305">
        <v>5502</v>
      </c>
      <c r="L1301" s="277">
        <v>0.3</v>
      </c>
      <c r="M1301" s="39">
        <f t="shared" si="40"/>
        <v>1650.6</v>
      </c>
      <c r="N1301" s="39">
        <f t="shared" si="41"/>
        <v>3851.4</v>
      </c>
    </row>
    <row r="1302" spans="1:14">
      <c r="A1302" s="41">
        <v>1299</v>
      </c>
      <c r="B1302" s="41" t="s">
        <v>269</v>
      </c>
      <c r="C1302" s="41" t="s">
        <v>703</v>
      </c>
      <c r="D1302" s="41" t="s">
        <v>3396</v>
      </c>
      <c r="E1302" s="41" t="s">
        <v>5065</v>
      </c>
      <c r="F1302" s="41" t="s">
        <v>3401</v>
      </c>
      <c r="G1302" s="41"/>
      <c r="H1302" s="43" t="s">
        <v>3402</v>
      </c>
      <c r="I1302" s="32">
        <v>1</v>
      </c>
      <c r="J1302" s="32"/>
      <c r="K1302" s="305">
        <v>3999</v>
      </c>
      <c r="L1302" s="277">
        <v>0.3</v>
      </c>
      <c r="M1302" s="39">
        <f t="shared" si="40"/>
        <v>1199.7</v>
      </c>
      <c r="N1302" s="39">
        <f t="shared" si="41"/>
        <v>2799.3</v>
      </c>
    </row>
    <row r="1303" spans="1:14">
      <c r="A1303" s="41">
        <v>1300</v>
      </c>
      <c r="B1303" s="41" t="s">
        <v>269</v>
      </c>
      <c r="C1303" s="41" t="s">
        <v>703</v>
      </c>
      <c r="D1303" s="41" t="s">
        <v>3396</v>
      </c>
      <c r="E1303" s="41" t="s">
        <v>5066</v>
      </c>
      <c r="F1303" s="41" t="s">
        <v>3403</v>
      </c>
      <c r="G1303" s="41"/>
      <c r="H1303" s="43" t="s">
        <v>3404</v>
      </c>
      <c r="I1303" s="32">
        <v>4</v>
      </c>
      <c r="J1303" s="32"/>
      <c r="K1303" s="305">
        <v>2813</v>
      </c>
      <c r="L1303" s="277">
        <v>0.3</v>
      </c>
      <c r="M1303" s="39">
        <f t="shared" si="40"/>
        <v>843.9</v>
      </c>
      <c r="N1303" s="39">
        <f t="shared" si="41"/>
        <v>1969.1</v>
      </c>
    </row>
    <row r="1304" spans="1:14">
      <c r="A1304" s="41">
        <v>1301</v>
      </c>
      <c r="B1304" s="41" t="s">
        <v>269</v>
      </c>
      <c r="C1304" s="41" t="s">
        <v>703</v>
      </c>
      <c r="D1304" s="41" t="s">
        <v>3396</v>
      </c>
      <c r="E1304" s="41" t="s">
        <v>5067</v>
      </c>
      <c r="F1304" s="41" t="s">
        <v>3405</v>
      </c>
      <c r="G1304" s="41"/>
      <c r="H1304" s="42" t="s">
        <v>3406</v>
      </c>
      <c r="I1304" s="32">
        <v>3</v>
      </c>
      <c r="J1304" s="32"/>
      <c r="K1304" s="305">
        <v>8081</v>
      </c>
      <c r="L1304" s="277">
        <v>0.3</v>
      </c>
      <c r="M1304" s="39">
        <f t="shared" si="40"/>
        <v>2424.2999999999997</v>
      </c>
      <c r="N1304" s="39">
        <f t="shared" si="41"/>
        <v>5656.7000000000007</v>
      </c>
    </row>
    <row r="1305" spans="1:14">
      <c r="A1305" s="41">
        <v>1302</v>
      </c>
      <c r="B1305" s="41" t="s">
        <v>269</v>
      </c>
      <c r="C1305" s="41" t="s">
        <v>703</v>
      </c>
      <c r="D1305" s="41" t="s">
        <v>3396</v>
      </c>
      <c r="E1305" s="41" t="s">
        <v>5068</v>
      </c>
      <c r="F1305" s="41" t="s">
        <v>3407</v>
      </c>
      <c r="G1305" s="41"/>
      <c r="H1305" s="43" t="s">
        <v>3408</v>
      </c>
      <c r="I1305" s="32">
        <v>3</v>
      </c>
      <c r="J1305" s="32"/>
      <c r="K1305" s="305">
        <v>4626</v>
      </c>
      <c r="L1305" s="277">
        <v>0.3</v>
      </c>
      <c r="M1305" s="39">
        <f t="shared" si="40"/>
        <v>1387.8</v>
      </c>
      <c r="N1305" s="39">
        <f t="shared" si="41"/>
        <v>3238.2</v>
      </c>
    </row>
    <row r="1306" spans="1:14">
      <c r="A1306" s="41">
        <v>1303</v>
      </c>
      <c r="B1306" s="41" t="s">
        <v>269</v>
      </c>
      <c r="C1306" s="41" t="s">
        <v>703</v>
      </c>
      <c r="D1306" s="41" t="s">
        <v>3396</v>
      </c>
      <c r="E1306" s="41" t="s">
        <v>5068</v>
      </c>
      <c r="F1306" s="41" t="s">
        <v>3409</v>
      </c>
      <c r="G1306" s="41"/>
      <c r="H1306" s="42" t="s">
        <v>3410</v>
      </c>
      <c r="I1306" s="32">
        <v>3</v>
      </c>
      <c r="J1306" s="32"/>
      <c r="K1306" s="305">
        <v>4912</v>
      </c>
      <c r="L1306" s="277">
        <v>0.3</v>
      </c>
      <c r="M1306" s="39">
        <f t="shared" si="40"/>
        <v>1473.6</v>
      </c>
      <c r="N1306" s="39">
        <f t="shared" si="41"/>
        <v>3438.4</v>
      </c>
    </row>
    <row r="1307" spans="1:14">
      <c r="A1307" s="41">
        <v>1304</v>
      </c>
      <c r="B1307" s="41" t="s">
        <v>269</v>
      </c>
      <c r="C1307" s="41" t="s">
        <v>703</v>
      </c>
      <c r="D1307" s="41" t="s">
        <v>3396</v>
      </c>
      <c r="E1307" s="41" t="s">
        <v>5068</v>
      </c>
      <c r="F1307" s="41" t="s">
        <v>3411</v>
      </c>
      <c r="G1307" s="41"/>
      <c r="H1307" s="43" t="s">
        <v>3412</v>
      </c>
      <c r="I1307" s="32">
        <v>3</v>
      </c>
      <c r="J1307" s="32"/>
      <c r="K1307" s="305">
        <v>5308</v>
      </c>
      <c r="L1307" s="277">
        <v>0.3</v>
      </c>
      <c r="M1307" s="39">
        <f t="shared" ref="M1307:M1370" si="42">K1307*30%</f>
        <v>1592.3999999999999</v>
      </c>
      <c r="N1307" s="39">
        <f t="shared" ref="N1307:N1370" si="43">SUM(K1307-M1307)</f>
        <v>3715.6000000000004</v>
      </c>
    </row>
    <row r="1308" spans="1:14">
      <c r="A1308" s="41">
        <v>1305</v>
      </c>
      <c r="B1308" s="41" t="s">
        <v>269</v>
      </c>
      <c r="C1308" s="41" t="s">
        <v>703</v>
      </c>
      <c r="D1308" s="41" t="s">
        <v>3396</v>
      </c>
      <c r="E1308" s="41" t="s">
        <v>5069</v>
      </c>
      <c r="F1308" s="41" t="s">
        <v>3413</v>
      </c>
      <c r="G1308" s="41"/>
      <c r="H1308" s="43" t="s">
        <v>3414</v>
      </c>
      <c r="I1308" s="32">
        <v>6</v>
      </c>
      <c r="J1308" s="32"/>
      <c r="K1308" s="305">
        <v>1756</v>
      </c>
      <c r="L1308" s="277">
        <v>0.3</v>
      </c>
      <c r="M1308" s="39">
        <f t="shared" si="42"/>
        <v>526.79999999999995</v>
      </c>
      <c r="N1308" s="39">
        <f t="shared" si="43"/>
        <v>1229.2</v>
      </c>
    </row>
    <row r="1309" spans="1:14">
      <c r="A1309" s="41">
        <v>1306</v>
      </c>
      <c r="B1309" s="41" t="s">
        <v>269</v>
      </c>
      <c r="C1309" s="41" t="s">
        <v>703</v>
      </c>
      <c r="D1309" s="41" t="s">
        <v>3396</v>
      </c>
      <c r="E1309" s="41" t="s">
        <v>5069</v>
      </c>
      <c r="F1309" s="41" t="s">
        <v>3415</v>
      </c>
      <c r="G1309" s="41"/>
      <c r="H1309" s="42" t="s">
        <v>3416</v>
      </c>
      <c r="I1309" s="32">
        <v>6</v>
      </c>
      <c r="J1309" s="32"/>
      <c r="K1309" s="305">
        <v>2620</v>
      </c>
      <c r="L1309" s="277">
        <v>0.3</v>
      </c>
      <c r="M1309" s="39">
        <f t="shared" si="42"/>
        <v>786</v>
      </c>
      <c r="N1309" s="39">
        <f t="shared" si="43"/>
        <v>1834</v>
      </c>
    </row>
    <row r="1310" spans="1:14">
      <c r="A1310" s="41">
        <v>1307</v>
      </c>
      <c r="B1310" s="41" t="s">
        <v>269</v>
      </c>
      <c r="C1310" s="41" t="s">
        <v>703</v>
      </c>
      <c r="D1310" s="41" t="s">
        <v>3396</v>
      </c>
      <c r="E1310" s="41" t="s">
        <v>5069</v>
      </c>
      <c r="F1310" s="41" t="s">
        <v>3417</v>
      </c>
      <c r="G1310" s="41"/>
      <c r="H1310" s="43" t="s">
        <v>3418</v>
      </c>
      <c r="I1310" s="32" t="s">
        <v>5070</v>
      </c>
      <c r="J1310" s="32"/>
      <c r="K1310" s="305">
        <v>3563</v>
      </c>
      <c r="L1310" s="277">
        <v>0.3</v>
      </c>
      <c r="M1310" s="39">
        <f t="shared" si="42"/>
        <v>1068.8999999999999</v>
      </c>
      <c r="N1310" s="39">
        <f t="shared" si="43"/>
        <v>2494.1000000000004</v>
      </c>
    </row>
    <row r="1311" spans="1:14">
      <c r="A1311" s="41">
        <v>1308</v>
      </c>
      <c r="B1311" s="41" t="s">
        <v>269</v>
      </c>
      <c r="C1311" s="41" t="s">
        <v>703</v>
      </c>
      <c r="D1311" s="41" t="s">
        <v>3396</v>
      </c>
      <c r="E1311" s="41" t="s">
        <v>5071</v>
      </c>
      <c r="F1311" s="41" t="s">
        <v>3419</v>
      </c>
      <c r="G1311" s="41"/>
      <c r="H1311" s="43" t="s">
        <v>3420</v>
      </c>
      <c r="I1311" s="32">
        <v>6</v>
      </c>
      <c r="J1311" s="32"/>
      <c r="K1311" s="305">
        <v>1870</v>
      </c>
      <c r="L1311" s="277">
        <v>0.3</v>
      </c>
      <c r="M1311" s="39">
        <f t="shared" si="42"/>
        <v>561</v>
      </c>
      <c r="N1311" s="39">
        <f t="shared" si="43"/>
        <v>1309</v>
      </c>
    </row>
    <row r="1312" spans="1:14">
      <c r="A1312" s="41">
        <v>1309</v>
      </c>
      <c r="B1312" s="41" t="s">
        <v>269</v>
      </c>
      <c r="C1312" s="41" t="s">
        <v>703</v>
      </c>
      <c r="D1312" s="41" t="s">
        <v>3396</v>
      </c>
      <c r="E1312" s="41" t="s">
        <v>5071</v>
      </c>
      <c r="F1312" s="41" t="s">
        <v>3421</v>
      </c>
      <c r="G1312" s="41"/>
      <c r="H1312" s="43" t="s">
        <v>3422</v>
      </c>
      <c r="I1312" s="32">
        <v>6</v>
      </c>
      <c r="J1312" s="32"/>
      <c r="K1312" s="305">
        <v>2558</v>
      </c>
      <c r="L1312" s="277">
        <v>0.3</v>
      </c>
      <c r="M1312" s="39">
        <f t="shared" si="42"/>
        <v>767.4</v>
      </c>
      <c r="N1312" s="39">
        <f t="shared" si="43"/>
        <v>1790.6</v>
      </c>
    </row>
    <row r="1313" spans="1:14">
      <c r="A1313" s="41">
        <v>1310</v>
      </c>
      <c r="B1313" s="41" t="s">
        <v>269</v>
      </c>
      <c r="C1313" s="41" t="s">
        <v>703</v>
      </c>
      <c r="D1313" s="41" t="s">
        <v>3396</v>
      </c>
      <c r="E1313" s="41" t="s">
        <v>5072</v>
      </c>
      <c r="F1313" s="41" t="s">
        <v>3423</v>
      </c>
      <c r="G1313" s="41"/>
      <c r="H1313" s="43" t="s">
        <v>3424</v>
      </c>
      <c r="I1313" s="32">
        <v>6</v>
      </c>
      <c r="J1313" s="32"/>
      <c r="K1313" s="305">
        <v>742</v>
      </c>
      <c r="L1313" s="277">
        <v>0.3</v>
      </c>
      <c r="M1313" s="39">
        <f t="shared" si="42"/>
        <v>222.6</v>
      </c>
      <c r="N1313" s="39">
        <f t="shared" si="43"/>
        <v>519.4</v>
      </c>
    </row>
    <row r="1314" spans="1:14">
      <c r="A1314" s="41">
        <v>1311</v>
      </c>
      <c r="B1314" s="41" t="s">
        <v>269</v>
      </c>
      <c r="C1314" s="41" t="s">
        <v>703</v>
      </c>
      <c r="D1314" s="41" t="s">
        <v>3396</v>
      </c>
      <c r="E1314" s="41" t="s">
        <v>5072</v>
      </c>
      <c r="F1314" s="41" t="s">
        <v>3425</v>
      </c>
      <c r="G1314" s="41"/>
      <c r="H1314" s="43" t="s">
        <v>3426</v>
      </c>
      <c r="I1314" s="32">
        <v>6</v>
      </c>
      <c r="J1314" s="32"/>
      <c r="K1314" s="305">
        <v>1186</v>
      </c>
      <c r="L1314" s="277">
        <v>0.3</v>
      </c>
      <c r="M1314" s="39">
        <f t="shared" si="42"/>
        <v>355.8</v>
      </c>
      <c r="N1314" s="39">
        <f t="shared" si="43"/>
        <v>830.2</v>
      </c>
    </row>
    <row r="1315" spans="1:14">
      <c r="A1315" s="41">
        <v>1312</v>
      </c>
      <c r="B1315" s="41" t="s">
        <v>269</v>
      </c>
      <c r="C1315" s="41" t="s">
        <v>703</v>
      </c>
      <c r="D1315" s="41" t="s">
        <v>3396</v>
      </c>
      <c r="E1315" s="41" t="s">
        <v>5072</v>
      </c>
      <c r="F1315" s="41" t="s">
        <v>3427</v>
      </c>
      <c r="G1315" s="41"/>
      <c r="H1315" s="43" t="s">
        <v>3428</v>
      </c>
      <c r="I1315" s="32">
        <v>6</v>
      </c>
      <c r="J1315" s="32"/>
      <c r="K1315" s="305">
        <v>1538</v>
      </c>
      <c r="L1315" s="277">
        <v>0.3</v>
      </c>
      <c r="M1315" s="39">
        <f t="shared" si="42"/>
        <v>461.4</v>
      </c>
      <c r="N1315" s="39">
        <f t="shared" si="43"/>
        <v>1076.5999999999999</v>
      </c>
    </row>
    <row r="1316" spans="1:14">
      <c r="A1316" s="41">
        <v>1313</v>
      </c>
      <c r="B1316" s="41" t="s">
        <v>269</v>
      </c>
      <c r="C1316" s="41" t="s">
        <v>703</v>
      </c>
      <c r="D1316" s="41" t="s">
        <v>3396</v>
      </c>
      <c r="E1316" s="41" t="s">
        <v>5073</v>
      </c>
      <c r="F1316" s="41" t="s">
        <v>3429</v>
      </c>
      <c r="G1316" s="41"/>
      <c r="H1316" s="43" t="s">
        <v>3430</v>
      </c>
      <c r="I1316" s="32">
        <v>12</v>
      </c>
      <c r="J1316" s="32"/>
      <c r="K1316" s="305">
        <v>412</v>
      </c>
      <c r="L1316" s="277">
        <v>0.3</v>
      </c>
      <c r="M1316" s="39">
        <f t="shared" si="42"/>
        <v>123.6</v>
      </c>
      <c r="N1316" s="39">
        <f t="shared" si="43"/>
        <v>288.39999999999998</v>
      </c>
    </row>
    <row r="1317" spans="1:14">
      <c r="A1317" s="41">
        <v>1314</v>
      </c>
      <c r="B1317" s="41" t="s">
        <v>269</v>
      </c>
      <c r="C1317" s="41" t="s">
        <v>703</v>
      </c>
      <c r="D1317" s="41" t="s">
        <v>3396</v>
      </c>
      <c r="E1317" s="41" t="s">
        <v>5073</v>
      </c>
      <c r="F1317" s="41" t="s">
        <v>3431</v>
      </c>
      <c r="G1317" s="41"/>
      <c r="H1317" s="43" t="s">
        <v>3432</v>
      </c>
      <c r="I1317" s="32">
        <v>12</v>
      </c>
      <c r="J1317" s="32"/>
      <c r="K1317" s="305">
        <v>737</v>
      </c>
      <c r="L1317" s="277">
        <v>0.3</v>
      </c>
      <c r="M1317" s="39">
        <f t="shared" si="42"/>
        <v>221.1</v>
      </c>
      <c r="N1317" s="39">
        <f t="shared" si="43"/>
        <v>515.9</v>
      </c>
    </row>
    <row r="1318" spans="1:14">
      <c r="A1318" s="41">
        <v>1315</v>
      </c>
      <c r="B1318" s="41" t="s">
        <v>269</v>
      </c>
      <c r="C1318" s="41" t="s">
        <v>703</v>
      </c>
      <c r="D1318" s="41" t="s">
        <v>3396</v>
      </c>
      <c r="E1318" s="41" t="s">
        <v>5073</v>
      </c>
      <c r="F1318" s="41" t="s">
        <v>3433</v>
      </c>
      <c r="G1318" s="41"/>
      <c r="H1318" s="43" t="s">
        <v>3434</v>
      </c>
      <c r="I1318" s="32">
        <v>9</v>
      </c>
      <c r="J1318" s="32"/>
      <c r="K1318" s="305">
        <v>1035</v>
      </c>
      <c r="L1318" s="277">
        <v>0.3</v>
      </c>
      <c r="M1318" s="39">
        <f t="shared" si="42"/>
        <v>310.5</v>
      </c>
      <c r="N1318" s="39">
        <f t="shared" si="43"/>
        <v>724.5</v>
      </c>
    </row>
    <row r="1319" spans="1:14">
      <c r="A1319" s="41">
        <v>1316</v>
      </c>
      <c r="B1319" s="41" t="s">
        <v>269</v>
      </c>
      <c r="C1319" s="41" t="s">
        <v>703</v>
      </c>
      <c r="D1319" s="41" t="s">
        <v>3396</v>
      </c>
      <c r="E1319" s="41" t="s">
        <v>5073</v>
      </c>
      <c r="F1319" s="41" t="s">
        <v>3435</v>
      </c>
      <c r="G1319" s="41"/>
      <c r="H1319" s="43" t="s">
        <v>3436</v>
      </c>
      <c r="I1319" s="32">
        <v>6</v>
      </c>
      <c r="J1319" s="32"/>
      <c r="K1319" s="305">
        <v>1732</v>
      </c>
      <c r="L1319" s="277">
        <v>0.3</v>
      </c>
      <c r="M1319" s="39">
        <f t="shared" si="42"/>
        <v>519.6</v>
      </c>
      <c r="N1319" s="39">
        <f t="shared" si="43"/>
        <v>1212.4000000000001</v>
      </c>
    </row>
    <row r="1320" spans="1:14">
      <c r="A1320" s="41">
        <v>1317</v>
      </c>
      <c r="B1320" s="41" t="s">
        <v>269</v>
      </c>
      <c r="C1320" s="41" t="s">
        <v>703</v>
      </c>
      <c r="D1320" s="41" t="s">
        <v>3396</v>
      </c>
      <c r="E1320" s="41" t="s">
        <v>3438</v>
      </c>
      <c r="F1320" s="41" t="s">
        <v>3437</v>
      </c>
      <c r="G1320" s="41"/>
      <c r="H1320" s="43" t="s">
        <v>3438</v>
      </c>
      <c r="I1320" s="32">
        <v>2</v>
      </c>
      <c r="J1320" s="32"/>
      <c r="K1320" s="305">
        <v>3442</v>
      </c>
      <c r="L1320" s="277">
        <v>0.3</v>
      </c>
      <c r="M1320" s="39">
        <f t="shared" si="42"/>
        <v>1032.5999999999999</v>
      </c>
      <c r="N1320" s="39">
        <f t="shared" si="43"/>
        <v>2409.4</v>
      </c>
    </row>
    <row r="1321" spans="1:14">
      <c r="A1321" s="41">
        <v>1318</v>
      </c>
      <c r="B1321" s="41" t="s">
        <v>269</v>
      </c>
      <c r="C1321" s="41" t="s">
        <v>703</v>
      </c>
      <c r="D1321" s="41" t="s">
        <v>3439</v>
      </c>
      <c r="E1321" s="41" t="s">
        <v>3441</v>
      </c>
      <c r="F1321" s="41" t="s">
        <v>3440</v>
      </c>
      <c r="G1321" s="41"/>
      <c r="H1321" s="43" t="s">
        <v>3441</v>
      </c>
      <c r="I1321" s="32">
        <v>4</v>
      </c>
      <c r="J1321" s="32"/>
      <c r="K1321" s="305">
        <v>4144</v>
      </c>
      <c r="L1321" s="277">
        <v>0.3</v>
      </c>
      <c r="M1321" s="39">
        <f t="shared" si="42"/>
        <v>1243.2</v>
      </c>
      <c r="N1321" s="39">
        <f t="shared" si="43"/>
        <v>2900.8</v>
      </c>
    </row>
    <row r="1322" spans="1:14">
      <c r="A1322" s="41">
        <v>1319</v>
      </c>
      <c r="B1322" s="41" t="s">
        <v>269</v>
      </c>
      <c r="C1322" s="41" t="s">
        <v>703</v>
      </c>
      <c r="D1322" s="41" t="s">
        <v>3439</v>
      </c>
      <c r="E1322" s="41" t="s">
        <v>3443</v>
      </c>
      <c r="F1322" s="41" t="s">
        <v>3442</v>
      </c>
      <c r="G1322" s="41"/>
      <c r="H1322" s="43" t="s">
        <v>3443</v>
      </c>
      <c r="I1322" s="32">
        <v>3</v>
      </c>
      <c r="J1322" s="32"/>
      <c r="K1322" s="305">
        <v>2738</v>
      </c>
      <c r="L1322" s="277">
        <v>0.3</v>
      </c>
      <c r="M1322" s="39">
        <f t="shared" si="42"/>
        <v>821.4</v>
      </c>
      <c r="N1322" s="39">
        <f t="shared" si="43"/>
        <v>1916.6</v>
      </c>
    </row>
    <row r="1323" spans="1:14">
      <c r="A1323" s="41">
        <v>1320</v>
      </c>
      <c r="B1323" s="41" t="s">
        <v>269</v>
      </c>
      <c r="C1323" s="41" t="s">
        <v>703</v>
      </c>
      <c r="D1323" s="41" t="s">
        <v>3439</v>
      </c>
      <c r="E1323" s="41" t="s">
        <v>3445</v>
      </c>
      <c r="F1323" s="41" t="s">
        <v>3444</v>
      </c>
      <c r="G1323" s="41"/>
      <c r="H1323" s="43" t="s">
        <v>3445</v>
      </c>
      <c r="I1323" s="32">
        <v>3</v>
      </c>
      <c r="J1323" s="32"/>
      <c r="K1323" s="305">
        <v>2934</v>
      </c>
      <c r="L1323" s="277">
        <v>0.3</v>
      </c>
      <c r="M1323" s="39">
        <f t="shared" si="42"/>
        <v>880.19999999999993</v>
      </c>
      <c r="N1323" s="39">
        <f t="shared" si="43"/>
        <v>2053.8000000000002</v>
      </c>
    </row>
    <row r="1324" spans="1:14">
      <c r="A1324" s="41">
        <v>1321</v>
      </c>
      <c r="B1324" s="41" t="s">
        <v>269</v>
      </c>
      <c r="C1324" s="41" t="s">
        <v>703</v>
      </c>
      <c r="D1324" s="41" t="s">
        <v>3439</v>
      </c>
      <c r="E1324" s="41" t="s">
        <v>5074</v>
      </c>
      <c r="F1324" s="41" t="s">
        <v>3446</v>
      </c>
      <c r="G1324" s="41"/>
      <c r="H1324" s="43" t="s">
        <v>3447</v>
      </c>
      <c r="I1324" s="32">
        <v>6</v>
      </c>
      <c r="J1324" s="32"/>
      <c r="K1324" s="305">
        <v>636</v>
      </c>
      <c r="L1324" s="277">
        <v>0.3</v>
      </c>
      <c r="M1324" s="39">
        <f t="shared" si="42"/>
        <v>190.79999999999998</v>
      </c>
      <c r="N1324" s="39">
        <f t="shared" si="43"/>
        <v>445.20000000000005</v>
      </c>
    </row>
    <row r="1325" spans="1:14">
      <c r="A1325" s="41">
        <v>1322</v>
      </c>
      <c r="B1325" s="41" t="s">
        <v>269</v>
      </c>
      <c r="C1325" s="41" t="s">
        <v>703</v>
      </c>
      <c r="D1325" s="41" t="s">
        <v>3439</v>
      </c>
      <c r="E1325" s="41" t="s">
        <v>5074</v>
      </c>
      <c r="F1325" s="41" t="s">
        <v>3448</v>
      </c>
      <c r="G1325" s="41"/>
      <c r="H1325" s="43" t="s">
        <v>3449</v>
      </c>
      <c r="I1325" s="32">
        <v>6</v>
      </c>
      <c r="J1325" s="32"/>
      <c r="K1325" s="305">
        <v>883</v>
      </c>
      <c r="L1325" s="277">
        <v>0.3</v>
      </c>
      <c r="M1325" s="39">
        <f t="shared" si="42"/>
        <v>264.89999999999998</v>
      </c>
      <c r="N1325" s="39">
        <f t="shared" si="43"/>
        <v>618.1</v>
      </c>
    </row>
    <row r="1326" spans="1:14">
      <c r="A1326" s="41">
        <v>1323</v>
      </c>
      <c r="B1326" s="41" t="s">
        <v>269</v>
      </c>
      <c r="C1326" s="41" t="s">
        <v>703</v>
      </c>
      <c r="D1326" s="41" t="s">
        <v>3439</v>
      </c>
      <c r="E1326" s="41" t="s">
        <v>5074</v>
      </c>
      <c r="F1326" s="41" t="s">
        <v>3450</v>
      </c>
      <c r="G1326" s="41"/>
      <c r="H1326" s="43" t="s">
        <v>3451</v>
      </c>
      <c r="I1326" s="32">
        <v>4</v>
      </c>
      <c r="J1326" s="32"/>
      <c r="K1326" s="305">
        <v>1256</v>
      </c>
      <c r="L1326" s="277">
        <v>0.3</v>
      </c>
      <c r="M1326" s="39">
        <f t="shared" si="42"/>
        <v>376.8</v>
      </c>
      <c r="N1326" s="39">
        <f t="shared" si="43"/>
        <v>879.2</v>
      </c>
    </row>
    <row r="1327" spans="1:14">
      <c r="A1327" s="41">
        <v>1324</v>
      </c>
      <c r="B1327" s="41" t="s">
        <v>269</v>
      </c>
      <c r="C1327" s="41" t="s">
        <v>703</v>
      </c>
      <c r="D1327" s="41" t="s">
        <v>3439</v>
      </c>
      <c r="E1327" s="41" t="s">
        <v>5075</v>
      </c>
      <c r="F1327" s="41" t="s">
        <v>3452</v>
      </c>
      <c r="G1327" s="41"/>
      <c r="H1327" s="43" t="s">
        <v>3453</v>
      </c>
      <c r="I1327" s="32">
        <v>18</v>
      </c>
      <c r="J1327" s="32"/>
      <c r="K1327" s="305">
        <v>312</v>
      </c>
      <c r="L1327" s="277">
        <v>0.3</v>
      </c>
      <c r="M1327" s="39">
        <f t="shared" si="42"/>
        <v>93.6</v>
      </c>
      <c r="N1327" s="39">
        <f t="shared" si="43"/>
        <v>218.4</v>
      </c>
    </row>
    <row r="1328" spans="1:14">
      <c r="A1328" s="41">
        <v>1325</v>
      </c>
      <c r="B1328" s="41" t="s">
        <v>269</v>
      </c>
      <c r="C1328" s="41" t="s">
        <v>703</v>
      </c>
      <c r="D1328" s="41" t="s">
        <v>3439</v>
      </c>
      <c r="E1328" s="41" t="s">
        <v>5075</v>
      </c>
      <c r="F1328" s="41" t="s">
        <v>3454</v>
      </c>
      <c r="G1328" s="41"/>
      <c r="H1328" s="43" t="s">
        <v>3455</v>
      </c>
      <c r="I1328" s="32">
        <v>16</v>
      </c>
      <c r="J1328" s="32"/>
      <c r="K1328" s="305">
        <v>562</v>
      </c>
      <c r="L1328" s="277">
        <v>0.3</v>
      </c>
      <c r="M1328" s="39">
        <f t="shared" si="42"/>
        <v>168.6</v>
      </c>
      <c r="N1328" s="39">
        <f t="shared" si="43"/>
        <v>393.4</v>
      </c>
    </row>
    <row r="1329" spans="1:14">
      <c r="A1329" s="41">
        <v>1326</v>
      </c>
      <c r="B1329" s="41" t="s">
        <v>269</v>
      </c>
      <c r="C1329" s="41" t="s">
        <v>703</v>
      </c>
      <c r="D1329" s="41" t="s">
        <v>3439</v>
      </c>
      <c r="E1329" s="41" t="s">
        <v>5075</v>
      </c>
      <c r="F1329" s="41" t="s">
        <v>3456</v>
      </c>
      <c r="G1329" s="41"/>
      <c r="H1329" s="43" t="s">
        <v>3457</v>
      </c>
      <c r="I1329" s="32">
        <v>10</v>
      </c>
      <c r="J1329" s="32"/>
      <c r="K1329" s="305">
        <v>910</v>
      </c>
      <c r="L1329" s="277">
        <v>0.3</v>
      </c>
      <c r="M1329" s="39">
        <f t="shared" si="42"/>
        <v>273</v>
      </c>
      <c r="N1329" s="39">
        <f t="shared" si="43"/>
        <v>637</v>
      </c>
    </row>
    <row r="1330" spans="1:14">
      <c r="A1330" s="41">
        <v>1327</v>
      </c>
      <c r="B1330" s="41" t="s">
        <v>269</v>
      </c>
      <c r="C1330" s="41" t="s">
        <v>703</v>
      </c>
      <c r="D1330" s="41" t="s">
        <v>3396</v>
      </c>
      <c r="E1330" s="41" t="s">
        <v>3459</v>
      </c>
      <c r="F1330" s="41" t="s">
        <v>3458</v>
      </c>
      <c r="G1330" s="41"/>
      <c r="H1330" s="43" t="s">
        <v>3459</v>
      </c>
      <c r="I1330" s="32">
        <v>1</v>
      </c>
      <c r="J1330" s="32"/>
      <c r="K1330" s="305">
        <v>8324</v>
      </c>
      <c r="L1330" s="277">
        <v>0.3</v>
      </c>
      <c r="M1330" s="39">
        <f t="shared" si="42"/>
        <v>2497.1999999999998</v>
      </c>
      <c r="N1330" s="39">
        <f t="shared" si="43"/>
        <v>5826.8</v>
      </c>
    </row>
    <row r="1331" spans="1:14">
      <c r="A1331" s="41">
        <v>1328</v>
      </c>
      <c r="B1331" s="41" t="s">
        <v>269</v>
      </c>
      <c r="C1331" s="41" t="s">
        <v>703</v>
      </c>
      <c r="D1331" s="41" t="s">
        <v>3396</v>
      </c>
      <c r="E1331" s="41" t="s">
        <v>3461</v>
      </c>
      <c r="F1331" s="41" t="s">
        <v>3460</v>
      </c>
      <c r="G1331" s="41"/>
      <c r="H1331" s="43" t="s">
        <v>3461</v>
      </c>
      <c r="I1331" s="32">
        <v>4</v>
      </c>
      <c r="J1331" s="32"/>
      <c r="K1331" s="305">
        <v>4397</v>
      </c>
      <c r="L1331" s="277">
        <v>0.3</v>
      </c>
      <c r="M1331" s="39">
        <f t="shared" si="42"/>
        <v>1319.1</v>
      </c>
      <c r="N1331" s="39">
        <f t="shared" si="43"/>
        <v>3077.9</v>
      </c>
    </row>
    <row r="1332" spans="1:14">
      <c r="A1332" s="41">
        <v>1329</v>
      </c>
      <c r="B1332" s="41" t="s">
        <v>269</v>
      </c>
      <c r="C1332" s="41" t="s">
        <v>703</v>
      </c>
      <c r="D1332" s="41" t="s">
        <v>3396</v>
      </c>
      <c r="E1332" s="41" t="s">
        <v>5076</v>
      </c>
      <c r="F1332" s="41" t="s">
        <v>3462</v>
      </c>
      <c r="G1332" s="41"/>
      <c r="H1332" s="43" t="s">
        <v>3463</v>
      </c>
      <c r="I1332" s="32">
        <v>4</v>
      </c>
      <c r="J1332" s="32"/>
      <c r="K1332" s="305">
        <v>3022</v>
      </c>
      <c r="L1332" s="277">
        <v>0.3</v>
      </c>
      <c r="M1332" s="39">
        <f t="shared" si="42"/>
        <v>906.6</v>
      </c>
      <c r="N1332" s="39">
        <f t="shared" si="43"/>
        <v>2115.4</v>
      </c>
    </row>
    <row r="1333" spans="1:14">
      <c r="A1333" s="41">
        <v>1330</v>
      </c>
      <c r="B1333" s="41" t="s">
        <v>269</v>
      </c>
      <c r="C1333" s="41" t="s">
        <v>703</v>
      </c>
      <c r="D1333" s="41" t="s">
        <v>3396</v>
      </c>
      <c r="E1333" s="41" t="s">
        <v>5076</v>
      </c>
      <c r="F1333" s="41" t="s">
        <v>3464</v>
      </c>
      <c r="G1333" s="41"/>
      <c r="H1333" s="43" t="s">
        <v>3465</v>
      </c>
      <c r="I1333" s="32">
        <v>6</v>
      </c>
      <c r="J1333" s="32"/>
      <c r="K1333" s="305">
        <v>3207</v>
      </c>
      <c r="L1333" s="277">
        <v>0.3</v>
      </c>
      <c r="M1333" s="39">
        <f t="shared" si="42"/>
        <v>962.09999999999991</v>
      </c>
      <c r="N1333" s="39">
        <f t="shared" si="43"/>
        <v>2244.9</v>
      </c>
    </row>
    <row r="1334" spans="1:14">
      <c r="A1334" s="41">
        <v>1331</v>
      </c>
      <c r="B1334" s="41" t="s">
        <v>269</v>
      </c>
      <c r="C1334" s="41" t="s">
        <v>703</v>
      </c>
      <c r="D1334" s="41" t="s">
        <v>3466</v>
      </c>
      <c r="E1334" s="41" t="s">
        <v>3468</v>
      </c>
      <c r="F1334" s="41" t="s">
        <v>3467</v>
      </c>
      <c r="G1334" s="41"/>
      <c r="H1334" s="43" t="s">
        <v>3468</v>
      </c>
      <c r="I1334" s="32">
        <v>1</v>
      </c>
      <c r="J1334" s="32"/>
      <c r="K1334" s="305">
        <v>8381</v>
      </c>
      <c r="L1334" s="277">
        <v>0.3</v>
      </c>
      <c r="M1334" s="39">
        <f t="shared" si="42"/>
        <v>2514.2999999999997</v>
      </c>
      <c r="N1334" s="39">
        <f t="shared" si="43"/>
        <v>5866.7000000000007</v>
      </c>
    </row>
    <row r="1335" spans="1:14">
      <c r="A1335" s="41">
        <v>1332</v>
      </c>
      <c r="B1335" s="41" t="s">
        <v>269</v>
      </c>
      <c r="C1335" s="41" t="s">
        <v>703</v>
      </c>
      <c r="D1335" s="41" t="s">
        <v>3466</v>
      </c>
      <c r="E1335" s="41" t="s">
        <v>3470</v>
      </c>
      <c r="F1335" s="41" t="s">
        <v>3469</v>
      </c>
      <c r="G1335" s="41"/>
      <c r="H1335" s="43" t="s">
        <v>3470</v>
      </c>
      <c r="I1335" s="32">
        <v>4</v>
      </c>
      <c r="J1335" s="32"/>
      <c r="K1335" s="305">
        <v>5947</v>
      </c>
      <c r="L1335" s="277">
        <v>0.3</v>
      </c>
      <c r="M1335" s="39">
        <f t="shared" si="42"/>
        <v>1784.1</v>
      </c>
      <c r="N1335" s="39">
        <f t="shared" si="43"/>
        <v>4162.8999999999996</v>
      </c>
    </row>
    <row r="1336" spans="1:14">
      <c r="A1336" s="41">
        <v>1333</v>
      </c>
      <c r="B1336" s="41" t="s">
        <v>269</v>
      </c>
      <c r="C1336" s="41" t="s">
        <v>703</v>
      </c>
      <c r="D1336" s="41" t="s">
        <v>3396</v>
      </c>
      <c r="E1336" s="41" t="s">
        <v>3472</v>
      </c>
      <c r="F1336" s="41" t="s">
        <v>3471</v>
      </c>
      <c r="G1336" s="41"/>
      <c r="H1336" s="43" t="s">
        <v>3472</v>
      </c>
      <c r="I1336" s="32">
        <v>4</v>
      </c>
      <c r="J1336" s="32"/>
      <c r="K1336" s="305">
        <v>3490</v>
      </c>
      <c r="L1336" s="277">
        <v>0.3</v>
      </c>
      <c r="M1336" s="39">
        <f t="shared" si="42"/>
        <v>1047</v>
      </c>
      <c r="N1336" s="39">
        <f t="shared" si="43"/>
        <v>2443</v>
      </c>
    </row>
    <row r="1337" spans="1:14">
      <c r="A1337" s="41">
        <v>1334</v>
      </c>
      <c r="B1337" s="41" t="s">
        <v>269</v>
      </c>
      <c r="C1337" s="41" t="s">
        <v>703</v>
      </c>
      <c r="D1337" s="41" t="s">
        <v>3396</v>
      </c>
      <c r="E1337" s="41" t="s">
        <v>5077</v>
      </c>
      <c r="F1337" s="41" t="s">
        <v>3473</v>
      </c>
      <c r="G1337" s="41"/>
      <c r="H1337" s="43" t="s">
        <v>3474</v>
      </c>
      <c r="I1337" s="32">
        <v>4</v>
      </c>
      <c r="J1337" s="32"/>
      <c r="K1337" s="305">
        <v>2250</v>
      </c>
      <c r="L1337" s="277">
        <v>0.3</v>
      </c>
      <c r="M1337" s="39">
        <f t="shared" si="42"/>
        <v>675</v>
      </c>
      <c r="N1337" s="39">
        <f t="shared" si="43"/>
        <v>1575</v>
      </c>
    </row>
    <row r="1338" spans="1:14">
      <c r="A1338" s="41">
        <v>1335</v>
      </c>
      <c r="B1338" s="41" t="s">
        <v>269</v>
      </c>
      <c r="C1338" s="41" t="s">
        <v>703</v>
      </c>
      <c r="D1338" s="41" t="s">
        <v>3396</v>
      </c>
      <c r="E1338" s="41" t="s">
        <v>5077</v>
      </c>
      <c r="F1338" s="41" t="s">
        <v>3475</v>
      </c>
      <c r="G1338" s="41"/>
      <c r="H1338" s="43" t="s">
        <v>3476</v>
      </c>
      <c r="I1338" s="32">
        <v>4</v>
      </c>
      <c r="J1338" s="32"/>
      <c r="K1338" s="305">
        <v>3234</v>
      </c>
      <c r="L1338" s="277">
        <v>0.3</v>
      </c>
      <c r="M1338" s="39">
        <f t="shared" si="42"/>
        <v>970.19999999999993</v>
      </c>
      <c r="N1338" s="39">
        <f t="shared" si="43"/>
        <v>2263.8000000000002</v>
      </c>
    </row>
    <row r="1339" spans="1:14">
      <c r="A1339" s="41">
        <v>1336</v>
      </c>
      <c r="B1339" s="41" t="s">
        <v>269</v>
      </c>
      <c r="C1339" s="41" t="s">
        <v>703</v>
      </c>
      <c r="D1339" s="41" t="s">
        <v>3466</v>
      </c>
      <c r="E1339" s="41" t="s">
        <v>5078</v>
      </c>
      <c r="F1339" s="41" t="s">
        <v>3477</v>
      </c>
      <c r="G1339" s="41"/>
      <c r="H1339" s="43" t="s">
        <v>3478</v>
      </c>
      <c r="I1339" s="32">
        <v>1</v>
      </c>
      <c r="J1339" s="32"/>
      <c r="K1339" s="305">
        <v>766</v>
      </c>
      <c r="L1339" s="277">
        <v>0.3</v>
      </c>
      <c r="M1339" s="39">
        <f t="shared" si="42"/>
        <v>229.79999999999998</v>
      </c>
      <c r="N1339" s="39">
        <f t="shared" si="43"/>
        <v>536.20000000000005</v>
      </c>
    </row>
    <row r="1340" spans="1:14">
      <c r="A1340" s="41">
        <v>1337</v>
      </c>
      <c r="B1340" s="41" t="s">
        <v>269</v>
      </c>
      <c r="C1340" s="41" t="s">
        <v>703</v>
      </c>
      <c r="D1340" s="41" t="s">
        <v>3466</v>
      </c>
      <c r="E1340" s="41" t="s">
        <v>5078</v>
      </c>
      <c r="F1340" s="41" t="s">
        <v>3479</v>
      </c>
      <c r="G1340" s="41"/>
      <c r="H1340" s="43" t="s">
        <v>3480</v>
      </c>
      <c r="I1340" s="32">
        <v>1</v>
      </c>
      <c r="J1340" s="32"/>
      <c r="K1340" s="305">
        <v>2360</v>
      </c>
      <c r="L1340" s="277">
        <v>0.3</v>
      </c>
      <c r="M1340" s="39">
        <f t="shared" si="42"/>
        <v>708</v>
      </c>
      <c r="N1340" s="39">
        <f t="shared" si="43"/>
        <v>1652</v>
      </c>
    </row>
    <row r="1341" spans="1:14">
      <c r="A1341" s="41">
        <v>1338</v>
      </c>
      <c r="B1341" s="41" t="s">
        <v>269</v>
      </c>
      <c r="C1341" s="41" t="s">
        <v>703</v>
      </c>
      <c r="D1341" s="41" t="s">
        <v>3466</v>
      </c>
      <c r="E1341" s="41" t="s">
        <v>5078</v>
      </c>
      <c r="F1341" s="41" t="s">
        <v>3481</v>
      </c>
      <c r="G1341" s="41"/>
      <c r="H1341" s="43" t="s">
        <v>3482</v>
      </c>
      <c r="I1341" s="32">
        <v>1</v>
      </c>
      <c r="J1341" s="32"/>
      <c r="K1341" s="305">
        <v>2676</v>
      </c>
      <c r="L1341" s="277">
        <v>0.3</v>
      </c>
      <c r="M1341" s="39">
        <f t="shared" si="42"/>
        <v>802.8</v>
      </c>
      <c r="N1341" s="39">
        <f t="shared" si="43"/>
        <v>1873.2</v>
      </c>
    </row>
    <row r="1342" spans="1:14">
      <c r="A1342" s="41">
        <v>1339</v>
      </c>
      <c r="B1342" s="41" t="s">
        <v>269</v>
      </c>
      <c r="C1342" s="41" t="s">
        <v>703</v>
      </c>
      <c r="D1342" s="41" t="s">
        <v>3466</v>
      </c>
      <c r="E1342" s="41" t="s">
        <v>5078</v>
      </c>
      <c r="F1342" s="41" t="s">
        <v>3483</v>
      </c>
      <c r="G1342" s="41"/>
      <c r="H1342" s="43" t="s">
        <v>3484</v>
      </c>
      <c r="I1342" s="32">
        <v>1</v>
      </c>
      <c r="J1342" s="32"/>
      <c r="K1342" s="305">
        <v>3792</v>
      </c>
      <c r="L1342" s="277">
        <v>0.3</v>
      </c>
      <c r="M1342" s="39">
        <f t="shared" si="42"/>
        <v>1137.5999999999999</v>
      </c>
      <c r="N1342" s="39">
        <f t="shared" si="43"/>
        <v>2654.4</v>
      </c>
    </row>
    <row r="1343" spans="1:14">
      <c r="A1343" s="41">
        <v>1340</v>
      </c>
      <c r="B1343" s="41" t="s">
        <v>269</v>
      </c>
      <c r="C1343" s="41" t="s">
        <v>703</v>
      </c>
      <c r="D1343" s="41" t="s">
        <v>3466</v>
      </c>
      <c r="E1343" s="41" t="s">
        <v>5079</v>
      </c>
      <c r="F1343" s="41" t="s">
        <v>3485</v>
      </c>
      <c r="G1343" s="41"/>
      <c r="H1343" s="43" t="s">
        <v>3486</v>
      </c>
      <c r="I1343" s="32">
        <v>4</v>
      </c>
      <c r="J1343" s="32"/>
      <c r="K1343" s="305">
        <v>2559</v>
      </c>
      <c r="L1343" s="277">
        <v>0.3</v>
      </c>
      <c r="M1343" s="39">
        <f t="shared" si="42"/>
        <v>767.69999999999993</v>
      </c>
      <c r="N1343" s="39">
        <f t="shared" si="43"/>
        <v>1791.3000000000002</v>
      </c>
    </row>
    <row r="1344" spans="1:14">
      <c r="A1344" s="41">
        <v>1341</v>
      </c>
      <c r="B1344" s="41" t="s">
        <v>269</v>
      </c>
      <c r="C1344" s="41" t="s">
        <v>703</v>
      </c>
      <c r="D1344" s="41" t="s">
        <v>3466</v>
      </c>
      <c r="E1344" s="41" t="s">
        <v>5079</v>
      </c>
      <c r="F1344" s="41" t="s">
        <v>3487</v>
      </c>
      <c r="G1344" s="41"/>
      <c r="H1344" s="43" t="s">
        <v>3488</v>
      </c>
      <c r="I1344" s="32">
        <v>4</v>
      </c>
      <c r="J1344" s="32"/>
      <c r="K1344" s="305">
        <v>1010</v>
      </c>
      <c r="L1344" s="277">
        <v>0.3</v>
      </c>
      <c r="M1344" s="39">
        <f t="shared" si="42"/>
        <v>303</v>
      </c>
      <c r="N1344" s="39">
        <f t="shared" si="43"/>
        <v>707</v>
      </c>
    </row>
    <row r="1345" spans="1:14">
      <c r="A1345" s="41">
        <v>1342</v>
      </c>
      <c r="B1345" s="41" t="s">
        <v>269</v>
      </c>
      <c r="C1345" s="41" t="s">
        <v>703</v>
      </c>
      <c r="D1345" s="41" t="s">
        <v>3466</v>
      </c>
      <c r="E1345" s="41" t="s">
        <v>3490</v>
      </c>
      <c r="F1345" s="41" t="s">
        <v>3489</v>
      </c>
      <c r="G1345" s="41"/>
      <c r="H1345" s="43" t="s">
        <v>3490</v>
      </c>
      <c r="I1345" s="32">
        <v>4</v>
      </c>
      <c r="J1345" s="32"/>
      <c r="K1345" s="305">
        <v>4374</v>
      </c>
      <c r="L1345" s="277">
        <v>0.3</v>
      </c>
      <c r="M1345" s="39">
        <f t="shared" si="42"/>
        <v>1312.2</v>
      </c>
      <c r="N1345" s="39">
        <f t="shared" si="43"/>
        <v>3061.8</v>
      </c>
    </row>
    <row r="1346" spans="1:14">
      <c r="A1346" s="41">
        <v>1343</v>
      </c>
      <c r="B1346" s="41" t="s">
        <v>269</v>
      </c>
      <c r="C1346" s="41" t="s">
        <v>703</v>
      </c>
      <c r="D1346" s="41" t="s">
        <v>3466</v>
      </c>
      <c r="E1346" s="41" t="s">
        <v>3492</v>
      </c>
      <c r="F1346" s="41" t="s">
        <v>3491</v>
      </c>
      <c r="G1346" s="41"/>
      <c r="H1346" s="43" t="s">
        <v>3492</v>
      </c>
      <c r="I1346" s="32">
        <v>2</v>
      </c>
      <c r="J1346" s="32"/>
      <c r="K1346" s="305">
        <v>6298</v>
      </c>
      <c r="L1346" s="277">
        <v>0.3</v>
      </c>
      <c r="M1346" s="39">
        <f t="shared" si="42"/>
        <v>1889.3999999999999</v>
      </c>
      <c r="N1346" s="39">
        <f t="shared" si="43"/>
        <v>4408.6000000000004</v>
      </c>
    </row>
    <row r="1347" spans="1:14">
      <c r="A1347" s="41">
        <v>1344</v>
      </c>
      <c r="B1347" s="41" t="s">
        <v>269</v>
      </c>
      <c r="C1347" s="41" t="s">
        <v>703</v>
      </c>
      <c r="D1347" s="41" t="s">
        <v>3466</v>
      </c>
      <c r="E1347" s="41" t="s">
        <v>3494</v>
      </c>
      <c r="F1347" s="41" t="s">
        <v>3493</v>
      </c>
      <c r="G1347" s="41"/>
      <c r="H1347" s="42" t="s">
        <v>3494</v>
      </c>
      <c r="I1347" s="32">
        <v>1</v>
      </c>
      <c r="J1347" s="32"/>
      <c r="K1347" s="305">
        <v>10070</v>
      </c>
      <c r="L1347" s="277">
        <v>0.3</v>
      </c>
      <c r="M1347" s="39">
        <f t="shared" si="42"/>
        <v>3021</v>
      </c>
      <c r="N1347" s="39">
        <f t="shared" si="43"/>
        <v>7049</v>
      </c>
    </row>
    <row r="1348" spans="1:14">
      <c r="A1348" s="41">
        <v>1345</v>
      </c>
      <c r="B1348" s="41" t="s">
        <v>269</v>
      </c>
      <c r="C1348" s="41" t="s">
        <v>703</v>
      </c>
      <c r="D1348" s="41" t="s">
        <v>3466</v>
      </c>
      <c r="E1348" s="41" t="s">
        <v>3496</v>
      </c>
      <c r="F1348" s="41" t="s">
        <v>3495</v>
      </c>
      <c r="G1348" s="41"/>
      <c r="H1348" s="42" t="s">
        <v>3496</v>
      </c>
      <c r="I1348" s="32">
        <v>1</v>
      </c>
      <c r="J1348" s="32"/>
      <c r="K1348" s="305">
        <v>9657</v>
      </c>
      <c r="L1348" s="277">
        <v>0.3</v>
      </c>
      <c r="M1348" s="39">
        <f t="shared" si="42"/>
        <v>2897.1</v>
      </c>
      <c r="N1348" s="39">
        <f t="shared" si="43"/>
        <v>6759.9</v>
      </c>
    </row>
    <row r="1349" spans="1:14">
      <c r="A1349" s="41">
        <v>1346</v>
      </c>
      <c r="B1349" s="41" t="s">
        <v>269</v>
      </c>
      <c r="C1349" s="41" t="s">
        <v>703</v>
      </c>
      <c r="D1349" s="41" t="s">
        <v>3466</v>
      </c>
      <c r="E1349" s="41" t="s">
        <v>3498</v>
      </c>
      <c r="F1349" s="41" t="s">
        <v>3497</v>
      </c>
      <c r="G1349" s="41"/>
      <c r="H1349" s="43" t="s">
        <v>3498</v>
      </c>
      <c r="I1349" s="32">
        <v>2</v>
      </c>
      <c r="J1349" s="32"/>
      <c r="K1349" s="305">
        <v>8332</v>
      </c>
      <c r="L1349" s="277">
        <v>0.3</v>
      </c>
      <c r="M1349" s="39">
        <f t="shared" si="42"/>
        <v>2499.6</v>
      </c>
      <c r="N1349" s="39">
        <f t="shared" si="43"/>
        <v>5832.4</v>
      </c>
    </row>
    <row r="1350" spans="1:14">
      <c r="A1350" s="41">
        <v>1347</v>
      </c>
      <c r="B1350" s="41" t="s">
        <v>269</v>
      </c>
      <c r="C1350" s="41" t="s">
        <v>703</v>
      </c>
      <c r="D1350" s="41" t="s">
        <v>3466</v>
      </c>
      <c r="E1350" s="41" t="s">
        <v>3500</v>
      </c>
      <c r="F1350" s="41" t="s">
        <v>3499</v>
      </c>
      <c r="G1350" s="41"/>
      <c r="H1350" s="43" t="s">
        <v>3500</v>
      </c>
      <c r="I1350" s="32">
        <v>2</v>
      </c>
      <c r="J1350" s="32"/>
      <c r="K1350" s="305">
        <v>8692</v>
      </c>
      <c r="L1350" s="277">
        <v>0.3</v>
      </c>
      <c r="M1350" s="39">
        <f t="shared" si="42"/>
        <v>2607.6</v>
      </c>
      <c r="N1350" s="39">
        <f t="shared" si="43"/>
        <v>6084.4</v>
      </c>
    </row>
    <row r="1351" spans="1:14">
      <c r="A1351" s="41">
        <v>1348</v>
      </c>
      <c r="B1351" s="41" t="s">
        <v>269</v>
      </c>
      <c r="C1351" s="41" t="s">
        <v>703</v>
      </c>
      <c r="D1351" s="41" t="s">
        <v>3396</v>
      </c>
      <c r="E1351" s="41" t="s">
        <v>3502</v>
      </c>
      <c r="F1351" s="41" t="s">
        <v>3501</v>
      </c>
      <c r="G1351" s="41"/>
      <c r="H1351" s="42" t="s">
        <v>3502</v>
      </c>
      <c r="I1351" s="32">
        <v>4</v>
      </c>
      <c r="J1351" s="32"/>
      <c r="K1351" s="305">
        <v>6309</v>
      </c>
      <c r="L1351" s="277">
        <v>0.3</v>
      </c>
      <c r="M1351" s="39">
        <f t="shared" si="42"/>
        <v>1892.6999999999998</v>
      </c>
      <c r="N1351" s="39">
        <f t="shared" si="43"/>
        <v>4416.3</v>
      </c>
    </row>
    <row r="1352" spans="1:14">
      <c r="A1352" s="41">
        <v>1349</v>
      </c>
      <c r="B1352" s="41" t="s">
        <v>269</v>
      </c>
      <c r="C1352" s="41" t="s">
        <v>703</v>
      </c>
      <c r="D1352" s="41" t="s">
        <v>3466</v>
      </c>
      <c r="E1352" s="41" t="s">
        <v>3504</v>
      </c>
      <c r="F1352" s="41" t="s">
        <v>3503</v>
      </c>
      <c r="G1352" s="41"/>
      <c r="H1352" s="43" t="s">
        <v>3504</v>
      </c>
      <c r="I1352" s="32">
        <v>2</v>
      </c>
      <c r="J1352" s="32"/>
      <c r="K1352" s="305">
        <v>4458</v>
      </c>
      <c r="L1352" s="277">
        <v>0.3</v>
      </c>
      <c r="M1352" s="39">
        <f t="shared" si="42"/>
        <v>1337.3999999999999</v>
      </c>
      <c r="N1352" s="39">
        <f t="shared" si="43"/>
        <v>3120.6000000000004</v>
      </c>
    </row>
    <row r="1353" spans="1:14">
      <c r="A1353" s="41">
        <v>1350</v>
      </c>
      <c r="B1353" s="41" t="s">
        <v>269</v>
      </c>
      <c r="C1353" s="41" t="s">
        <v>703</v>
      </c>
      <c r="D1353" s="41" t="s">
        <v>3466</v>
      </c>
      <c r="E1353" s="41" t="s">
        <v>3506</v>
      </c>
      <c r="F1353" s="41" t="s">
        <v>3505</v>
      </c>
      <c r="G1353" s="41"/>
      <c r="H1353" s="43" t="s">
        <v>3506</v>
      </c>
      <c r="I1353" s="32">
        <v>4</v>
      </c>
      <c r="J1353" s="32"/>
      <c r="K1353" s="305">
        <v>1945</v>
      </c>
      <c r="L1353" s="277">
        <v>0.3</v>
      </c>
      <c r="M1353" s="39">
        <f t="shared" si="42"/>
        <v>583.5</v>
      </c>
      <c r="N1353" s="39">
        <f t="shared" si="43"/>
        <v>1361.5</v>
      </c>
    </row>
    <row r="1354" spans="1:14">
      <c r="A1354" s="41">
        <v>1351</v>
      </c>
      <c r="B1354" s="41" t="s">
        <v>269</v>
      </c>
      <c r="C1354" s="41" t="s">
        <v>703</v>
      </c>
      <c r="D1354" s="41" t="s">
        <v>3396</v>
      </c>
      <c r="E1354" s="41" t="s">
        <v>5080</v>
      </c>
      <c r="F1354" s="41" t="s">
        <v>3507</v>
      </c>
      <c r="G1354" s="41"/>
      <c r="H1354" s="43" t="s">
        <v>3508</v>
      </c>
      <c r="I1354" s="32">
        <v>12</v>
      </c>
      <c r="J1354" s="32"/>
      <c r="K1354" s="305">
        <v>696</v>
      </c>
      <c r="L1354" s="277">
        <v>0.3</v>
      </c>
      <c r="M1354" s="39">
        <f t="shared" si="42"/>
        <v>208.79999999999998</v>
      </c>
      <c r="N1354" s="39">
        <f t="shared" si="43"/>
        <v>487.20000000000005</v>
      </c>
    </row>
    <row r="1355" spans="1:14">
      <c r="A1355" s="41">
        <v>1352</v>
      </c>
      <c r="B1355" s="41" t="s">
        <v>269</v>
      </c>
      <c r="C1355" s="41" t="s">
        <v>703</v>
      </c>
      <c r="D1355" s="41" t="s">
        <v>3396</v>
      </c>
      <c r="E1355" s="41" t="s">
        <v>5081</v>
      </c>
      <c r="F1355" s="41" t="s">
        <v>3509</v>
      </c>
      <c r="G1355" s="41"/>
      <c r="H1355" s="43" t="s">
        <v>3510</v>
      </c>
      <c r="I1355" s="32">
        <v>10</v>
      </c>
      <c r="J1355" s="32"/>
      <c r="K1355" s="305">
        <v>1427</v>
      </c>
      <c r="L1355" s="277">
        <v>0.3</v>
      </c>
      <c r="M1355" s="39">
        <f t="shared" si="42"/>
        <v>428.09999999999997</v>
      </c>
      <c r="N1355" s="39">
        <f t="shared" si="43"/>
        <v>998.90000000000009</v>
      </c>
    </row>
    <row r="1356" spans="1:14">
      <c r="A1356" s="41">
        <v>1353</v>
      </c>
      <c r="B1356" s="41" t="s">
        <v>269</v>
      </c>
      <c r="C1356" s="41" t="s">
        <v>703</v>
      </c>
      <c r="D1356" s="41" t="s">
        <v>3396</v>
      </c>
      <c r="E1356" s="41" t="s">
        <v>5081</v>
      </c>
      <c r="F1356" s="41" t="s">
        <v>3511</v>
      </c>
      <c r="G1356" s="41"/>
      <c r="H1356" s="43" t="s">
        <v>3512</v>
      </c>
      <c r="I1356" s="32">
        <v>6</v>
      </c>
      <c r="J1356" s="32"/>
      <c r="K1356" s="305">
        <v>2581</v>
      </c>
      <c r="L1356" s="277">
        <v>0.3</v>
      </c>
      <c r="M1356" s="39">
        <f t="shared" si="42"/>
        <v>774.3</v>
      </c>
      <c r="N1356" s="39">
        <f t="shared" si="43"/>
        <v>1806.7</v>
      </c>
    </row>
    <row r="1357" spans="1:14">
      <c r="A1357" s="41">
        <v>1354</v>
      </c>
      <c r="B1357" s="41" t="s">
        <v>269</v>
      </c>
      <c r="C1357" s="41" t="s">
        <v>703</v>
      </c>
      <c r="D1357" s="41" t="s">
        <v>3513</v>
      </c>
      <c r="E1357" s="41" t="s">
        <v>5082</v>
      </c>
      <c r="F1357" s="41" t="s">
        <v>3514</v>
      </c>
      <c r="G1357" s="41"/>
      <c r="H1357" s="43" t="s">
        <v>3515</v>
      </c>
      <c r="I1357" s="32">
        <v>1</v>
      </c>
      <c r="J1357" s="32"/>
      <c r="K1357" s="305">
        <v>1900</v>
      </c>
      <c r="L1357" s="277">
        <v>0.3</v>
      </c>
      <c r="M1357" s="39">
        <f t="shared" si="42"/>
        <v>570</v>
      </c>
      <c r="N1357" s="39">
        <f t="shared" si="43"/>
        <v>1330</v>
      </c>
    </row>
    <row r="1358" spans="1:14">
      <c r="A1358" s="41">
        <v>1355</v>
      </c>
      <c r="B1358" s="41" t="s">
        <v>269</v>
      </c>
      <c r="C1358" s="41" t="s">
        <v>703</v>
      </c>
      <c r="D1358" s="41" t="s">
        <v>3513</v>
      </c>
      <c r="E1358" s="41" t="s">
        <v>3517</v>
      </c>
      <c r="F1358" s="41" t="s">
        <v>3516</v>
      </c>
      <c r="G1358" s="41"/>
      <c r="H1358" s="43" t="s">
        <v>3517</v>
      </c>
      <c r="I1358" s="32">
        <v>2</v>
      </c>
      <c r="J1358" s="32"/>
      <c r="K1358" s="305">
        <v>3722</v>
      </c>
      <c r="L1358" s="277">
        <v>0.3</v>
      </c>
      <c r="M1358" s="39">
        <f t="shared" si="42"/>
        <v>1116.5999999999999</v>
      </c>
      <c r="N1358" s="39">
        <f t="shared" si="43"/>
        <v>2605.4</v>
      </c>
    </row>
    <row r="1359" spans="1:14">
      <c r="A1359" s="41">
        <v>1356</v>
      </c>
      <c r="B1359" s="41" t="s">
        <v>269</v>
      </c>
      <c r="C1359" s="41" t="s">
        <v>703</v>
      </c>
      <c r="D1359" s="41" t="s">
        <v>3513</v>
      </c>
      <c r="E1359" s="41" t="s">
        <v>3519</v>
      </c>
      <c r="F1359" s="41" t="s">
        <v>3518</v>
      </c>
      <c r="G1359" s="41"/>
      <c r="H1359" s="43" t="s">
        <v>3519</v>
      </c>
      <c r="I1359" s="32">
        <v>4</v>
      </c>
      <c r="J1359" s="32"/>
      <c r="K1359" s="305">
        <v>2083</v>
      </c>
      <c r="L1359" s="277">
        <v>0.3</v>
      </c>
      <c r="M1359" s="39">
        <f t="shared" si="42"/>
        <v>624.9</v>
      </c>
      <c r="N1359" s="39">
        <f t="shared" si="43"/>
        <v>1458.1</v>
      </c>
    </row>
    <row r="1360" spans="1:14">
      <c r="A1360" s="41">
        <v>1357</v>
      </c>
      <c r="B1360" s="41" t="s">
        <v>3520</v>
      </c>
      <c r="C1360" s="41" t="s">
        <v>929</v>
      </c>
      <c r="D1360" s="41" t="s">
        <v>912</v>
      </c>
      <c r="E1360" s="41" t="s">
        <v>3522</v>
      </c>
      <c r="F1360" s="41" t="s">
        <v>3521</v>
      </c>
      <c r="G1360" s="41"/>
      <c r="H1360" s="43" t="s">
        <v>3522</v>
      </c>
      <c r="I1360" s="32">
        <v>3</v>
      </c>
      <c r="J1360" s="32"/>
      <c r="K1360" s="305">
        <v>4123</v>
      </c>
      <c r="L1360" s="277">
        <v>0.3</v>
      </c>
      <c r="M1360" s="39">
        <f t="shared" si="42"/>
        <v>1236.8999999999999</v>
      </c>
      <c r="N1360" s="39">
        <f t="shared" si="43"/>
        <v>2886.1000000000004</v>
      </c>
    </row>
    <row r="1361" spans="1:14">
      <c r="A1361" s="41">
        <v>1358</v>
      </c>
      <c r="B1361" s="41" t="s">
        <v>3520</v>
      </c>
      <c r="C1361" s="41" t="s">
        <v>929</v>
      </c>
      <c r="D1361" s="41" t="s">
        <v>912</v>
      </c>
      <c r="E1361" s="41" t="s">
        <v>3524</v>
      </c>
      <c r="F1361" s="41" t="s">
        <v>3523</v>
      </c>
      <c r="G1361" s="41"/>
      <c r="H1361" s="43" t="s">
        <v>3524</v>
      </c>
      <c r="I1361" s="32">
        <v>3</v>
      </c>
      <c r="J1361" s="32"/>
      <c r="K1361" s="305">
        <v>3125</v>
      </c>
      <c r="L1361" s="277">
        <v>0.3</v>
      </c>
      <c r="M1361" s="39">
        <f t="shared" si="42"/>
        <v>937.5</v>
      </c>
      <c r="N1361" s="39">
        <f t="shared" si="43"/>
        <v>2187.5</v>
      </c>
    </row>
    <row r="1362" spans="1:14">
      <c r="A1362" s="41">
        <v>1359</v>
      </c>
      <c r="B1362" s="41" t="s">
        <v>3520</v>
      </c>
      <c r="C1362" s="41" t="s">
        <v>929</v>
      </c>
      <c r="D1362" s="41" t="s">
        <v>912</v>
      </c>
      <c r="E1362" s="41" t="s">
        <v>3526</v>
      </c>
      <c r="F1362" s="41" t="s">
        <v>3525</v>
      </c>
      <c r="G1362" s="41"/>
      <c r="H1362" s="43" t="s">
        <v>3526</v>
      </c>
      <c r="I1362" s="32">
        <v>3</v>
      </c>
      <c r="J1362" s="32"/>
      <c r="K1362" s="305">
        <v>2849</v>
      </c>
      <c r="L1362" s="277">
        <v>0.3</v>
      </c>
      <c r="M1362" s="39">
        <f t="shared" si="42"/>
        <v>854.69999999999993</v>
      </c>
      <c r="N1362" s="39">
        <f t="shared" si="43"/>
        <v>1994.3000000000002</v>
      </c>
    </row>
    <row r="1363" spans="1:14">
      <c r="A1363" s="41">
        <v>1360</v>
      </c>
      <c r="B1363" s="41" t="s">
        <v>3520</v>
      </c>
      <c r="C1363" s="41" t="s">
        <v>929</v>
      </c>
      <c r="D1363" s="41" t="s">
        <v>946</v>
      </c>
      <c r="E1363" s="41" t="s">
        <v>3528</v>
      </c>
      <c r="F1363" s="41" t="s">
        <v>3527</v>
      </c>
      <c r="G1363" s="41"/>
      <c r="H1363" s="43" t="s">
        <v>3528</v>
      </c>
      <c r="I1363" s="32">
        <v>4</v>
      </c>
      <c r="J1363" s="32"/>
      <c r="K1363" s="305">
        <v>1182</v>
      </c>
      <c r="L1363" s="277">
        <v>0.3</v>
      </c>
      <c r="M1363" s="39">
        <f t="shared" si="42"/>
        <v>354.59999999999997</v>
      </c>
      <c r="N1363" s="39">
        <f t="shared" si="43"/>
        <v>827.40000000000009</v>
      </c>
    </row>
    <row r="1364" spans="1:14">
      <c r="A1364" s="41">
        <v>1361</v>
      </c>
      <c r="B1364" s="41" t="s">
        <v>3520</v>
      </c>
      <c r="C1364" s="41" t="s">
        <v>929</v>
      </c>
      <c r="D1364" s="41" t="s">
        <v>946</v>
      </c>
      <c r="E1364" s="41" t="s">
        <v>3530</v>
      </c>
      <c r="F1364" s="41" t="s">
        <v>3529</v>
      </c>
      <c r="G1364" s="41"/>
      <c r="H1364" s="43" t="s">
        <v>3530</v>
      </c>
      <c r="I1364" s="32">
        <v>4</v>
      </c>
      <c r="J1364" s="32"/>
      <c r="K1364" s="305">
        <v>1040</v>
      </c>
      <c r="L1364" s="277">
        <v>0.3</v>
      </c>
      <c r="M1364" s="39">
        <f t="shared" si="42"/>
        <v>312</v>
      </c>
      <c r="N1364" s="39">
        <f t="shared" si="43"/>
        <v>728</v>
      </c>
    </row>
    <row r="1365" spans="1:14">
      <c r="A1365" s="41">
        <v>1362</v>
      </c>
      <c r="B1365" s="41" t="s">
        <v>3520</v>
      </c>
      <c r="C1365" s="41" t="s">
        <v>929</v>
      </c>
      <c r="D1365" s="41" t="s">
        <v>946</v>
      </c>
      <c r="E1365" s="41" t="s">
        <v>3532</v>
      </c>
      <c r="F1365" s="41" t="s">
        <v>3531</v>
      </c>
      <c r="G1365" s="41"/>
      <c r="H1365" s="43" t="s">
        <v>3532</v>
      </c>
      <c r="I1365" s="32">
        <v>4</v>
      </c>
      <c r="J1365" s="32"/>
      <c r="K1365" s="305">
        <v>719</v>
      </c>
      <c r="L1365" s="277">
        <v>0.3</v>
      </c>
      <c r="M1365" s="39">
        <f t="shared" si="42"/>
        <v>215.7</v>
      </c>
      <c r="N1365" s="39">
        <f t="shared" si="43"/>
        <v>503.3</v>
      </c>
    </row>
    <row r="1366" spans="1:14">
      <c r="A1366" s="41">
        <v>1363</v>
      </c>
      <c r="B1366" s="41" t="s">
        <v>3520</v>
      </c>
      <c r="C1366" s="41" t="s">
        <v>894</v>
      </c>
      <c r="D1366" s="41" t="s">
        <v>3533</v>
      </c>
      <c r="E1366" s="41" t="s">
        <v>895</v>
      </c>
      <c r="F1366" s="41" t="s">
        <v>3534</v>
      </c>
      <c r="G1366" s="41"/>
      <c r="H1366" s="43" t="s">
        <v>3535</v>
      </c>
      <c r="I1366" s="32">
        <v>12</v>
      </c>
      <c r="J1366" s="32"/>
      <c r="K1366" s="305">
        <v>387</v>
      </c>
      <c r="L1366" s="277">
        <v>0.3</v>
      </c>
      <c r="M1366" s="39">
        <f t="shared" si="42"/>
        <v>116.1</v>
      </c>
      <c r="N1366" s="39">
        <f t="shared" si="43"/>
        <v>270.89999999999998</v>
      </c>
    </row>
    <row r="1367" spans="1:14">
      <c r="A1367" s="41">
        <v>1364</v>
      </c>
      <c r="B1367" s="41" t="s">
        <v>3520</v>
      </c>
      <c r="C1367" s="41" t="s">
        <v>894</v>
      </c>
      <c r="D1367" s="41" t="s">
        <v>1701</v>
      </c>
      <c r="E1367" s="41" t="s">
        <v>5083</v>
      </c>
      <c r="F1367" s="41" t="s">
        <v>3536</v>
      </c>
      <c r="G1367" s="41"/>
      <c r="H1367" s="43" t="s">
        <v>3537</v>
      </c>
      <c r="I1367" s="32">
        <v>12</v>
      </c>
      <c r="J1367" s="32"/>
      <c r="K1367" s="305">
        <v>99</v>
      </c>
      <c r="L1367" s="277">
        <v>0.3</v>
      </c>
      <c r="M1367" s="39">
        <f t="shared" si="42"/>
        <v>29.7</v>
      </c>
      <c r="N1367" s="39">
        <f t="shared" si="43"/>
        <v>69.3</v>
      </c>
    </row>
    <row r="1368" spans="1:14">
      <c r="A1368" s="41">
        <v>1365</v>
      </c>
      <c r="B1368" s="41" t="s">
        <v>3520</v>
      </c>
      <c r="C1368" s="41" t="s">
        <v>894</v>
      </c>
      <c r="D1368" s="41" t="s">
        <v>1701</v>
      </c>
      <c r="E1368" s="41" t="s">
        <v>5083</v>
      </c>
      <c r="F1368" s="41" t="s">
        <v>3538</v>
      </c>
      <c r="G1368" s="41"/>
      <c r="H1368" s="43" t="s">
        <v>3539</v>
      </c>
      <c r="I1368" s="32">
        <v>12</v>
      </c>
      <c r="J1368" s="32"/>
      <c r="K1368" s="305">
        <v>127</v>
      </c>
      <c r="L1368" s="277">
        <v>0.3</v>
      </c>
      <c r="M1368" s="39">
        <f t="shared" si="42"/>
        <v>38.1</v>
      </c>
      <c r="N1368" s="39">
        <f t="shared" si="43"/>
        <v>88.9</v>
      </c>
    </row>
    <row r="1369" spans="1:14">
      <c r="A1369" s="41">
        <v>1366</v>
      </c>
      <c r="B1369" s="41" t="s">
        <v>3520</v>
      </c>
      <c r="C1369" s="41" t="s">
        <v>894</v>
      </c>
      <c r="D1369" s="41" t="s">
        <v>1701</v>
      </c>
      <c r="E1369" s="41" t="s">
        <v>5084</v>
      </c>
      <c r="F1369" s="41" t="s">
        <v>3540</v>
      </c>
      <c r="G1369" s="41"/>
      <c r="H1369" s="43" t="s">
        <v>3541</v>
      </c>
      <c r="I1369" s="32">
        <v>12</v>
      </c>
      <c r="J1369" s="32"/>
      <c r="K1369" s="305">
        <v>99</v>
      </c>
      <c r="L1369" s="277">
        <v>0.3</v>
      </c>
      <c r="M1369" s="39">
        <f t="shared" si="42"/>
        <v>29.7</v>
      </c>
      <c r="N1369" s="39">
        <f t="shared" si="43"/>
        <v>69.3</v>
      </c>
    </row>
    <row r="1370" spans="1:14">
      <c r="A1370" s="41">
        <v>1367</v>
      </c>
      <c r="B1370" s="41" t="s">
        <v>3520</v>
      </c>
      <c r="C1370" s="41" t="s">
        <v>894</v>
      </c>
      <c r="D1370" s="41" t="s">
        <v>1701</v>
      </c>
      <c r="E1370" s="41" t="s">
        <v>5084</v>
      </c>
      <c r="F1370" s="41" t="s">
        <v>3542</v>
      </c>
      <c r="G1370" s="41"/>
      <c r="H1370" s="43" t="s">
        <v>3543</v>
      </c>
      <c r="I1370" s="32">
        <v>12</v>
      </c>
      <c r="J1370" s="32"/>
      <c r="K1370" s="305">
        <v>127</v>
      </c>
      <c r="L1370" s="277">
        <v>0.3</v>
      </c>
      <c r="M1370" s="39">
        <f t="shared" si="42"/>
        <v>38.1</v>
      </c>
      <c r="N1370" s="39">
        <f t="shared" si="43"/>
        <v>88.9</v>
      </c>
    </row>
    <row r="1371" spans="1:14">
      <c r="A1371" s="41">
        <v>1368</v>
      </c>
      <c r="B1371" s="41" t="s">
        <v>3520</v>
      </c>
      <c r="C1371" s="41" t="s">
        <v>894</v>
      </c>
      <c r="D1371" s="41" t="s">
        <v>1884</v>
      </c>
      <c r="E1371" s="41" t="s">
        <v>900</v>
      </c>
      <c r="F1371" s="41" t="s">
        <v>3544</v>
      </c>
      <c r="G1371" s="41"/>
      <c r="H1371" s="43" t="s">
        <v>3545</v>
      </c>
      <c r="I1371" s="32">
        <v>6</v>
      </c>
      <c r="J1371" s="32"/>
      <c r="K1371" s="305">
        <v>201</v>
      </c>
      <c r="L1371" s="277">
        <v>0.3</v>
      </c>
      <c r="M1371" s="39">
        <f t="shared" ref="M1371:M1395" si="44">K1371*30%</f>
        <v>60.3</v>
      </c>
      <c r="N1371" s="39">
        <f t="shared" ref="N1371:N1395" si="45">SUM(K1371-M1371)</f>
        <v>140.69999999999999</v>
      </c>
    </row>
    <row r="1372" spans="1:14">
      <c r="A1372" s="41">
        <v>1369</v>
      </c>
      <c r="B1372" s="41" t="s">
        <v>3520</v>
      </c>
      <c r="C1372" s="41" t="s">
        <v>825</v>
      </c>
      <c r="D1372" s="41" t="s">
        <v>1465</v>
      </c>
      <c r="E1372" s="41" t="s">
        <v>5085</v>
      </c>
      <c r="F1372" s="41" t="s">
        <v>3546</v>
      </c>
      <c r="G1372" s="41"/>
      <c r="H1372" s="43" t="s">
        <v>3547</v>
      </c>
      <c r="I1372" s="32">
        <v>6</v>
      </c>
      <c r="J1372" s="32"/>
      <c r="K1372" s="305">
        <v>387</v>
      </c>
      <c r="L1372" s="277">
        <v>0.3</v>
      </c>
      <c r="M1372" s="39">
        <f t="shared" si="44"/>
        <v>116.1</v>
      </c>
      <c r="N1372" s="39">
        <f t="shared" si="45"/>
        <v>270.89999999999998</v>
      </c>
    </row>
    <row r="1373" spans="1:14">
      <c r="A1373" s="41">
        <v>1370</v>
      </c>
      <c r="B1373" s="41" t="s">
        <v>3520</v>
      </c>
      <c r="C1373" s="41" t="s">
        <v>825</v>
      </c>
      <c r="D1373" s="41" t="s">
        <v>1439</v>
      </c>
      <c r="E1373" s="41" t="s">
        <v>1439</v>
      </c>
      <c r="F1373" s="41" t="s">
        <v>3548</v>
      </c>
      <c r="G1373" s="41"/>
      <c r="H1373" s="43" t="s">
        <v>3549</v>
      </c>
      <c r="I1373" s="32">
        <v>6</v>
      </c>
      <c r="J1373" s="32"/>
      <c r="K1373" s="305">
        <v>372</v>
      </c>
      <c r="L1373" s="277">
        <v>0.3</v>
      </c>
      <c r="M1373" s="39">
        <f t="shared" si="44"/>
        <v>111.6</v>
      </c>
      <c r="N1373" s="39">
        <f t="shared" si="45"/>
        <v>260.39999999999998</v>
      </c>
    </row>
    <row r="1374" spans="1:14">
      <c r="A1374" s="41">
        <v>1371</v>
      </c>
      <c r="B1374" s="41" t="s">
        <v>3520</v>
      </c>
      <c r="C1374" s="41" t="s">
        <v>825</v>
      </c>
      <c r="D1374" s="41" t="s">
        <v>3550</v>
      </c>
      <c r="E1374" s="41" t="s">
        <v>3552</v>
      </c>
      <c r="F1374" s="41" t="s">
        <v>3551</v>
      </c>
      <c r="G1374" s="41"/>
      <c r="H1374" s="43" t="s">
        <v>3552</v>
      </c>
      <c r="I1374" s="32">
        <v>24</v>
      </c>
      <c r="J1374" s="32"/>
      <c r="K1374" s="305">
        <v>397</v>
      </c>
      <c r="L1374" s="277">
        <v>0.3</v>
      </c>
      <c r="M1374" s="39">
        <f t="shared" si="44"/>
        <v>119.1</v>
      </c>
      <c r="N1374" s="39">
        <f t="shared" si="45"/>
        <v>277.89999999999998</v>
      </c>
    </row>
    <row r="1375" spans="1:14">
      <c r="A1375" s="41">
        <v>1372</v>
      </c>
      <c r="B1375" s="41" t="s">
        <v>3520</v>
      </c>
      <c r="C1375" s="41" t="s">
        <v>783</v>
      </c>
      <c r="D1375" s="41" t="s">
        <v>819</v>
      </c>
      <c r="E1375" s="41" t="s">
        <v>5086</v>
      </c>
      <c r="F1375" s="41" t="s">
        <v>3553</v>
      </c>
      <c r="G1375" s="41"/>
      <c r="H1375" s="43" t="s">
        <v>3554</v>
      </c>
      <c r="I1375" s="32">
        <v>6</v>
      </c>
      <c r="J1375" s="32"/>
      <c r="K1375" s="305">
        <v>914</v>
      </c>
      <c r="L1375" s="277">
        <v>0.3</v>
      </c>
      <c r="M1375" s="39">
        <f t="shared" si="44"/>
        <v>274.2</v>
      </c>
      <c r="N1375" s="39">
        <f t="shared" si="45"/>
        <v>639.79999999999995</v>
      </c>
    </row>
    <row r="1376" spans="1:14">
      <c r="A1376" s="41">
        <v>1373</v>
      </c>
      <c r="B1376" s="41" t="s">
        <v>3520</v>
      </c>
      <c r="C1376" s="41" t="s">
        <v>783</v>
      </c>
      <c r="D1376" s="41" t="s">
        <v>3555</v>
      </c>
      <c r="E1376" s="41" t="s">
        <v>3557</v>
      </c>
      <c r="F1376" s="41" t="s">
        <v>3556</v>
      </c>
      <c r="G1376" s="41"/>
      <c r="H1376" s="43" t="s">
        <v>3557</v>
      </c>
      <c r="I1376" s="32">
        <v>6</v>
      </c>
      <c r="J1376" s="32"/>
      <c r="K1376" s="305">
        <v>1107</v>
      </c>
      <c r="L1376" s="277">
        <v>0.3</v>
      </c>
      <c r="M1376" s="39">
        <f t="shared" si="44"/>
        <v>332.09999999999997</v>
      </c>
      <c r="N1376" s="39">
        <f t="shared" si="45"/>
        <v>774.90000000000009</v>
      </c>
    </row>
    <row r="1377" spans="1:14">
      <c r="A1377" s="41">
        <v>1374</v>
      </c>
      <c r="B1377" s="41" t="s">
        <v>3520</v>
      </c>
      <c r="C1377" s="41" t="s">
        <v>783</v>
      </c>
      <c r="D1377" s="41" t="s">
        <v>2909</v>
      </c>
      <c r="E1377" s="41" t="s">
        <v>3559</v>
      </c>
      <c r="F1377" s="41" t="s">
        <v>3558</v>
      </c>
      <c r="G1377" s="41"/>
      <c r="H1377" s="43" t="s">
        <v>3559</v>
      </c>
      <c r="I1377" s="32">
        <v>24</v>
      </c>
      <c r="J1377" s="32"/>
      <c r="K1377" s="305">
        <v>297</v>
      </c>
      <c r="L1377" s="277">
        <v>0.3</v>
      </c>
      <c r="M1377" s="39">
        <f t="shared" si="44"/>
        <v>89.1</v>
      </c>
      <c r="N1377" s="39">
        <f t="shared" si="45"/>
        <v>207.9</v>
      </c>
    </row>
    <row r="1378" spans="1:14">
      <c r="A1378" s="41">
        <v>1375</v>
      </c>
      <c r="B1378" s="41" t="s">
        <v>3520</v>
      </c>
      <c r="C1378" s="41" t="s">
        <v>874</v>
      </c>
      <c r="D1378" s="41" t="s">
        <v>883</v>
      </c>
      <c r="E1378" s="41" t="s">
        <v>4742</v>
      </c>
      <c r="F1378" s="41" t="s">
        <v>3560</v>
      </c>
      <c r="G1378" s="41"/>
      <c r="H1378" s="43" t="s">
        <v>3561</v>
      </c>
      <c r="I1378" s="32">
        <v>40</v>
      </c>
      <c r="J1378" s="32"/>
      <c r="K1378" s="305">
        <v>459</v>
      </c>
      <c r="L1378" s="277">
        <v>0.3</v>
      </c>
      <c r="M1378" s="39">
        <f t="shared" si="44"/>
        <v>137.69999999999999</v>
      </c>
      <c r="N1378" s="39">
        <f t="shared" si="45"/>
        <v>321.3</v>
      </c>
    </row>
    <row r="1379" spans="1:14">
      <c r="A1379" s="41">
        <v>1376</v>
      </c>
      <c r="B1379" s="41" t="s">
        <v>3520</v>
      </c>
      <c r="C1379" s="41" t="s">
        <v>874</v>
      </c>
      <c r="D1379" s="41" t="s">
        <v>883</v>
      </c>
      <c r="E1379" s="41" t="s">
        <v>4742</v>
      </c>
      <c r="F1379" s="41" t="s">
        <v>3562</v>
      </c>
      <c r="G1379" s="41"/>
      <c r="H1379" s="43" t="s">
        <v>3563</v>
      </c>
      <c r="I1379" s="32">
        <v>40</v>
      </c>
      <c r="J1379" s="32"/>
      <c r="K1379" s="305">
        <v>562</v>
      </c>
      <c r="L1379" s="277">
        <v>0.3</v>
      </c>
      <c r="M1379" s="39">
        <f t="shared" si="44"/>
        <v>168.6</v>
      </c>
      <c r="N1379" s="39">
        <f t="shared" si="45"/>
        <v>393.4</v>
      </c>
    </row>
    <row r="1380" spans="1:14">
      <c r="A1380" s="41">
        <v>1377</v>
      </c>
      <c r="B1380" s="41" t="s">
        <v>3520</v>
      </c>
      <c r="C1380" s="41" t="s">
        <v>874</v>
      </c>
      <c r="D1380" s="41" t="s">
        <v>883</v>
      </c>
      <c r="E1380" s="41" t="s">
        <v>4742</v>
      </c>
      <c r="F1380" s="41" t="s">
        <v>3564</v>
      </c>
      <c r="G1380" s="41"/>
      <c r="H1380" s="43" t="s">
        <v>3565</v>
      </c>
      <c r="I1380" s="32">
        <v>40</v>
      </c>
      <c r="J1380" s="32"/>
      <c r="K1380" s="305">
        <v>768</v>
      </c>
      <c r="L1380" s="277">
        <v>0.3</v>
      </c>
      <c r="M1380" s="39">
        <f t="shared" si="44"/>
        <v>230.39999999999998</v>
      </c>
      <c r="N1380" s="39">
        <f t="shared" si="45"/>
        <v>537.6</v>
      </c>
    </row>
    <row r="1381" spans="1:14">
      <c r="A1381" s="41">
        <v>1378</v>
      </c>
      <c r="B1381" s="41" t="s">
        <v>3520</v>
      </c>
      <c r="C1381" s="41" t="s">
        <v>3007</v>
      </c>
      <c r="D1381" s="41" t="s">
        <v>3007</v>
      </c>
      <c r="E1381" s="41" t="s">
        <v>3007</v>
      </c>
      <c r="F1381" s="41" t="s">
        <v>3566</v>
      </c>
      <c r="G1381" s="41"/>
      <c r="H1381" s="43" t="s">
        <v>3567</v>
      </c>
      <c r="I1381" s="32">
        <v>12</v>
      </c>
      <c r="J1381" s="32"/>
      <c r="K1381" s="305">
        <v>325</v>
      </c>
      <c r="L1381" s="277">
        <v>0.3</v>
      </c>
      <c r="M1381" s="39">
        <f t="shared" si="44"/>
        <v>97.5</v>
      </c>
      <c r="N1381" s="39">
        <f t="shared" si="45"/>
        <v>227.5</v>
      </c>
    </row>
    <row r="1382" spans="1:14">
      <c r="A1382" s="41">
        <v>1379</v>
      </c>
      <c r="B1382" s="41" t="s">
        <v>3520</v>
      </c>
      <c r="C1382" s="41" t="s">
        <v>3007</v>
      </c>
      <c r="D1382" s="41" t="s">
        <v>3007</v>
      </c>
      <c r="E1382" s="41" t="s">
        <v>3007</v>
      </c>
      <c r="F1382" s="41" t="s">
        <v>3568</v>
      </c>
      <c r="G1382" s="41"/>
      <c r="H1382" s="43" t="s">
        <v>3569</v>
      </c>
      <c r="I1382" s="32">
        <v>12</v>
      </c>
      <c r="J1382" s="32"/>
      <c r="K1382" s="305">
        <v>291</v>
      </c>
      <c r="L1382" s="277">
        <v>0.3</v>
      </c>
      <c r="M1382" s="39">
        <f t="shared" si="44"/>
        <v>87.3</v>
      </c>
      <c r="N1382" s="39">
        <f t="shared" si="45"/>
        <v>203.7</v>
      </c>
    </row>
    <row r="1383" spans="1:14">
      <c r="A1383" s="41">
        <v>1380</v>
      </c>
      <c r="B1383" s="41" t="s">
        <v>3520</v>
      </c>
      <c r="C1383" s="41" t="s">
        <v>3007</v>
      </c>
      <c r="D1383" s="41" t="s">
        <v>3007</v>
      </c>
      <c r="E1383" s="41" t="s">
        <v>3007</v>
      </c>
      <c r="F1383" s="41" t="s">
        <v>3570</v>
      </c>
      <c r="G1383" s="41"/>
      <c r="H1383" s="43" t="s">
        <v>3571</v>
      </c>
      <c r="I1383" s="32">
        <v>12</v>
      </c>
      <c r="J1383" s="32">
        <f>K1383*0.55</f>
        <v>191.95000000000002</v>
      </c>
      <c r="K1383" s="305">
        <v>349</v>
      </c>
      <c r="L1383" s="277">
        <v>0.3</v>
      </c>
      <c r="M1383" s="39">
        <f t="shared" si="44"/>
        <v>104.7</v>
      </c>
      <c r="N1383" s="39">
        <f t="shared" si="45"/>
        <v>244.3</v>
      </c>
    </row>
    <row r="1384" spans="1:14">
      <c r="A1384" s="41">
        <v>1381</v>
      </c>
      <c r="B1384" s="41" t="s">
        <v>3520</v>
      </c>
      <c r="C1384" s="41" t="s">
        <v>3007</v>
      </c>
      <c r="D1384" s="41" t="s">
        <v>3007</v>
      </c>
      <c r="E1384" s="41" t="s">
        <v>3007</v>
      </c>
      <c r="F1384" s="41" t="s">
        <v>3572</v>
      </c>
      <c r="G1384" s="41"/>
      <c r="H1384" s="43" t="s">
        <v>3573</v>
      </c>
      <c r="I1384" s="32">
        <v>12</v>
      </c>
      <c r="J1384" s="32"/>
      <c r="K1384" s="305">
        <v>325</v>
      </c>
      <c r="L1384" s="277">
        <v>0.3</v>
      </c>
      <c r="M1384" s="39">
        <f t="shared" si="44"/>
        <v>97.5</v>
      </c>
      <c r="N1384" s="39">
        <f t="shared" si="45"/>
        <v>227.5</v>
      </c>
    </row>
    <row r="1385" spans="1:14">
      <c r="A1385" s="41">
        <v>1382</v>
      </c>
      <c r="B1385" s="41" t="s">
        <v>3520</v>
      </c>
      <c r="C1385" s="41" t="s">
        <v>3007</v>
      </c>
      <c r="D1385" s="41" t="s">
        <v>3007</v>
      </c>
      <c r="E1385" s="41" t="s">
        <v>5000</v>
      </c>
      <c r="F1385" s="41" t="s">
        <v>3574</v>
      </c>
      <c r="G1385" s="41"/>
      <c r="H1385" s="43" t="s">
        <v>3575</v>
      </c>
      <c r="I1385" s="32">
        <v>10</v>
      </c>
      <c r="J1385" s="32"/>
      <c r="K1385" s="305">
        <v>470</v>
      </c>
      <c r="L1385" s="277">
        <v>0.3</v>
      </c>
      <c r="M1385" s="39">
        <f t="shared" si="44"/>
        <v>141</v>
      </c>
      <c r="N1385" s="39">
        <f t="shared" si="45"/>
        <v>329</v>
      </c>
    </row>
    <row r="1386" spans="1:14">
      <c r="A1386" s="41">
        <v>1383</v>
      </c>
      <c r="B1386" s="41" t="s">
        <v>3520</v>
      </c>
      <c r="C1386" s="41" t="s">
        <v>833</v>
      </c>
      <c r="D1386" s="41" t="s">
        <v>834</v>
      </c>
      <c r="E1386" s="41" t="s">
        <v>5087</v>
      </c>
      <c r="F1386" s="41" t="s">
        <v>3576</v>
      </c>
      <c r="G1386" s="41"/>
      <c r="H1386" s="43" t="s">
        <v>3577</v>
      </c>
      <c r="I1386" s="32">
        <v>6</v>
      </c>
      <c r="J1386" s="32"/>
      <c r="K1386" s="305">
        <v>579</v>
      </c>
      <c r="L1386" s="277">
        <v>0.3</v>
      </c>
      <c r="M1386" s="39">
        <f t="shared" si="44"/>
        <v>173.7</v>
      </c>
      <c r="N1386" s="39">
        <f t="shared" si="45"/>
        <v>405.3</v>
      </c>
    </row>
    <row r="1387" spans="1:14">
      <c r="A1387" s="41">
        <v>1384</v>
      </c>
      <c r="B1387" s="41" t="s">
        <v>3520</v>
      </c>
      <c r="C1387" s="41" t="s">
        <v>833</v>
      </c>
      <c r="D1387" s="41" t="s">
        <v>834</v>
      </c>
      <c r="E1387" s="41" t="s">
        <v>5087</v>
      </c>
      <c r="F1387" s="41" t="s">
        <v>3578</v>
      </c>
      <c r="G1387" s="41"/>
      <c r="H1387" s="43" t="s">
        <v>3579</v>
      </c>
      <c r="I1387" s="32">
        <v>6</v>
      </c>
      <c r="J1387" s="32"/>
      <c r="K1387" s="305">
        <v>716</v>
      </c>
      <c r="L1387" s="277">
        <v>0.3</v>
      </c>
      <c r="M1387" s="39">
        <f t="shared" si="44"/>
        <v>214.79999999999998</v>
      </c>
      <c r="N1387" s="39">
        <f t="shared" si="45"/>
        <v>501.20000000000005</v>
      </c>
    </row>
    <row r="1388" spans="1:14">
      <c r="A1388" s="41">
        <v>1385</v>
      </c>
      <c r="B1388" s="41" t="s">
        <v>3520</v>
      </c>
      <c r="C1388" s="41" t="s">
        <v>833</v>
      </c>
      <c r="D1388" s="41" t="s">
        <v>851</v>
      </c>
      <c r="E1388" s="41" t="s">
        <v>5088</v>
      </c>
      <c r="F1388" s="41" t="s">
        <v>3580</v>
      </c>
      <c r="G1388" s="41"/>
      <c r="H1388" s="43" t="s">
        <v>3581</v>
      </c>
      <c r="I1388" s="32">
        <v>12</v>
      </c>
      <c r="J1388" s="32"/>
      <c r="K1388" s="305">
        <v>291</v>
      </c>
      <c r="L1388" s="277">
        <v>0.3</v>
      </c>
      <c r="M1388" s="39">
        <f t="shared" si="44"/>
        <v>87.3</v>
      </c>
      <c r="N1388" s="39">
        <f t="shared" si="45"/>
        <v>203.7</v>
      </c>
    </row>
    <row r="1389" spans="1:14">
      <c r="A1389" s="41">
        <v>1386</v>
      </c>
      <c r="B1389" s="41" t="s">
        <v>3520</v>
      </c>
      <c r="C1389" s="41" t="s">
        <v>833</v>
      </c>
      <c r="D1389" s="41" t="s">
        <v>851</v>
      </c>
      <c r="E1389" s="41" t="s">
        <v>5088</v>
      </c>
      <c r="F1389" s="41" t="s">
        <v>3582</v>
      </c>
      <c r="G1389" s="41"/>
      <c r="H1389" s="43" t="s">
        <v>3583</v>
      </c>
      <c r="I1389" s="32">
        <v>12</v>
      </c>
      <c r="J1389" s="32"/>
      <c r="K1389" s="305">
        <v>309</v>
      </c>
      <c r="L1389" s="277">
        <v>0.3</v>
      </c>
      <c r="M1389" s="39">
        <f t="shared" si="44"/>
        <v>92.7</v>
      </c>
      <c r="N1389" s="39">
        <f t="shared" si="45"/>
        <v>216.3</v>
      </c>
    </row>
    <row r="1390" spans="1:14">
      <c r="A1390" s="41">
        <v>1387</v>
      </c>
      <c r="B1390" s="41" t="s">
        <v>3520</v>
      </c>
      <c r="C1390" s="41" t="s">
        <v>833</v>
      </c>
      <c r="D1390" s="41" t="s">
        <v>851</v>
      </c>
      <c r="E1390" s="41" t="s">
        <v>5088</v>
      </c>
      <c r="F1390" s="41" t="s">
        <v>3584</v>
      </c>
      <c r="G1390" s="41"/>
      <c r="H1390" s="43" t="s">
        <v>3585</v>
      </c>
      <c r="I1390" s="32">
        <v>12</v>
      </c>
      <c r="J1390" s="32"/>
      <c r="K1390" s="305">
        <v>323</v>
      </c>
      <c r="L1390" s="277">
        <v>0.3</v>
      </c>
      <c r="M1390" s="39">
        <f t="shared" si="44"/>
        <v>96.899999999999991</v>
      </c>
      <c r="N1390" s="39">
        <f t="shared" si="45"/>
        <v>226.10000000000002</v>
      </c>
    </row>
    <row r="1391" spans="1:14">
      <c r="A1391" s="41">
        <v>1388</v>
      </c>
      <c r="B1391" s="41" t="s">
        <v>3520</v>
      </c>
      <c r="C1391" s="41" t="s">
        <v>703</v>
      </c>
      <c r="D1391" s="41" t="s">
        <v>3586</v>
      </c>
      <c r="E1391" s="41" t="s">
        <v>3586</v>
      </c>
      <c r="F1391" s="41" t="s">
        <v>3587</v>
      </c>
      <c r="G1391" s="41"/>
      <c r="H1391" s="43" t="s">
        <v>3588</v>
      </c>
      <c r="I1391" s="32">
        <v>1</v>
      </c>
      <c r="J1391" s="32"/>
      <c r="K1391" s="305">
        <v>3098</v>
      </c>
      <c r="L1391" s="277">
        <v>0.3</v>
      </c>
      <c r="M1391" s="39">
        <f t="shared" si="44"/>
        <v>929.4</v>
      </c>
      <c r="N1391" s="39">
        <f t="shared" si="45"/>
        <v>2168.6</v>
      </c>
    </row>
    <row r="1392" spans="1:14">
      <c r="A1392" s="41">
        <v>1389</v>
      </c>
      <c r="B1392" s="41" t="s">
        <v>3520</v>
      </c>
      <c r="C1392" s="41" t="s">
        <v>703</v>
      </c>
      <c r="D1392" s="41" t="s">
        <v>3396</v>
      </c>
      <c r="E1392" s="41" t="s">
        <v>5089</v>
      </c>
      <c r="F1392" s="41" t="s">
        <v>3589</v>
      </c>
      <c r="G1392" s="41"/>
      <c r="H1392" s="43" t="s">
        <v>5090</v>
      </c>
      <c r="I1392" s="32">
        <v>8</v>
      </c>
      <c r="J1392" s="32"/>
      <c r="K1392" s="305">
        <v>935</v>
      </c>
      <c r="L1392" s="277">
        <v>0.3</v>
      </c>
      <c r="M1392" s="39">
        <f t="shared" si="44"/>
        <v>280.5</v>
      </c>
      <c r="N1392" s="39">
        <f t="shared" si="45"/>
        <v>654.5</v>
      </c>
    </row>
    <row r="1393" spans="1:14">
      <c r="A1393" s="41">
        <v>1390</v>
      </c>
      <c r="B1393" s="41" t="s">
        <v>3520</v>
      </c>
      <c r="C1393" s="41" t="s">
        <v>703</v>
      </c>
      <c r="D1393" s="41" t="s">
        <v>3396</v>
      </c>
      <c r="E1393" s="41" t="s">
        <v>5089</v>
      </c>
      <c r="F1393" s="41" t="s">
        <v>3590</v>
      </c>
      <c r="G1393" s="41"/>
      <c r="H1393" s="43" t="s">
        <v>3591</v>
      </c>
      <c r="I1393" s="32">
        <v>8</v>
      </c>
      <c r="J1393" s="32"/>
      <c r="K1393" s="305">
        <v>1185</v>
      </c>
      <c r="L1393" s="277">
        <v>0.3</v>
      </c>
      <c r="M1393" s="39">
        <f t="shared" si="44"/>
        <v>355.5</v>
      </c>
      <c r="N1393" s="39">
        <f t="shared" si="45"/>
        <v>829.5</v>
      </c>
    </row>
    <row r="1394" spans="1:14">
      <c r="A1394" s="41">
        <v>1391</v>
      </c>
      <c r="B1394" s="41" t="s">
        <v>3520</v>
      </c>
      <c r="C1394" s="41" t="s">
        <v>703</v>
      </c>
      <c r="D1394" s="41" t="s">
        <v>3396</v>
      </c>
      <c r="E1394" s="41" t="s">
        <v>5089</v>
      </c>
      <c r="F1394" s="41" t="s">
        <v>3592</v>
      </c>
      <c r="G1394" s="41"/>
      <c r="H1394" s="43" t="s">
        <v>3593</v>
      </c>
      <c r="I1394" s="32">
        <v>4</v>
      </c>
      <c r="J1394" s="32"/>
      <c r="K1394" s="305">
        <v>1720</v>
      </c>
      <c r="L1394" s="277">
        <v>0.3</v>
      </c>
      <c r="M1394" s="39">
        <f t="shared" si="44"/>
        <v>516</v>
      </c>
      <c r="N1394" s="39">
        <f t="shared" si="45"/>
        <v>1204</v>
      </c>
    </row>
    <row r="1395" spans="1:14">
      <c r="A1395" s="41">
        <v>1392</v>
      </c>
      <c r="B1395" s="41" t="s">
        <v>3520</v>
      </c>
      <c r="C1395" s="41" t="s">
        <v>703</v>
      </c>
      <c r="D1395" s="41" t="s">
        <v>3396</v>
      </c>
      <c r="E1395" s="41" t="s">
        <v>5091</v>
      </c>
      <c r="F1395" s="41" t="s">
        <v>3594</v>
      </c>
      <c r="G1395" s="41"/>
      <c r="H1395" s="43" t="s">
        <v>3595</v>
      </c>
      <c r="I1395" s="32">
        <v>12</v>
      </c>
      <c r="J1395" s="32"/>
      <c r="K1395" s="305">
        <v>1167</v>
      </c>
      <c r="L1395" s="277">
        <v>0.3</v>
      </c>
      <c r="M1395" s="39">
        <f t="shared" si="44"/>
        <v>350.09999999999997</v>
      </c>
      <c r="N1395" s="39">
        <f t="shared" si="45"/>
        <v>816.90000000000009</v>
      </c>
    </row>
    <row r="1396" spans="1:14">
      <c r="A1396" s="41">
        <v>1393</v>
      </c>
      <c r="B1396" s="41" t="s">
        <v>3520</v>
      </c>
      <c r="C1396" s="41" t="s">
        <v>3596</v>
      </c>
      <c r="D1396" s="41" t="s">
        <v>3597</v>
      </c>
      <c r="E1396" s="41" t="s">
        <v>5092</v>
      </c>
      <c r="F1396" s="41" t="s">
        <v>3598</v>
      </c>
      <c r="G1396" s="41"/>
      <c r="H1396" s="43" t="s">
        <v>3599</v>
      </c>
      <c r="I1396" s="32">
        <v>1</v>
      </c>
      <c r="J1396" s="32"/>
      <c r="K1396" s="305">
        <v>4233</v>
      </c>
      <c r="L1396" s="277" t="s">
        <v>5112</v>
      </c>
    </row>
    <row r="1397" spans="1:14">
      <c r="A1397" s="41">
        <v>1394</v>
      </c>
      <c r="B1397" s="41" t="s">
        <v>3520</v>
      </c>
      <c r="C1397" s="41" t="s">
        <v>3596</v>
      </c>
      <c r="D1397" s="41" t="s">
        <v>3597</v>
      </c>
      <c r="E1397" s="41" t="s">
        <v>5093</v>
      </c>
      <c r="F1397" s="41" t="s">
        <v>3600</v>
      </c>
      <c r="G1397" s="41"/>
      <c r="H1397" s="43" t="s">
        <v>3601</v>
      </c>
      <c r="I1397" s="32">
        <v>1</v>
      </c>
      <c r="J1397" s="32"/>
      <c r="K1397" s="305">
        <v>12330</v>
      </c>
      <c r="L1397" s="277" t="s">
        <v>5112</v>
      </c>
    </row>
    <row r="1398" spans="1:14">
      <c r="A1398" s="47"/>
      <c r="B1398" s="47"/>
      <c r="C1398" s="47"/>
      <c r="D1398" s="47"/>
      <c r="E1398" s="47"/>
      <c r="F1398" s="47"/>
      <c r="G1398" s="47"/>
      <c r="H1398" s="48"/>
      <c r="I1398" s="26"/>
      <c r="J1398" s="26"/>
      <c r="K1398" s="306"/>
    </row>
    <row r="1399" spans="1:14">
      <c r="A1399" s="49"/>
      <c r="B1399" s="49"/>
      <c r="C1399" s="49"/>
      <c r="D1399" s="49"/>
      <c r="E1399" s="49"/>
      <c r="F1399" s="49"/>
      <c r="G1399" s="49"/>
      <c r="H1399" s="50"/>
      <c r="I1399" s="49"/>
      <c r="J1399" s="49"/>
      <c r="K1399" s="307"/>
    </row>
  </sheetData>
  <autoFilter ref="A3:K1398"/>
  <pageMargins left="0.45" right="0.45" top="0.5" bottom="0.5" header="0.3" footer="0.3"/>
  <pageSetup paperSize="9" scale="47" fitToHeight="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PPT</vt:lpstr>
      <vt:lpstr>STPT</vt:lpstr>
      <vt:lpstr>CPT</vt:lpstr>
      <vt:lpstr>OHP</vt:lpstr>
      <vt:lpstr>PTA</vt:lpstr>
      <vt:lpstr>HTS</vt:lpstr>
      <vt:lpstr>CPT!Print_Titles</vt:lpstr>
      <vt:lpstr>HTS!Print_Titles</vt:lpstr>
      <vt:lpstr>OHP!Print_Titles</vt:lpstr>
      <vt:lpstr>PPT!Print_Titles</vt:lpstr>
      <vt:lpstr>PTA!Print_Titles</vt:lpstr>
      <vt:lpstr>STPT!Print_Titles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Subramanyam</dc:creator>
  <cp:lastModifiedBy>dell</cp:lastModifiedBy>
  <cp:lastPrinted>2024-01-17T08:23:20Z</cp:lastPrinted>
  <dcterms:created xsi:type="dcterms:W3CDTF">2015-06-05T18:17:20Z</dcterms:created>
  <dcterms:modified xsi:type="dcterms:W3CDTF">2024-01-17T10:32:38Z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