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<sst xmlns="http://schemas.openxmlformats.org/spreadsheetml/2006/main" count="37" uniqueCount="37">
  <si>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Rank</t>
  </si>
  <si>
    <t>Name</t>
  </si>
  <si>
    <t>Advanced</t>
  </si>
  <si>
    <t>Basic</t>
  </si>
  <si>
    <t>Total</t>
  </si>
  <si>
    <t>Percentage</t>
  </si>
  <si>
    <t>Average</t>
  </si>
  <si>
    <t>Anay Pund</t>
  </si>
  <si>
    <t>Ankit Sahu</t>
  </si>
  <si>
    <t>Anshika Sharma</t>
  </si>
  <si>
    <t>Ayush Gour</t>
  </si>
  <si>
    <t>Daksh Sankhla</t>
  </si>
  <si>
    <t>Dhruv Rishikesh Janakala</t>
  </si>
  <si>
    <t>Dhyanesh Sudhir Dikkar</t>
  </si>
  <si>
    <t>Dinesh Kumar</t>
  </si>
  <si>
    <t>Diya Shah</t>
  </si>
  <si>
    <t>Gayatri Rane</t>
  </si>
  <si>
    <t>Hemanth</t>
  </si>
  <si>
    <t>Hemashree M S</t>
  </si>
  <si>
    <t>Hitesh Badhan</t>
  </si>
  <si>
    <t>Kavya Reddy Y</t>
  </si>
  <si>
    <t>Mitali</t>
  </si>
  <si>
    <t>Nabeel Ghalib</t>
  </si>
  <si>
    <t>Naman Jain</t>
  </si>
  <si>
    <t>Paridhi Gupta</t>
  </si>
  <si>
    <t>Pratibha Yaduvanshi</t>
  </si>
  <si>
    <t>Prince</t>
  </si>
  <si>
    <t>Rajni Kant</t>
  </si>
  <si>
    <t>Ritvik Aggarwal</t>
  </si>
  <si>
    <t>RUTHVIK</t>
  </si>
  <si>
    <t>Samruddhi Jha</t>
  </si>
  <si>
    <t>Sania Almeida</t>
  </si>
  <si>
    <t>Saumitra Chaubey</t>
  </si>
  <si>
    <t>Sheth Mili D.</t>
  </si>
  <si>
    <t>Shiva Krishna Reddy Burra</t>
  </si>
  <si>
    <t>Shreya Sathyanarayanan</t>
  </si>
  <si>
    <t>Ujjal Roy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</si>
</sst>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.5"/>
      <color theme="0"/>
      <name val="Arial"/>
      <charset val="134"/>
    </font>
    <font>
      <b/>
      <sz val="11"/>
      <color theme="0"/>
      <name val="Calibri"/>
      <charset val="134"/>
      <scheme val="minor"/>
    </font>
    <font>
      <sz val="10.5"/>
      <color rgb="FF37415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ill>
        <patternFill patternType="solid">
          <bgColor theme="1" tint="0.05"/>
        </patternFill>
      </fill>
    </dxf>
    <dxf>
      <fill>
        <patternFill patternType="solid">
          <bgColor theme="3" tint="-0.25"/>
        </patternFill>
      </fill>
    </dxf>
    <dxf>
      <fill>
        <patternFill patternType="solid">
          <bgColor theme="1" tint="0.25"/>
        </patternFill>
      </fill>
    </dxf>
    <dxf>
      <fill>
        <patternFill patternType="solid">
          <bgColor theme="1" tint="0.15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441960</xdr:colOff>
      <xdr:row>1</xdr:row>
      <xdr:rowOff>106680</xdr:rowOff>
    </xdr:from>
    <xdr:to>
      <xdr:col>14</xdr:col>
      <xdr:colOff>190500</xdr:colOff>
      <xdr:row>7</xdr:row>
      <xdr:rowOff>167640</xdr:rowOff>
    </xdr:to>
    <xdr:pic>
      <xdr:nvPicPr>
        <xdr:cNvPr id="2" name="Picture 1" descr="condition"/>
        <xdr:cNvPicPr>
          <a:picLocks noChangeAspect="1"/>
        </xdr:cNvPicPr>
      </xdr:nvPicPr>
      <xdr:blipFill>
        <a:blip r:embed="rId1"/>
        <a:srcRect l="10870" t="12281" b="11404"/>
        <a:stretch>
          <a:fillRect/>
        </a:stretch>
      </xdr:blipFill>
      <xdr:spPr>
        <a:xfrm>
          <a:off x="8465820" y="289560"/>
          <a:ext cx="2186940" cy="1325880"/>
        </a:xfrm>
        <a:prstGeom prst="rect">
          <a:avLst/>
        </a:prstGeom>
      </xdr:spPr>
    </xdr:pic>
    <xdr:clientData/>
  </xdr:twoCellAnchor>
  <xdr:twoCellAnchor editAs="oneCell">
    <xdr:from>
      <xdr:col>10</xdr:col>
      <xdr:colOff>449580</xdr:colOff>
      <xdr:row>15</xdr:row>
      <xdr:rowOff>167640</xdr:rowOff>
    </xdr:from>
    <xdr:to>
      <xdr:col>13</xdr:col>
      <xdr:colOff>563880</xdr:colOff>
      <xdr:row>23</xdr:row>
      <xdr:rowOff>175260</xdr:rowOff>
    </xdr:to>
    <xdr:pic>
      <xdr:nvPicPr>
        <xdr:cNvPr id="5" name="Picture 4" descr="condition6"/>
        <xdr:cNvPicPr>
          <a:picLocks noChangeAspect="1"/>
        </xdr:cNvPicPr>
      </xdr:nvPicPr>
      <xdr:blipFill>
        <a:blip r:embed="rId2"/>
        <a:srcRect l="12069" t="7054" b="12863"/>
        <a:stretch>
          <a:fillRect/>
        </a:stretch>
      </xdr:blipFill>
      <xdr:spPr>
        <a:xfrm>
          <a:off x="8473440" y="3078480"/>
          <a:ext cx="1943100" cy="1470660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495300</xdr:colOff>
      <xdr:row>8</xdr:row>
      <xdr:rowOff>22860</xdr:rowOff>
    </xdr:from>
    <xdr:to>
      <xdr:col>14</xdr:col>
      <xdr:colOff>15240</xdr:colOff>
      <xdr:row>15</xdr:row>
      <xdr:rowOff>99060</xdr:rowOff>
    </xdr:to>
    <xdr:pic>
      <xdr:nvPicPr>
        <xdr:cNvPr id="6" name="Picture 5" descr="condition7"/>
        <xdr:cNvPicPr>
          <a:picLocks noChangeAspect="1"/>
        </xdr:cNvPicPr>
      </xdr:nvPicPr>
      <xdr:blipFill>
        <a:blip r:embed="rId3"/>
        <a:srcRect t="11983" b="14463"/>
        <a:stretch>
          <a:fillRect/>
        </a:stretch>
      </xdr:blipFill>
      <xdr:spPr>
        <a:xfrm>
          <a:off x="8519160" y="1653540"/>
          <a:ext cx="1958340" cy="1356360"/>
        </a:xfrm>
        <a:prstGeom prst="rect">
          <a:avLst/>
        </a:prstGeom>
      </xdr:spPr>
    </xdr:pic>
    <xdr:clientData/>
  </xdr:twoCellAnchor>
  <xdr:twoCellAnchor editAs="oneCell">
    <xdr:from>
      <xdr:col>14</xdr:col>
      <xdr:colOff>289560</xdr:colOff>
      <xdr:row>1</xdr:row>
      <xdr:rowOff>175260</xdr:rowOff>
    </xdr:from>
    <xdr:to>
      <xdr:col>19</xdr:col>
      <xdr:colOff>220980</xdr:colOff>
      <xdr:row>6</xdr:row>
      <xdr:rowOff>152400</xdr:rowOff>
    </xdr:to>
    <xdr:pic>
      <xdr:nvPicPr>
        <xdr:cNvPr id="7" name="Picture 6" descr="formules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751820" y="358140"/>
          <a:ext cx="2979420" cy="891540"/>
        </a:xfrm>
        <a:prstGeom prst="rect">
          <a:avLst/>
        </a:prstGeom>
      </xdr:spPr>
    </xdr:pic>
    <xdr:clientData/>
  </xdr:twoCellAnchor>
  <xdr:twoCellAnchor editAs="oneCell">
    <xdr:from>
      <xdr:col>14</xdr:col>
      <xdr:colOff>373380</xdr:colOff>
      <xdr:row>17</xdr:row>
      <xdr:rowOff>121920</xdr:rowOff>
    </xdr:from>
    <xdr:to>
      <xdr:col>19</xdr:col>
      <xdr:colOff>152400</xdr:colOff>
      <xdr:row>19</xdr:row>
      <xdr:rowOff>83820</xdr:rowOff>
    </xdr:to>
    <xdr:pic>
      <xdr:nvPicPr>
        <xdr:cNvPr id="9" name="Picture 8" descr="formulae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835640" y="3398520"/>
          <a:ext cx="2827020" cy="327660"/>
        </a:xfrm>
        <a:prstGeom prst="rect">
          <a:avLst/>
        </a:prstGeom>
      </xdr:spPr>
    </xdr:pic>
    <xdr:clientData/>
  </xdr:twoCellAnchor>
  <xdr:twoCellAnchor editAs="oneCell">
    <xdr:from>
      <xdr:col>14</xdr:col>
      <xdr:colOff>297180</xdr:colOff>
      <xdr:row>8</xdr:row>
      <xdr:rowOff>91440</xdr:rowOff>
    </xdr:from>
    <xdr:to>
      <xdr:col>20</xdr:col>
      <xdr:colOff>449580</xdr:colOff>
      <xdr:row>15</xdr:row>
      <xdr:rowOff>160020</xdr:rowOff>
    </xdr:to>
    <xdr:pic>
      <xdr:nvPicPr>
        <xdr:cNvPr id="10" name="Picture 9" descr="conditionalformula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759440" y="1722120"/>
          <a:ext cx="3810000" cy="134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G2" sqref="G2"/>
    </sheetView>
  </sheetViews>
  <sheetFormatPr defaultColWidth="8.88888888888889" defaultRowHeight="14.4" outlineLevelCol="7"/>
  <cols>
    <col min="2" max="2" width="22.6666666666667" style="1" customWidth="1"/>
    <col min="3" max="3" width="13" customWidth="1"/>
    <col min="5" max="6" width="8.88888888888889" style="1"/>
    <col min="7" max="7" width="12.8888888888889" style="2"/>
    <col min="8" max="9" width="1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4" t="s">
        <v>5</v>
      </c>
      <c r="H1" s="4" t="s">
        <v>6</v>
      </c>
    </row>
    <row r="2" spans="1:8">
      <c r="A2" s="6">
        <v>1</v>
      </c>
      <c r="B2" s="7" t="s">
        <v>7</v>
      </c>
      <c r="C2" s="6">
        <v>15</v>
      </c>
      <c r="D2" s="6">
        <v>7</v>
      </c>
      <c r="E2" s="8">
        <f t="shared" ref="E2:E31" si="0">SUM(C2:D2)</f>
        <v>22</v>
      </c>
      <c r="F2" s="8"/>
      <c r="G2" s="9">
        <f>ROUND((SUM(C2:D2)/SUM(E2:E31))*100,2)*10</f>
        <v>50.3</v>
      </c>
      <c r="H2" s="1">
        <f>AVERAGE(E2:E30)</f>
        <v>14.6896551724138</v>
      </c>
    </row>
    <row r="3" spans="1:8">
      <c r="A3" s="6">
        <v>2</v>
      </c>
      <c r="B3" s="7" t="s">
        <v>8</v>
      </c>
      <c r="C3" s="6">
        <v>2</v>
      </c>
      <c r="D3" s="6">
        <v>7</v>
      </c>
      <c r="E3" s="8">
        <f t="shared" si="0"/>
        <v>9</v>
      </c>
      <c r="F3" s="8"/>
      <c r="G3" s="2">
        <f>ROUND(SUM(C3:D3)/SUM(E2:E31)*100,2)*10</f>
        <v>20.6</v>
      </c>
      <c r="H3" s="1">
        <f t="shared" ref="H3:H31" si="1">AVERAGE(E3:E31)</f>
        <v>14.3103448275862</v>
      </c>
    </row>
    <row r="4" spans="1:8">
      <c r="A4" s="6">
        <v>3</v>
      </c>
      <c r="B4" s="7" t="s">
        <v>9</v>
      </c>
      <c r="C4" s="6">
        <v>10</v>
      </c>
      <c r="D4" s="6">
        <v>9</v>
      </c>
      <c r="E4" s="1">
        <f t="shared" si="0"/>
        <v>19</v>
      </c>
      <c r="G4" s="2">
        <f>ROUND(SUM(C4:D4)/SUM(E2:E31)*100,2)*10</f>
        <v>43.5</v>
      </c>
      <c r="H4" s="1">
        <f t="shared" si="1"/>
        <v>29.0689655172414</v>
      </c>
    </row>
    <row r="5" spans="1:8">
      <c r="A5" s="6">
        <v>4</v>
      </c>
      <c r="B5" s="7" t="s">
        <v>10</v>
      </c>
      <c r="C5" s="6">
        <v>6</v>
      </c>
      <c r="D5" s="6">
        <v>6</v>
      </c>
      <c r="E5" s="1">
        <f t="shared" si="0"/>
        <v>12</v>
      </c>
      <c r="G5" s="2">
        <f>ROUND(SUM(C5:D5)/SUM(E2:E31)*100,2)*10</f>
        <v>27.5</v>
      </c>
      <c r="H5" s="1">
        <f t="shared" si="1"/>
        <v>29.4285714285714</v>
      </c>
    </row>
    <row r="6" spans="1:8">
      <c r="A6" s="6">
        <v>5</v>
      </c>
      <c r="B6" s="7" t="s">
        <v>11</v>
      </c>
      <c r="C6" s="6">
        <v>4</v>
      </c>
      <c r="D6" s="6">
        <v>7</v>
      </c>
      <c r="E6" s="1">
        <f t="shared" si="0"/>
        <v>11</v>
      </c>
      <c r="G6" s="2">
        <f>ROUND(SUM(C6:D6)/SUM(E2:E31)*100,2)*10</f>
        <v>25.2</v>
      </c>
      <c r="H6" s="1">
        <f t="shared" si="1"/>
        <v>30.0740740740741</v>
      </c>
    </row>
    <row r="7" ht="27.6" spans="1:8">
      <c r="A7" s="6">
        <v>6</v>
      </c>
      <c r="B7" s="7" t="s">
        <v>12</v>
      </c>
      <c r="C7" s="6">
        <v>2</v>
      </c>
      <c r="D7" s="6">
        <v>8</v>
      </c>
      <c r="E7" s="1">
        <f t="shared" si="0"/>
        <v>10</v>
      </c>
      <c r="G7" s="2">
        <f>ROUND(SUM(C7:D7)/SUM(E2:E31)*100,2)*10</f>
        <v>22.9</v>
      </c>
      <c r="H7" s="1">
        <f t="shared" si="1"/>
        <v>30.8076923076923</v>
      </c>
    </row>
    <row r="8" spans="1:8">
      <c r="A8" s="6">
        <v>7</v>
      </c>
      <c r="B8" s="7" t="s">
        <v>13</v>
      </c>
      <c r="C8" s="6">
        <v>1</v>
      </c>
      <c r="D8" s="6">
        <v>9</v>
      </c>
      <c r="E8" s="1">
        <f t="shared" si="0"/>
        <v>10</v>
      </c>
      <c r="G8" s="2">
        <f>ROUND(SUM(C8:D8)/SUM(E2:E31)*100,2)*10</f>
        <v>22.9</v>
      </c>
      <c r="H8" s="1">
        <f t="shared" si="1"/>
        <v>31.64</v>
      </c>
    </row>
    <row r="9" spans="1:8">
      <c r="A9" s="6">
        <v>8</v>
      </c>
      <c r="B9" s="7" t="s">
        <v>14</v>
      </c>
      <c r="C9" s="6">
        <v>8</v>
      </c>
      <c r="D9" s="6">
        <v>7</v>
      </c>
      <c r="E9" s="1">
        <f t="shared" si="0"/>
        <v>15</v>
      </c>
      <c r="G9" s="2">
        <f>ROUND(SUM(C9:D9)/SUM(E2:E31)*100,2)*10</f>
        <v>34.3</v>
      </c>
      <c r="H9" s="1">
        <f t="shared" si="1"/>
        <v>32.5416666666667</v>
      </c>
    </row>
    <row r="10" spans="1:8">
      <c r="A10" s="6">
        <v>9</v>
      </c>
      <c r="B10" s="7" t="s">
        <v>15</v>
      </c>
      <c r="C10" s="6">
        <v>10</v>
      </c>
      <c r="D10" s="6">
        <v>8</v>
      </c>
      <c r="E10" s="1">
        <f t="shared" si="0"/>
        <v>18</v>
      </c>
      <c r="G10" s="2">
        <f>ROUND(SUM(C10:D10)/SUM(E2:E31)*100,2)*10</f>
        <v>41.2</v>
      </c>
      <c r="H10" s="1">
        <f t="shared" si="1"/>
        <v>33.304347826087</v>
      </c>
    </row>
    <row r="11" spans="1:8">
      <c r="A11" s="6">
        <v>10</v>
      </c>
      <c r="B11" s="7" t="s">
        <v>16</v>
      </c>
      <c r="C11" s="6">
        <v>10</v>
      </c>
      <c r="D11" s="6">
        <v>10</v>
      </c>
      <c r="E11" s="1">
        <f t="shared" si="0"/>
        <v>20</v>
      </c>
      <c r="G11" s="2">
        <f>ROUND(SUM(C11:D11)/SUM(E2:E31)*100,2)*10</f>
        <v>45.8</v>
      </c>
      <c r="H11" s="1">
        <f t="shared" si="1"/>
        <v>34</v>
      </c>
    </row>
    <row r="12" spans="1:8">
      <c r="A12" s="6">
        <v>11</v>
      </c>
      <c r="B12" s="7" t="s">
        <v>17</v>
      </c>
      <c r="C12" s="6">
        <v>9</v>
      </c>
      <c r="D12" s="6">
        <v>9</v>
      </c>
      <c r="E12" s="1">
        <f t="shared" si="0"/>
        <v>18</v>
      </c>
      <c r="G12" s="2">
        <f>ROUND(SUM(C12:D12)/SUM(E2:E31)*100,2)*10</f>
        <v>41.2</v>
      </c>
      <c r="H12" s="1">
        <f t="shared" si="1"/>
        <v>34.6666666666667</v>
      </c>
    </row>
    <row r="13" spans="1:8">
      <c r="A13" s="6">
        <v>12</v>
      </c>
      <c r="B13" s="7" t="s">
        <v>18</v>
      </c>
      <c r="C13" s="6">
        <v>3</v>
      </c>
      <c r="D13" s="6">
        <v>7</v>
      </c>
      <c r="E13" s="1">
        <f t="shared" si="0"/>
        <v>10</v>
      </c>
      <c r="G13" s="2">
        <f>ROUND(SUM(C13:D13)/SUM(E2:E31)*100,2)*10</f>
        <v>22.9</v>
      </c>
      <c r="H13" s="1">
        <f t="shared" si="1"/>
        <v>35.5</v>
      </c>
    </row>
    <row r="14" spans="1:8">
      <c r="A14" s="6">
        <v>13</v>
      </c>
      <c r="B14" s="7" t="s">
        <v>19</v>
      </c>
      <c r="C14" s="6">
        <v>5</v>
      </c>
      <c r="D14" s="6">
        <v>10</v>
      </c>
      <c r="E14" s="1">
        <f t="shared" si="0"/>
        <v>15</v>
      </c>
      <c r="G14" s="2">
        <f>ROUND(SUM(C14:D14)/SUM(E2:E31)*100,2)*10</f>
        <v>34.3</v>
      </c>
      <c r="H14" s="1">
        <f t="shared" si="1"/>
        <v>36.8421052631579</v>
      </c>
    </row>
    <row r="15" spans="1:8">
      <c r="A15" s="6">
        <v>14</v>
      </c>
      <c r="B15" s="7" t="s">
        <v>20</v>
      </c>
      <c r="C15" s="6">
        <v>11</v>
      </c>
      <c r="D15" s="6">
        <v>9</v>
      </c>
      <c r="E15" s="1">
        <f t="shared" si="0"/>
        <v>20</v>
      </c>
      <c r="G15" s="2">
        <f>ROUND(SUM(C15:D15)/SUM(E2:E31)*100,2)*10</f>
        <v>45.8</v>
      </c>
      <c r="H15" s="1">
        <f t="shared" si="1"/>
        <v>38.0555555555556</v>
      </c>
    </row>
    <row r="16" spans="1:8">
      <c r="A16" s="6">
        <v>15</v>
      </c>
      <c r="B16" s="7" t="s">
        <v>21</v>
      </c>
      <c r="C16" s="6">
        <v>6</v>
      </c>
      <c r="D16" s="6">
        <v>7</v>
      </c>
      <c r="E16" s="1">
        <f t="shared" si="0"/>
        <v>13</v>
      </c>
      <c r="G16" s="2">
        <f>ROUND(SUM(C16:D16)/SUM(E2:E31)*100,2)*10</f>
        <v>29.7</v>
      </c>
      <c r="H16" s="1">
        <f t="shared" si="1"/>
        <v>39.1176470588235</v>
      </c>
    </row>
    <row r="17" spans="1:8">
      <c r="A17" s="6">
        <v>16</v>
      </c>
      <c r="B17" s="7" t="s">
        <v>22</v>
      </c>
      <c r="C17" s="6">
        <v>3</v>
      </c>
      <c r="D17" s="6">
        <v>5</v>
      </c>
      <c r="E17" s="1">
        <f t="shared" si="0"/>
        <v>8</v>
      </c>
      <c r="G17" s="2">
        <f>ROUND(SUM(C17:D17)/SUM(E2:E31)*100,2)*10</f>
        <v>18.3</v>
      </c>
      <c r="H17" s="1">
        <f t="shared" si="1"/>
        <v>40.75</v>
      </c>
    </row>
    <row r="18" spans="1:8">
      <c r="A18" s="6">
        <v>17</v>
      </c>
      <c r="B18" s="7" t="s">
        <v>23</v>
      </c>
      <c r="C18" s="6">
        <v>6</v>
      </c>
      <c r="D18" s="6">
        <v>7</v>
      </c>
      <c r="E18" s="1">
        <f t="shared" si="0"/>
        <v>13</v>
      </c>
      <c r="G18" s="2">
        <f>ROUND(SUM(C18:D18)/SUM(E2:E31)*100,2)*10</f>
        <v>29.7</v>
      </c>
      <c r="H18" s="1">
        <f t="shared" si="1"/>
        <v>42.9333333333333</v>
      </c>
    </row>
    <row r="19" spans="1:8">
      <c r="A19" s="6">
        <v>18</v>
      </c>
      <c r="B19" s="7" t="s">
        <v>24</v>
      </c>
      <c r="C19" s="6">
        <v>10</v>
      </c>
      <c r="D19" s="6">
        <v>10</v>
      </c>
      <c r="E19" s="1">
        <f t="shared" si="0"/>
        <v>20</v>
      </c>
      <c r="G19" s="2">
        <f>ROUND(SUM(C19:D19)/SUM(E2:E31)*100,2)*10</f>
        <v>45.8</v>
      </c>
      <c r="H19" s="1">
        <f t="shared" si="1"/>
        <v>45.0714285714286</v>
      </c>
    </row>
    <row r="20" spans="1:8">
      <c r="A20" s="6">
        <v>19</v>
      </c>
      <c r="B20" s="7" t="s">
        <v>25</v>
      </c>
      <c r="C20" s="6">
        <v>13</v>
      </c>
      <c r="D20" s="6">
        <v>7</v>
      </c>
      <c r="E20" s="1">
        <f t="shared" si="0"/>
        <v>20</v>
      </c>
      <c r="G20" s="2">
        <f>ROUND(SUM(C20:D20)/SUM(E2:E31)*100,2)*10</f>
        <v>45.8</v>
      </c>
      <c r="H20" s="1">
        <f t="shared" si="1"/>
        <v>47</v>
      </c>
    </row>
    <row r="21" spans="1:8">
      <c r="A21" s="6">
        <v>20</v>
      </c>
      <c r="B21" s="7" t="s">
        <v>26</v>
      </c>
      <c r="C21" s="6">
        <v>12</v>
      </c>
      <c r="D21" s="6">
        <v>8</v>
      </c>
      <c r="E21" s="1">
        <f t="shared" si="0"/>
        <v>20</v>
      </c>
      <c r="G21" s="2">
        <f>ROUND(SUM(C21:D21)/SUM(E2:E31)*100,2)*10</f>
        <v>45.8</v>
      </c>
      <c r="H21" s="1">
        <f t="shared" si="1"/>
        <v>49.25</v>
      </c>
    </row>
    <row r="22" spans="1:8">
      <c r="A22" s="6">
        <v>21</v>
      </c>
      <c r="B22" s="7" t="s">
        <v>27</v>
      </c>
      <c r="C22" s="6">
        <v>5</v>
      </c>
      <c r="D22" s="6">
        <v>4</v>
      </c>
      <c r="E22" s="1">
        <f t="shared" si="0"/>
        <v>9</v>
      </c>
      <c r="G22" s="2">
        <f>ROUND(SUM(C22:D22)/SUM(E2:E31)*100,2)*10</f>
        <v>20.6</v>
      </c>
      <c r="H22" s="1">
        <f t="shared" si="1"/>
        <v>51.9090909090909</v>
      </c>
    </row>
    <row r="23" spans="1:8">
      <c r="A23" s="6">
        <v>22</v>
      </c>
      <c r="B23" s="7" t="s">
        <v>28</v>
      </c>
      <c r="C23" s="6">
        <v>3</v>
      </c>
      <c r="D23" s="6">
        <v>10</v>
      </c>
      <c r="E23" s="1">
        <f t="shared" si="0"/>
        <v>13</v>
      </c>
      <c r="G23" s="2">
        <f>ROUND(SUM(C23:D23)/SUM(E2:E31)*100,2)*10</f>
        <v>29.7</v>
      </c>
      <c r="H23" s="1">
        <f t="shared" si="1"/>
        <v>56.2</v>
      </c>
    </row>
    <row r="24" spans="1:8">
      <c r="A24" s="6">
        <v>23</v>
      </c>
      <c r="B24" s="7" t="s">
        <v>29</v>
      </c>
      <c r="C24" s="6">
        <v>16</v>
      </c>
      <c r="D24" s="6">
        <v>9</v>
      </c>
      <c r="E24" s="1">
        <f t="shared" si="0"/>
        <v>25</v>
      </c>
      <c r="G24" s="9">
        <f>ROUND(SUM(C24:D24)/SUM(E2:E31)*100,2)*10</f>
        <v>57.2</v>
      </c>
      <c r="H24" s="1">
        <f t="shared" si="1"/>
        <v>61</v>
      </c>
    </row>
    <row r="25" spans="1:8">
      <c r="A25" s="6">
        <v>24</v>
      </c>
      <c r="B25" s="7" t="s">
        <v>30</v>
      </c>
      <c r="C25" s="6">
        <v>4</v>
      </c>
      <c r="D25" s="6">
        <v>9</v>
      </c>
      <c r="E25" s="1">
        <f t="shared" si="0"/>
        <v>13</v>
      </c>
      <c r="G25" s="2">
        <f>ROUND(SUM(C25:D25)/SUM(E2:E31)*100,2)*10</f>
        <v>29.7</v>
      </c>
      <c r="H25" s="1">
        <f t="shared" si="1"/>
        <v>65.5</v>
      </c>
    </row>
    <row r="26" spans="1:8">
      <c r="A26" s="6">
        <v>25</v>
      </c>
      <c r="B26" s="7" t="s">
        <v>31</v>
      </c>
      <c r="C26" s="6">
        <v>1</v>
      </c>
      <c r="D26" s="6">
        <v>8</v>
      </c>
      <c r="E26" s="1">
        <f t="shared" si="0"/>
        <v>9</v>
      </c>
      <c r="G26" s="2">
        <f>ROUND((SUM(C26:D26)/SUM(E2:E31))*100,2)*10</f>
        <v>20.6</v>
      </c>
      <c r="H26" s="1">
        <f t="shared" si="1"/>
        <v>73</v>
      </c>
    </row>
    <row r="27" spans="1:8">
      <c r="A27" s="6">
        <v>26</v>
      </c>
      <c r="B27" s="7" t="s">
        <v>32</v>
      </c>
      <c r="C27" s="6">
        <v>6</v>
      </c>
      <c r="D27" s="6">
        <v>7</v>
      </c>
      <c r="E27" s="1">
        <f t="shared" si="0"/>
        <v>13</v>
      </c>
      <c r="G27" s="2">
        <f>ROUND(SUM(C27:D27)/SUM(E2:E31)*100,2)*10</f>
        <v>29.7</v>
      </c>
      <c r="H27" s="1">
        <f t="shared" si="1"/>
        <v>83.6666666666667</v>
      </c>
    </row>
    <row r="28" spans="1:8">
      <c r="A28" s="6">
        <v>27</v>
      </c>
      <c r="B28" s="7" t="s">
        <v>33</v>
      </c>
      <c r="C28" s="6">
        <v>2</v>
      </c>
      <c r="D28" s="6">
        <v>7</v>
      </c>
      <c r="E28" s="1">
        <f t="shared" si="0"/>
        <v>9</v>
      </c>
      <c r="G28" s="2">
        <f>ROUND(SUM(C28:D28)/SUM(E2:E31)*100,2)*10</f>
        <v>20.6</v>
      </c>
      <c r="H28" s="1">
        <f t="shared" si="1"/>
        <v>97.8</v>
      </c>
    </row>
    <row r="29" ht="27.6" spans="1:8">
      <c r="A29" s="6">
        <v>28</v>
      </c>
      <c r="B29" s="7" t="s">
        <v>34</v>
      </c>
      <c r="C29" s="6">
        <v>11</v>
      </c>
      <c r="D29" s="6">
        <v>5</v>
      </c>
      <c r="E29" s="1">
        <f t="shared" si="0"/>
        <v>16</v>
      </c>
      <c r="G29" s="2">
        <f>ROUND(SUM(C29:D29)/SUM(E2:E31)*100,2)*10</f>
        <v>36.6</v>
      </c>
      <c r="H29" s="1">
        <f t="shared" si="1"/>
        <v>120</v>
      </c>
    </row>
    <row r="30" ht="27.6" spans="1:8">
      <c r="A30" s="6">
        <v>29</v>
      </c>
      <c r="B30" s="7" t="s">
        <v>35</v>
      </c>
      <c r="C30" s="6">
        <v>9</v>
      </c>
      <c r="D30" s="6">
        <v>7</v>
      </c>
      <c r="E30" s="1">
        <f t="shared" si="0"/>
        <v>16</v>
      </c>
      <c r="G30" s="2">
        <f>ROUND(SUM(C30:D30)/SUM(E2:E31)*100,2)*10</f>
        <v>36.6</v>
      </c>
      <c r="H30" s="1">
        <f t="shared" si="1"/>
        <v>154.666666666667</v>
      </c>
    </row>
    <row r="31" spans="1:8">
      <c r="A31" s="6">
        <v>30</v>
      </c>
      <c r="B31" s="7" t="s">
        <v>36</v>
      </c>
      <c r="C31" s="6">
        <v>5</v>
      </c>
      <c r="D31" s="6">
        <v>6</v>
      </c>
      <c r="E31" s="1">
        <f t="shared" si="0"/>
        <v>11</v>
      </c>
      <c r="G31" s="2">
        <f>ROUND(SUM(C31:D31)/SUM(E2:E31)*100,2)*10</f>
        <v>25.2</v>
      </c>
      <c r="H31" s="1">
        <f t="shared" si="1"/>
        <v>224</v>
      </c>
    </row>
    <row r="32" spans="5:6">
      <c r="E32" s="10">
        <f>SUM(E2:E31)</f>
        <v>437</v>
      </c>
      <c r="F32" s="8"/>
    </row>
  </sheetData>
  <sortState ref="B2:H31">
    <sortCondition ref="B2"/>
  </sortState>
  <conditionalFormatting sqref="B2">
    <cfRule type="containsText" dxfId="0" priority="34" operator="between" text="Anay Pund">
      <formula>NOT(ISERROR(SEARCH("Anay Pund",B2)))</formula>
    </cfRule>
  </conditionalFormatting>
  <conditionalFormatting sqref="B2:B31">
    <cfRule type="containsText" dxfId="1" priority="13" operator="between" text="$B$22">
      <formula>NOT(ISERROR(SEARCH("$B$22",B2)))</formula>
    </cfRule>
    <cfRule type="cellIs" dxfId="2" priority="29" operator="equal">
      <formula>SUM(B10:B11:B19)</formula>
    </cfRule>
    <cfRule type="cellIs" dxfId="2" priority="30" operator="equal">
      <formula>$B$4</formula>
    </cfRule>
    <cfRule type="cellIs" dxfId="3" priority="31" operator="equal">
      <formula>$B$30</formula>
    </cfRule>
    <cfRule type="cellIs" dxfId="3" priority="32" operator="equal">
      <formula>$B$12</formula>
    </cfRule>
  </conditionalFormatting>
  <conditionalFormatting sqref="G$1:G$1048576">
    <cfRule type="colorScale" priority="1">
      <colorScale>
        <cfvo type="min"/>
        <cfvo type="max"/>
        <color theme="1" tint="0.05"/>
        <color theme="0" tint="-0.15"/>
      </colorScale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9a01ad27-05bd-405a-acbf-2d34c5cd1ad9}">
            <xm:f>NOT(ISERROR(SEARCH($B$8,B2)))</xm:f>
            <xm:f>$B$8</xm:f>
            <x14:dxf>
              <fill>
                <patternFill patternType="solid">
                  <bgColor theme="9" tint="-0.5"/>
                </patternFill>
              </fill>
            </x14:dxf>
          </x14:cfRule>
          <x14:cfRule type="containsText" priority="3" operator="containsText" id="{f5b57ba1-5ac1-45a2-9e10-822431c036c7}">
            <xm:f>NOT(ISERROR(SEARCH($B$26,B2)))</xm:f>
            <xm:f>$B$26</xm:f>
            <x14:dxf>
              <fill>
                <patternFill patternType="solid">
                  <bgColor theme="9" tint="-0.5"/>
                </patternFill>
              </fill>
            </x14:dxf>
          </x14:cfRule>
          <x14:cfRule type="containsText" priority="4" operator="containsText" id="{2b3c6110-9306-42a1-9841-a10a78c94eb4}">
            <xm:f>NOT(ISERROR(SEARCH($B$28,B2)))</xm:f>
            <xm:f>$B$28</xm:f>
            <x14:dxf>
              <fill>
                <patternFill patternType="solid">
                  <bgColor theme="7" tint="-0.5"/>
                </patternFill>
              </fill>
            </x14:dxf>
          </x14:cfRule>
          <x14:cfRule type="containsText" priority="5" operator="containsText" id="{59a8eb05-3b9f-4b01-b0c9-5f11eade4ad5}">
            <xm:f>NOT(ISERROR(SEARCH($B$7,B2)))</xm:f>
            <xm:f>$B$7</xm:f>
            <x14:dxf>
              <fill>
                <patternFill patternType="solid">
                  <bgColor theme="7" tint="-0.5"/>
                </patternFill>
              </fill>
            </x14:dxf>
          </x14:cfRule>
          <x14:cfRule type="containsText" priority="6" operator="containsText" id="{9a9b11c1-29e8-485b-a7f9-dd606047d3d7}">
            <xm:f>NOT(ISERROR(SEARCH($B$3,B2)))</xm:f>
            <xm:f>$B$3</xm:f>
            <x14:dxf>
              <fill>
                <patternFill patternType="solid">
                  <bgColor theme="7" tint="-0.5"/>
                </patternFill>
              </fill>
            </x14:dxf>
          </x14:cfRule>
          <x14:cfRule type="containsText" priority="7" operator="containsText" id="{8fce83ec-65e0-4273-acd9-673adfc61edb}">
            <xm:f>NOT(ISERROR(SEARCH($B$17,B2)))</xm:f>
            <xm:f>$B$17</xm:f>
            <x14:dxf>
              <fill>
                <patternFill patternType="solid">
                  <bgColor theme="4" tint="-0.5"/>
                </patternFill>
              </fill>
            </x14:dxf>
          </x14:cfRule>
          <x14:cfRule type="containsText" priority="8" operator="containsText" id="{12b08d8c-ff1f-4706-9dbe-e7f3a3f5ab98}">
            <xm:f>NOT(ISERROR(SEARCH($B$13,B2)))</xm:f>
            <xm:f>$B$13</xm:f>
            <x14:dxf>
              <fill>
                <patternFill patternType="solid">
                  <bgColor theme="4" tint="-0.5"/>
                </patternFill>
              </fill>
            </x14:dxf>
          </x14:cfRule>
          <x14:cfRule type="containsText" priority="9" operator="containsText" id="{6bb0ec25-b835-43d4-84f9-a5172030e844}">
            <xm:f>NOT(ISERROR(SEARCH($B$23,B2)))</xm:f>
            <xm:f>$B$23</xm:f>
            <x14:dxf>
              <fill>
                <patternFill patternType="solid">
                  <bgColor theme="4" tint="-0.5"/>
                </patternFill>
              </fill>
            </x14:dxf>
          </x14:cfRule>
          <x14:cfRule type="containsText" priority="10" operator="containsText" id="{6045cd4a-2eb7-4845-9d20-fbb35592d2df}">
            <xm:f>NOT(ISERROR(SEARCH($B$6,B2)))</xm:f>
            <xm:f>$B$6</xm:f>
            <x14:dxf>
              <fill>
                <patternFill patternType="solid">
                  <bgColor theme="3" tint="0.4"/>
                </patternFill>
              </fill>
            </x14:dxf>
          </x14:cfRule>
          <x14:cfRule type="containsText" priority="11" operator="containsText" id="{52341a1e-c18b-4028-ba1a-096a58532573}">
            <xm:f>NOT(ISERROR(SEARCH($B$25,B2)))</xm:f>
            <xm:f>$B$25</xm:f>
            <x14:dxf>
              <fill>
                <patternFill patternType="solid">
                  <bgColor theme="3" tint="0.4"/>
                </patternFill>
              </fill>
            </x14:dxf>
          </x14:cfRule>
          <x14:cfRule type="containsText" priority="12" operator="containsText" id="{7e4be2b7-64d7-40c1-b326-6fb5854034b9}">
            <xm:f>NOT(ISERROR(SEARCH($B$22,B2)))</xm:f>
            <xm:f>$B$22</xm:f>
            <x14:dxf>
              <fill>
                <patternFill patternType="solid">
                  <bgColor theme="3" tint="-0.25"/>
                </patternFill>
              </fill>
            </x14:dxf>
          </x14:cfRule>
          <x14:cfRule type="containsText" priority="14" operator="containsText" id="{b577a5f6-a3fa-4712-af68-9942702909c2}">
            <xm:f>NOT(ISERROR(SEARCH($B$14,B2)))</xm:f>
            <xm:f>$B$14</xm:f>
            <x14:dxf>
              <fill>
                <patternFill patternType="solid">
                  <bgColor theme="3" tint="-0.25"/>
                </patternFill>
              </fill>
            </x14:dxf>
          </x14:cfRule>
          <x14:cfRule type="containsText" priority="15" operator="containsText" id="{aa4efe69-c236-445d-ac56-38d9f786cb32}">
            <xm:f>NOT(ISERROR(SEARCH($B$31,B2)))</xm:f>
            <xm:f>$B$31</xm:f>
            <x14:dxf>
              <fill>
                <patternFill patternType="solid">
                  <bgColor theme="3" tint="-0.25"/>
                </patternFill>
              </fill>
            </x14:dxf>
          </x14:cfRule>
          <x14:cfRule type="containsText" priority="16" operator="containsText" id="{7caefee7-b38d-4035-b0d9-a547050540d9}">
            <xm:f>NOT(ISERROR(SEARCH($B$27,B2)))</xm:f>
            <xm:f>$B$27</xm:f>
            <x14:dxf>
              <fill>
                <patternFill patternType="solid">
                  <bgColor theme="3" tint="-0.5"/>
                </patternFill>
              </fill>
            </x14:dxf>
          </x14:cfRule>
          <x14:cfRule type="containsText" priority="17" operator="containsText" id="{59ba7dc9-30d0-432d-8728-0da6301c9eed}">
            <xm:f>NOT(ISERROR(SEARCH($B$18,B2)))</xm:f>
            <xm:f>$B$18</xm:f>
            <x14:dxf>
              <fill>
                <patternFill patternType="solid">
                  <bgColor theme="3" tint="-0.5"/>
                </patternFill>
              </fill>
            </x14:dxf>
          </x14:cfRule>
          <x14:cfRule type="containsText" priority="18" operator="containsText" id="{7f47fedf-d276-4094-8478-9c6440166f6e}">
            <xm:f>NOT(ISERROR(SEARCH($B$16,B2)))</xm:f>
            <xm:f>$B$16</xm:f>
            <x14:dxf>
              <fill>
                <patternFill patternType="solid">
                  <bgColor theme="3" tint="-0.5"/>
                </patternFill>
              </fill>
            </x14:dxf>
          </x14:cfRule>
          <x14:cfRule type="containsText" priority="19" operator="containsText" id="{ed7d2ae8-304d-4562-b3d5-cda731b84261}">
            <xm:f>NOT(ISERROR(SEARCH($B$5,B2)))</xm:f>
            <xm:f>$B$5</xm:f>
            <x14:dxf>
              <fill>
                <patternFill patternType="solid">
                  <bgColor theme="3" tint="-0.5"/>
                </patternFill>
              </fill>
            </x14:dxf>
          </x14:cfRule>
          <x14:cfRule type="containsText" priority="20" operator="containsText" id="{61c096d2-d6e1-4b0d-8865-eb45634c8603}">
            <xm:f>NOT(ISERROR(SEARCH($B$24,B2)))</xm:f>
            <xm:f>$B$24</xm:f>
            <x14:dxf>
              <fill>
                <patternFill patternType="solid">
                  <bgColor theme="0" tint="-0.25"/>
                </patternFill>
              </fill>
            </x14:dxf>
          </x14:cfRule>
          <x14:cfRule type="containsText" priority="21" operator="containsText" id="{afbb3fe2-4273-4ff1-9503-ee836d34bda5}">
            <xm:f>NOT(ISERROR(SEARCH($B$20,B2)))</xm:f>
            <xm:f>$B$20</xm:f>
            <x14:dxf>
              <fill>
                <patternFill patternType="solid">
                  <bgColor theme="0" tint="-0.35"/>
                </patternFill>
              </fill>
            </x14:dxf>
          </x14:cfRule>
          <x14:cfRule type="containsText" priority="22" operator="containsText" id="{b88a5510-bc1e-49ac-bb45-53ca89295e25}">
            <xm:f>NOT(ISERROR(SEARCH($B$20,B2)))</xm:f>
            <xm:f>$B$20</xm:f>
            <x14:dxf>
              <fill>
                <patternFill patternType="solid">
                  <bgColor theme="0" tint="-0.5"/>
                </patternFill>
              </fill>
            </x14:dxf>
          </x14:cfRule>
          <x14:cfRule type="containsText" priority="23" operator="containsText" id="{6295ef45-afff-4b19-bf11-a5a5b03a262d}">
            <xm:f>NOT(ISERROR(SEARCH($B$21,B2)))</xm:f>
            <xm:f>$B$21</xm:f>
            <x14:dxf>
              <fill>
                <patternFill patternType="solid">
                  <bgColor theme="1" tint="0.5"/>
                </patternFill>
              </fill>
            </x14:dxf>
          </x14:cfRule>
          <x14:cfRule type="containsText" priority="24" operator="containsText" id="{90f1ac27-e348-4826-8b96-f89ed49ee113}">
            <xm:f>NOT(ISERROR(SEARCH($B$29,B2)))</xm:f>
            <xm:f>$B$29</xm:f>
            <x14:dxf>
              <fill>
                <patternFill patternType="solid">
                  <bgColor theme="1" tint="0.35"/>
                </patternFill>
              </fill>
            </x14:dxf>
          </x14:cfRule>
          <x14:cfRule type="containsText" priority="25" operator="containsText" id="{0edcb195-1500-4b0e-a412-f405dc50f373}">
            <xm:f>NOT(ISERROR(SEARCH($B$15,B2)))</xm:f>
            <xm:f>$B$15</xm:f>
            <x14:dxf>
              <fill>
                <patternFill patternType="solid">
                  <bgColor theme="1" tint="0.35"/>
                </patternFill>
              </fill>
            </x14:dxf>
          </x14:cfRule>
          <x14:cfRule type="containsText" priority="26" operator="containsText" id="{b9e2a0ad-b170-4809-bfe4-6e54b702832c}">
            <xm:f>NOT(ISERROR(SEARCH($B$19,B2)))</xm:f>
            <xm:f>$B$19</xm:f>
            <x14:dxf>
              <fill>
                <patternFill patternType="solid">
                  <bgColor theme="1" tint="0.25"/>
                </patternFill>
              </fill>
            </x14:dxf>
          </x14:cfRule>
          <x14:cfRule type="containsText" priority="27" operator="containsText" id="{d195f80a-13a1-42e3-a93d-f58cc14ef56d}">
            <xm:f>NOT(ISERROR(SEARCH($B$11,B2)))</xm:f>
            <xm:f>$B$11</xm:f>
            <x14:dxf>
              <fill>
                <patternFill patternType="solid">
                  <bgColor theme="1" tint="0.25"/>
                </patternFill>
              </fill>
            </x14:dxf>
          </x14:cfRule>
          <x14:cfRule type="containsText" priority="28" operator="containsText" id="{c4e68209-2d75-49b8-a3a7-c1f02ec8ee42}">
            <xm:f>NOT(ISERROR(SEARCH($B$10,B2)))</xm:f>
            <xm:f>$B$10</xm:f>
            <x14:dxf>
              <fill>
                <patternFill patternType="solid">
                  <bgColor theme="1" tint="0.25"/>
                </patternFill>
              </fill>
            </x14:dxf>
          </x14:cfRule>
          <x14:cfRule type="containsText" priority="33" operator="containsText" id="{7457789b-e109-4c6f-9faf-15c57b533982}">
            <xm:f>NOT(ISERROR(SEARCH($B$9,B2)))</xm:f>
            <xm:f>$B$9</xm:f>
            <x14:dxf>
              <fill>
                <patternFill patternType="solid">
                  <bgColor theme="1" tint="0.05"/>
                </patternFill>
              </fill>
            </x14:dxf>
          </x14:cfRule>
          <xm:sqref>B2:B31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bansh</dc:creator>
  <cp:lastModifiedBy>bansh</cp:lastModifiedBy>
  <dcterms:created xsi:type="dcterms:W3CDTF">2024-09-27T14:17:00Z</dcterms:created>
  <dcterms:modified xsi:type="dcterms:W3CDTF">2024-09-28T06:38:19Z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02D736B25A024366B36919A702B1E6DE_13</vt:lpwstr>
  </property>
  <property fmtid="{D5CDD505-2E9C-101B-9397-08002B2CF9AE}" pid="3" name="KSOProductBuildVer">
    <vt:lpwstr>1033-12.2.0.17562</vt:lpwstr>
  </property>
</Properties>
</file>