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-pc\Quant\Quant\"/>
    </mc:Choice>
  </mc:AlternateContent>
  <xr:revisionPtr revIDLastSave="0" documentId="10_ncr:100000_{4FA32602-3D09-4B56-9B39-AD7F4132C4D9}" xr6:coauthVersionLast="31" xr6:coauthVersionMax="31" xr10:uidLastSave="{00000000-0000-0000-0000-000000000000}"/>
  <bookViews>
    <workbookView xWindow="0" yWindow="0" windowWidth="28800" windowHeight="12720" xr2:uid="{106BAED0-6D9E-4C80-8962-AE67F78374EB}"/>
  </bookViews>
  <sheets>
    <sheet name="Sheet3" sheetId="3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64" i="3" l="1"/>
  <c r="BE65" i="3"/>
  <c r="BE66" i="3"/>
  <c r="BE67" i="3"/>
  <c r="BE68" i="3"/>
  <c r="BE69" i="3"/>
  <c r="BE70" i="3"/>
  <c r="BE71" i="3"/>
  <c r="BE72" i="3"/>
  <c r="BE73" i="3"/>
  <c r="BE74" i="3"/>
  <c r="BE75" i="3"/>
  <c r="BE76" i="3"/>
  <c r="BE77" i="3"/>
  <c r="BE78" i="3"/>
  <c r="BE79" i="3"/>
  <c r="BE80" i="3"/>
  <c r="BE81" i="3"/>
  <c r="BE82" i="3"/>
  <c r="BE83" i="3"/>
  <c r="BE84" i="3"/>
  <c r="BE85" i="3"/>
  <c r="BE86" i="3"/>
  <c r="BE87" i="3"/>
  <c r="BE88" i="3"/>
  <c r="BE89" i="3"/>
  <c r="BE90" i="3"/>
  <c r="BE91" i="3"/>
  <c r="BE92" i="3"/>
  <c r="BE93" i="3"/>
  <c r="BE94" i="3"/>
  <c r="BE95" i="3"/>
  <c r="BE96" i="3"/>
  <c r="BE97" i="3"/>
  <c r="BE98" i="3"/>
  <c r="BE99" i="3"/>
  <c r="BE100" i="3"/>
  <c r="BE101" i="3"/>
  <c r="BE43" i="3"/>
  <c r="BE44" i="3"/>
  <c r="BE45" i="3"/>
  <c r="BE46" i="3"/>
  <c r="BE47" i="3"/>
  <c r="BE48" i="3"/>
  <c r="BE49" i="3"/>
  <c r="BE50" i="3"/>
  <c r="BE51" i="3"/>
  <c r="BE52" i="3"/>
  <c r="BE53" i="3"/>
  <c r="BE54" i="3"/>
  <c r="BE55" i="3"/>
  <c r="BE56" i="3"/>
  <c r="BE57" i="3"/>
  <c r="BE58" i="3"/>
  <c r="BE59" i="3"/>
  <c r="BE60" i="3"/>
  <c r="BE61" i="3"/>
  <c r="BE62" i="3"/>
  <c r="BE63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24" i="3"/>
  <c r="BE25" i="3"/>
  <c r="BE26" i="3"/>
  <c r="BE27" i="3"/>
  <c r="BE23" i="3"/>
  <c r="BK23" i="3"/>
  <c r="BL23" i="3"/>
  <c r="BM23" i="3"/>
  <c r="BN23" i="3"/>
  <c r="BO23" i="3"/>
  <c r="BK24" i="3"/>
  <c r="BL24" i="3"/>
  <c r="BM24" i="3"/>
  <c r="BN24" i="3"/>
  <c r="BO24" i="3"/>
  <c r="BK25" i="3"/>
  <c r="BL25" i="3"/>
  <c r="BM25" i="3"/>
  <c r="BN25" i="3"/>
  <c r="BO25" i="3"/>
  <c r="BK26" i="3"/>
  <c r="BL26" i="3"/>
  <c r="BM26" i="3"/>
  <c r="BN26" i="3"/>
  <c r="BO26" i="3"/>
  <c r="BK27" i="3"/>
  <c r="BL27" i="3"/>
  <c r="BM27" i="3"/>
  <c r="BN27" i="3"/>
  <c r="BO27" i="3"/>
  <c r="BK28" i="3"/>
  <c r="BL28" i="3"/>
  <c r="BM28" i="3"/>
  <c r="BN28" i="3"/>
  <c r="BO28" i="3"/>
  <c r="BK29" i="3"/>
  <c r="BL29" i="3"/>
  <c r="BM29" i="3"/>
  <c r="BN29" i="3"/>
  <c r="BO29" i="3"/>
  <c r="BK30" i="3"/>
  <c r="BL30" i="3"/>
  <c r="BM30" i="3"/>
  <c r="BN30" i="3"/>
  <c r="BO30" i="3"/>
  <c r="BK31" i="3"/>
  <c r="BL31" i="3"/>
  <c r="BM31" i="3"/>
  <c r="BN31" i="3"/>
  <c r="BO31" i="3"/>
  <c r="BK32" i="3"/>
  <c r="BL32" i="3"/>
  <c r="BM32" i="3"/>
  <c r="BN32" i="3"/>
  <c r="BO32" i="3"/>
  <c r="BK33" i="3"/>
  <c r="BL33" i="3"/>
  <c r="BM33" i="3"/>
  <c r="BN33" i="3"/>
  <c r="BO33" i="3"/>
  <c r="BK34" i="3"/>
  <c r="BL34" i="3"/>
  <c r="BM34" i="3"/>
  <c r="BN34" i="3"/>
  <c r="BO34" i="3"/>
  <c r="BK35" i="3"/>
  <c r="BL35" i="3"/>
  <c r="BM35" i="3"/>
  <c r="BN35" i="3"/>
  <c r="BO35" i="3"/>
  <c r="BK36" i="3"/>
  <c r="BL36" i="3"/>
  <c r="BM36" i="3"/>
  <c r="BN36" i="3"/>
  <c r="BO36" i="3"/>
  <c r="BK37" i="3"/>
  <c r="BL37" i="3"/>
  <c r="BM37" i="3"/>
  <c r="BN37" i="3"/>
  <c r="BO37" i="3"/>
  <c r="BK38" i="3"/>
  <c r="BL38" i="3"/>
  <c r="BM38" i="3"/>
  <c r="BN38" i="3"/>
  <c r="BO38" i="3"/>
  <c r="BK39" i="3"/>
  <c r="BL39" i="3"/>
  <c r="BM39" i="3"/>
  <c r="BN39" i="3"/>
  <c r="BO39" i="3"/>
  <c r="BK40" i="3"/>
  <c r="BL40" i="3"/>
  <c r="BM40" i="3"/>
  <c r="BN40" i="3"/>
  <c r="BO40" i="3"/>
  <c r="BK41" i="3"/>
  <c r="BL41" i="3"/>
  <c r="BM41" i="3"/>
  <c r="BN41" i="3"/>
  <c r="BO41" i="3"/>
  <c r="BK42" i="3"/>
  <c r="BL42" i="3"/>
  <c r="BM42" i="3"/>
  <c r="BN42" i="3"/>
  <c r="BO42" i="3"/>
  <c r="BK43" i="3"/>
  <c r="BL43" i="3"/>
  <c r="BM43" i="3"/>
  <c r="BN43" i="3"/>
  <c r="BO43" i="3"/>
  <c r="BK44" i="3"/>
  <c r="BL44" i="3"/>
  <c r="BM44" i="3"/>
  <c r="BN44" i="3"/>
  <c r="BO44" i="3"/>
  <c r="BK45" i="3"/>
  <c r="BL45" i="3"/>
  <c r="BM45" i="3"/>
  <c r="BN45" i="3"/>
  <c r="BO45" i="3"/>
  <c r="BK46" i="3"/>
  <c r="BL46" i="3"/>
  <c r="BM46" i="3"/>
  <c r="BN46" i="3"/>
  <c r="BO46" i="3"/>
  <c r="BK47" i="3"/>
  <c r="BL47" i="3"/>
  <c r="BM47" i="3"/>
  <c r="BN47" i="3"/>
  <c r="BO47" i="3"/>
  <c r="BK48" i="3"/>
  <c r="BL48" i="3"/>
  <c r="BM48" i="3"/>
  <c r="BN48" i="3"/>
  <c r="BO48" i="3"/>
  <c r="BK49" i="3"/>
  <c r="BL49" i="3"/>
  <c r="BM49" i="3"/>
  <c r="BN49" i="3"/>
  <c r="BO49" i="3"/>
  <c r="BK50" i="3"/>
  <c r="BL50" i="3"/>
  <c r="BM50" i="3"/>
  <c r="BN50" i="3"/>
  <c r="BO50" i="3"/>
  <c r="BK51" i="3"/>
  <c r="BL51" i="3"/>
  <c r="BM51" i="3"/>
  <c r="BN51" i="3"/>
  <c r="BO51" i="3"/>
  <c r="BK52" i="3"/>
  <c r="BL52" i="3"/>
  <c r="BM52" i="3"/>
  <c r="BN52" i="3"/>
  <c r="BO52" i="3"/>
  <c r="BK53" i="3"/>
  <c r="BL53" i="3"/>
  <c r="BM53" i="3"/>
  <c r="BN53" i="3"/>
  <c r="BO53" i="3"/>
  <c r="BK54" i="3"/>
  <c r="BL54" i="3"/>
  <c r="BM54" i="3"/>
  <c r="BN54" i="3"/>
  <c r="BO54" i="3"/>
  <c r="BK55" i="3"/>
  <c r="BL55" i="3"/>
  <c r="BM55" i="3"/>
  <c r="BN55" i="3"/>
  <c r="BO55" i="3"/>
  <c r="BK56" i="3"/>
  <c r="BL56" i="3"/>
  <c r="BM56" i="3"/>
  <c r="BN56" i="3"/>
  <c r="BO56" i="3"/>
  <c r="BK57" i="3"/>
  <c r="BL57" i="3"/>
  <c r="BM57" i="3"/>
  <c r="BN57" i="3"/>
  <c r="BO57" i="3"/>
  <c r="BK58" i="3"/>
  <c r="BL58" i="3"/>
  <c r="BM58" i="3"/>
  <c r="BN58" i="3"/>
  <c r="BO58" i="3"/>
  <c r="BK59" i="3"/>
  <c r="BL59" i="3"/>
  <c r="BM59" i="3"/>
  <c r="BN59" i="3"/>
  <c r="BO59" i="3"/>
  <c r="BK60" i="3"/>
  <c r="BL60" i="3"/>
  <c r="BM60" i="3"/>
  <c r="BN60" i="3"/>
  <c r="BO60" i="3"/>
  <c r="BK61" i="3"/>
  <c r="BL61" i="3"/>
  <c r="BM61" i="3"/>
  <c r="BN61" i="3"/>
  <c r="BO61" i="3"/>
  <c r="BK62" i="3"/>
  <c r="BL62" i="3"/>
  <c r="BM62" i="3"/>
  <c r="BN62" i="3"/>
  <c r="BO62" i="3"/>
  <c r="BK63" i="3"/>
  <c r="BL63" i="3"/>
  <c r="BM63" i="3"/>
  <c r="BN63" i="3"/>
  <c r="BO63" i="3"/>
  <c r="BK64" i="3"/>
  <c r="BL64" i="3"/>
  <c r="BM64" i="3"/>
  <c r="BN64" i="3"/>
  <c r="BO64" i="3"/>
  <c r="BK65" i="3"/>
  <c r="BL65" i="3"/>
  <c r="BM65" i="3"/>
  <c r="BN65" i="3"/>
  <c r="BO65" i="3"/>
  <c r="BK66" i="3"/>
  <c r="BL66" i="3"/>
  <c r="BM66" i="3"/>
  <c r="BN66" i="3"/>
  <c r="BO66" i="3"/>
  <c r="BK67" i="3"/>
  <c r="BL67" i="3"/>
  <c r="BM67" i="3"/>
  <c r="BN67" i="3"/>
  <c r="BO67" i="3"/>
  <c r="BK68" i="3"/>
  <c r="BL68" i="3"/>
  <c r="BM68" i="3"/>
  <c r="BN68" i="3"/>
  <c r="BO68" i="3"/>
  <c r="BK69" i="3"/>
  <c r="BL69" i="3"/>
  <c r="BM69" i="3"/>
  <c r="BN69" i="3"/>
  <c r="BO69" i="3"/>
  <c r="BK70" i="3"/>
  <c r="BL70" i="3"/>
  <c r="BM70" i="3"/>
  <c r="BN70" i="3"/>
  <c r="BO70" i="3"/>
  <c r="BK71" i="3"/>
  <c r="BL71" i="3"/>
  <c r="BM71" i="3"/>
  <c r="BN71" i="3"/>
  <c r="BO71" i="3"/>
  <c r="BK72" i="3"/>
  <c r="BL72" i="3"/>
  <c r="BM72" i="3"/>
  <c r="BN72" i="3"/>
  <c r="BO72" i="3"/>
  <c r="BK73" i="3"/>
  <c r="BL73" i="3"/>
  <c r="BM73" i="3"/>
  <c r="BN73" i="3"/>
  <c r="BO73" i="3"/>
  <c r="BK74" i="3"/>
  <c r="BL74" i="3"/>
  <c r="BM74" i="3"/>
  <c r="BN74" i="3"/>
  <c r="BO74" i="3"/>
  <c r="BK75" i="3"/>
  <c r="BL75" i="3"/>
  <c r="BM75" i="3"/>
  <c r="BN75" i="3"/>
  <c r="BO75" i="3"/>
  <c r="BK76" i="3"/>
  <c r="BL76" i="3"/>
  <c r="BM76" i="3"/>
  <c r="BN76" i="3"/>
  <c r="BO76" i="3"/>
  <c r="BK77" i="3"/>
  <c r="BL77" i="3"/>
  <c r="BM77" i="3"/>
  <c r="BN77" i="3"/>
  <c r="BO77" i="3"/>
  <c r="BK78" i="3"/>
  <c r="BL78" i="3"/>
  <c r="BM78" i="3"/>
  <c r="BN78" i="3"/>
  <c r="BO78" i="3"/>
  <c r="BK79" i="3"/>
  <c r="BL79" i="3"/>
  <c r="BM79" i="3"/>
  <c r="BN79" i="3"/>
  <c r="BO79" i="3"/>
  <c r="BK80" i="3"/>
  <c r="BL80" i="3"/>
  <c r="BM80" i="3"/>
  <c r="BN80" i="3"/>
  <c r="BO80" i="3"/>
  <c r="BK81" i="3"/>
  <c r="BL81" i="3"/>
  <c r="BM81" i="3"/>
  <c r="BN81" i="3"/>
  <c r="BO81" i="3"/>
  <c r="BK82" i="3"/>
  <c r="BL82" i="3"/>
  <c r="BM82" i="3"/>
  <c r="BN82" i="3"/>
  <c r="BO82" i="3"/>
  <c r="BK83" i="3"/>
  <c r="BL83" i="3"/>
  <c r="BM83" i="3"/>
  <c r="BN83" i="3"/>
  <c r="BO83" i="3"/>
  <c r="BK84" i="3"/>
  <c r="BL84" i="3"/>
  <c r="BM84" i="3"/>
  <c r="BN84" i="3"/>
  <c r="BO84" i="3"/>
  <c r="BK85" i="3"/>
  <c r="BL85" i="3"/>
  <c r="BM85" i="3"/>
  <c r="BN85" i="3"/>
  <c r="BO85" i="3"/>
  <c r="BK86" i="3"/>
  <c r="BL86" i="3"/>
  <c r="BM86" i="3"/>
  <c r="BN86" i="3"/>
  <c r="BO86" i="3"/>
  <c r="BK87" i="3"/>
  <c r="BL87" i="3"/>
  <c r="BM87" i="3"/>
  <c r="BN87" i="3"/>
  <c r="BO87" i="3"/>
  <c r="BK88" i="3"/>
  <c r="BL88" i="3"/>
  <c r="BM88" i="3"/>
  <c r="BN88" i="3"/>
  <c r="BO88" i="3"/>
  <c r="BK89" i="3"/>
  <c r="BL89" i="3"/>
  <c r="BM89" i="3"/>
  <c r="BN89" i="3"/>
  <c r="BO89" i="3"/>
  <c r="BK90" i="3"/>
  <c r="BL90" i="3"/>
  <c r="BM90" i="3"/>
  <c r="BN90" i="3"/>
  <c r="BO90" i="3"/>
  <c r="BK91" i="3"/>
  <c r="BL91" i="3"/>
  <c r="BM91" i="3"/>
  <c r="BN91" i="3"/>
  <c r="BO91" i="3"/>
  <c r="BK92" i="3"/>
  <c r="BL92" i="3"/>
  <c r="BM92" i="3"/>
  <c r="BN92" i="3"/>
  <c r="BO92" i="3"/>
  <c r="BK93" i="3"/>
  <c r="BL93" i="3"/>
  <c r="BM93" i="3"/>
  <c r="BN93" i="3"/>
  <c r="BO93" i="3"/>
  <c r="BK94" i="3"/>
  <c r="BL94" i="3"/>
  <c r="BM94" i="3"/>
  <c r="BN94" i="3"/>
  <c r="BO94" i="3"/>
  <c r="BK95" i="3"/>
  <c r="BL95" i="3"/>
  <c r="BM95" i="3"/>
  <c r="BN95" i="3"/>
  <c r="BO95" i="3"/>
  <c r="BK96" i="3"/>
  <c r="BL96" i="3"/>
  <c r="BM96" i="3"/>
  <c r="BN96" i="3"/>
  <c r="BO96" i="3"/>
  <c r="BK97" i="3"/>
  <c r="BL97" i="3"/>
  <c r="BM97" i="3"/>
  <c r="BN97" i="3"/>
  <c r="BO97" i="3"/>
  <c r="BK98" i="3"/>
  <c r="BL98" i="3"/>
  <c r="BM98" i="3"/>
  <c r="BN98" i="3"/>
  <c r="BO98" i="3"/>
  <c r="BK99" i="3"/>
  <c r="BL99" i="3"/>
  <c r="BM99" i="3"/>
  <c r="BN99" i="3"/>
  <c r="BO99" i="3"/>
  <c r="BK100" i="3"/>
  <c r="BL100" i="3"/>
  <c r="BM100" i="3"/>
  <c r="BN100" i="3"/>
  <c r="BO100" i="3"/>
  <c r="BK101" i="3"/>
  <c r="BL101" i="3"/>
  <c r="BM101" i="3"/>
  <c r="BN101" i="3"/>
  <c r="BO101" i="3"/>
  <c r="BK3" i="3"/>
  <c r="BL3" i="3"/>
  <c r="BM3" i="3"/>
  <c r="BN3" i="3"/>
  <c r="BO3" i="3"/>
  <c r="BK4" i="3"/>
  <c r="BL4" i="3"/>
  <c r="BM4" i="3"/>
  <c r="BN4" i="3"/>
  <c r="BO4" i="3"/>
  <c r="BK5" i="3"/>
  <c r="BL5" i="3"/>
  <c r="BM5" i="3"/>
  <c r="BN5" i="3"/>
  <c r="BO5" i="3"/>
  <c r="BK6" i="3"/>
  <c r="BL6" i="3"/>
  <c r="BM6" i="3"/>
  <c r="BN6" i="3"/>
  <c r="BO6" i="3"/>
  <c r="BK7" i="3"/>
  <c r="BL7" i="3"/>
  <c r="BM7" i="3"/>
  <c r="BN7" i="3"/>
  <c r="BO7" i="3"/>
  <c r="BK8" i="3"/>
  <c r="BL8" i="3"/>
  <c r="BM8" i="3"/>
  <c r="BN8" i="3"/>
  <c r="BO8" i="3"/>
  <c r="BK9" i="3"/>
  <c r="BL9" i="3"/>
  <c r="BM9" i="3"/>
  <c r="BN9" i="3"/>
  <c r="BO9" i="3"/>
  <c r="BK10" i="3"/>
  <c r="BL10" i="3"/>
  <c r="BM10" i="3"/>
  <c r="BN10" i="3"/>
  <c r="BO10" i="3"/>
  <c r="BK11" i="3"/>
  <c r="BL11" i="3"/>
  <c r="BM11" i="3"/>
  <c r="BN11" i="3"/>
  <c r="BO11" i="3"/>
  <c r="BK12" i="3"/>
  <c r="BL12" i="3"/>
  <c r="BM12" i="3"/>
  <c r="BN12" i="3"/>
  <c r="BO12" i="3"/>
  <c r="BK13" i="3"/>
  <c r="BL13" i="3"/>
  <c r="BM13" i="3"/>
  <c r="BN13" i="3"/>
  <c r="BO13" i="3"/>
  <c r="BK14" i="3"/>
  <c r="BL14" i="3"/>
  <c r="BM14" i="3"/>
  <c r="BN14" i="3"/>
  <c r="BO14" i="3"/>
  <c r="BK15" i="3"/>
  <c r="BL15" i="3"/>
  <c r="BM15" i="3"/>
  <c r="BN15" i="3"/>
  <c r="BO15" i="3"/>
  <c r="BK16" i="3"/>
  <c r="BL16" i="3"/>
  <c r="BM16" i="3"/>
  <c r="BN16" i="3"/>
  <c r="BO16" i="3"/>
  <c r="BK17" i="3"/>
  <c r="BL17" i="3"/>
  <c r="BM17" i="3"/>
  <c r="BN17" i="3"/>
  <c r="BO17" i="3"/>
  <c r="BK18" i="3"/>
  <c r="BL18" i="3"/>
  <c r="BM18" i="3"/>
  <c r="BN18" i="3"/>
  <c r="BO18" i="3"/>
  <c r="BK19" i="3"/>
  <c r="BL19" i="3"/>
  <c r="BM19" i="3"/>
  <c r="BN19" i="3"/>
  <c r="BO19" i="3"/>
  <c r="BK20" i="3"/>
  <c r="BL20" i="3"/>
  <c r="BM20" i="3"/>
  <c r="BN20" i="3"/>
  <c r="BO20" i="3"/>
  <c r="BK21" i="3"/>
  <c r="BL21" i="3"/>
  <c r="BM21" i="3"/>
  <c r="BN21" i="3"/>
  <c r="BO21" i="3"/>
  <c r="BK22" i="3"/>
  <c r="BL22" i="3"/>
  <c r="BM22" i="3"/>
  <c r="BN22" i="3"/>
  <c r="BO22" i="3"/>
  <c r="BL2" i="3"/>
  <c r="BM2" i="3"/>
  <c r="BN2" i="3"/>
  <c r="BO2" i="3"/>
  <c r="BK2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D46" i="3"/>
  <c r="BC46" i="3"/>
  <c r="BB46" i="3"/>
  <c r="BD45" i="3"/>
  <c r="BC45" i="3"/>
  <c r="BB45" i="3"/>
  <c r="BD44" i="3"/>
  <c r="BC44" i="3"/>
  <c r="BB44" i="3"/>
  <c r="BD43" i="3"/>
  <c r="BC43" i="3"/>
  <c r="BB43" i="3"/>
  <c r="BD42" i="3"/>
  <c r="BC42" i="3"/>
  <c r="BB42" i="3"/>
  <c r="BD41" i="3"/>
  <c r="BC41" i="3"/>
  <c r="BB41" i="3"/>
  <c r="BD40" i="3"/>
  <c r="BC40" i="3"/>
  <c r="BB40" i="3"/>
  <c r="BD39" i="3"/>
  <c r="BC39" i="3"/>
  <c r="BB39" i="3"/>
  <c r="BD38" i="3"/>
  <c r="BC38" i="3"/>
  <c r="BB38" i="3"/>
  <c r="BD37" i="3"/>
  <c r="BC37" i="3"/>
  <c r="BB37" i="3"/>
  <c r="BD36" i="3"/>
  <c r="BC36" i="3"/>
  <c r="BB36" i="3"/>
  <c r="BD35" i="3"/>
  <c r="BC35" i="3"/>
  <c r="BB35" i="3"/>
  <c r="BD34" i="3"/>
  <c r="BC34" i="3"/>
  <c r="BB34" i="3"/>
  <c r="BD33" i="3"/>
  <c r="BC33" i="3"/>
  <c r="BB33" i="3"/>
  <c r="BD32" i="3"/>
  <c r="BC32" i="3"/>
  <c r="BB32" i="3"/>
  <c r="BD31" i="3"/>
  <c r="BC31" i="3"/>
  <c r="BB31" i="3"/>
  <c r="BD30" i="3"/>
  <c r="BC30" i="3"/>
  <c r="BB30" i="3"/>
  <c r="BD29" i="3"/>
  <c r="BC29" i="3"/>
  <c r="BB29" i="3"/>
  <c r="BD28" i="3"/>
  <c r="BC28" i="3"/>
  <c r="BB28" i="3"/>
  <c r="BD27" i="3"/>
  <c r="BC27" i="3"/>
  <c r="BB27" i="3"/>
  <c r="BD26" i="3"/>
  <c r="BC26" i="3"/>
  <c r="BB26" i="3"/>
  <c r="BD25" i="3"/>
  <c r="BC25" i="3"/>
  <c r="BB25" i="3"/>
  <c r="BD24" i="3"/>
  <c r="BC24" i="3"/>
  <c r="BB24" i="3"/>
  <c r="BD23" i="3"/>
  <c r="BC23" i="3"/>
  <c r="BB23" i="3"/>
  <c r="BD22" i="3"/>
  <c r="BC22" i="3"/>
  <c r="BB22" i="3"/>
  <c r="BD21" i="3"/>
  <c r="BC21" i="3"/>
  <c r="BB21" i="3"/>
  <c r="BD20" i="3"/>
  <c r="BC20" i="3"/>
  <c r="BB20" i="3"/>
  <c r="BD19" i="3"/>
  <c r="BC19" i="3"/>
  <c r="BB19" i="3"/>
  <c r="BD18" i="3"/>
  <c r="BC18" i="3"/>
  <c r="BB18" i="3"/>
  <c r="BD17" i="3"/>
  <c r="BC17" i="3"/>
  <c r="BB17" i="3"/>
  <c r="BD16" i="3"/>
  <c r="BC16" i="3"/>
  <c r="BB16" i="3"/>
  <c r="BD15" i="3"/>
  <c r="BC15" i="3"/>
  <c r="BB15" i="3"/>
  <c r="BD14" i="3"/>
  <c r="BC14" i="3"/>
  <c r="BB14" i="3"/>
  <c r="BD13" i="3"/>
  <c r="BC13" i="3"/>
  <c r="BB13" i="3"/>
  <c r="BD12" i="3"/>
  <c r="BC12" i="3"/>
  <c r="BB12" i="3"/>
  <c r="BD11" i="3"/>
  <c r="BC11" i="3"/>
  <c r="BB11" i="3"/>
  <c r="BD10" i="3"/>
  <c r="BC10" i="3"/>
  <c r="BB10" i="3"/>
  <c r="BD9" i="3"/>
  <c r="BC9" i="3"/>
  <c r="BB9" i="3"/>
  <c r="BD8" i="3"/>
  <c r="BC8" i="3"/>
  <c r="BB8" i="3"/>
  <c r="BD7" i="3"/>
  <c r="BC7" i="3"/>
  <c r="BB7" i="3"/>
  <c r="BD6" i="3"/>
  <c r="BC6" i="3"/>
  <c r="BB6" i="3"/>
  <c r="BD5" i="3"/>
  <c r="BC5" i="3"/>
  <c r="BB5" i="3"/>
  <c r="BD4" i="3"/>
  <c r="BC4" i="3"/>
  <c r="BB4" i="3"/>
  <c r="BD3" i="3"/>
  <c r="BC3" i="3"/>
  <c r="BB3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" i="3"/>
  <c r="BA3" i="3"/>
  <c r="AV35" i="3"/>
  <c r="AW35" i="3"/>
  <c r="AX35" i="3"/>
  <c r="AY35" i="3"/>
  <c r="AZ35" i="3"/>
  <c r="AV36" i="3"/>
  <c r="AW36" i="3"/>
  <c r="AX36" i="3"/>
  <c r="AY36" i="3"/>
  <c r="AZ36" i="3"/>
  <c r="AV37" i="3"/>
  <c r="AW37" i="3"/>
  <c r="AX37" i="3"/>
  <c r="AY37" i="3"/>
  <c r="AZ37" i="3"/>
  <c r="AV38" i="3"/>
  <c r="AW38" i="3"/>
  <c r="AX38" i="3"/>
  <c r="AY38" i="3"/>
  <c r="AZ38" i="3"/>
  <c r="AV39" i="3"/>
  <c r="AW39" i="3"/>
  <c r="AX39" i="3"/>
  <c r="AY39" i="3"/>
  <c r="AZ39" i="3"/>
  <c r="AV40" i="3"/>
  <c r="AW40" i="3"/>
  <c r="AX40" i="3"/>
  <c r="AY40" i="3"/>
  <c r="AZ40" i="3"/>
  <c r="AV41" i="3"/>
  <c r="AW41" i="3"/>
  <c r="AX41" i="3"/>
  <c r="AY41" i="3"/>
  <c r="AZ41" i="3"/>
  <c r="AV42" i="3"/>
  <c r="AW42" i="3"/>
  <c r="AX42" i="3"/>
  <c r="AY42" i="3"/>
  <c r="AZ42" i="3"/>
  <c r="AV43" i="3"/>
  <c r="AW43" i="3"/>
  <c r="AX43" i="3"/>
  <c r="AY43" i="3"/>
  <c r="AZ43" i="3"/>
  <c r="AV44" i="3"/>
  <c r="AW44" i="3"/>
  <c r="AX44" i="3"/>
  <c r="AY44" i="3"/>
  <c r="AZ44" i="3"/>
  <c r="AV45" i="3"/>
  <c r="AW45" i="3"/>
  <c r="AX45" i="3"/>
  <c r="AY45" i="3"/>
  <c r="AZ45" i="3"/>
  <c r="AV46" i="3"/>
  <c r="AW46" i="3"/>
  <c r="AX46" i="3"/>
  <c r="AY46" i="3"/>
  <c r="AZ46" i="3"/>
  <c r="AV3" i="3"/>
  <c r="AW3" i="3"/>
  <c r="AX3" i="3"/>
  <c r="AY3" i="3"/>
  <c r="AZ3" i="3"/>
  <c r="AV4" i="3"/>
  <c r="AW4" i="3"/>
  <c r="AX4" i="3"/>
  <c r="AY4" i="3"/>
  <c r="AZ4" i="3"/>
  <c r="AV5" i="3"/>
  <c r="AW5" i="3"/>
  <c r="AX5" i="3"/>
  <c r="AY5" i="3"/>
  <c r="AZ5" i="3"/>
  <c r="AV6" i="3"/>
  <c r="AW6" i="3"/>
  <c r="AX6" i="3"/>
  <c r="AY6" i="3"/>
  <c r="AZ6" i="3"/>
  <c r="AV7" i="3"/>
  <c r="AW7" i="3"/>
  <c r="AX7" i="3"/>
  <c r="AY7" i="3"/>
  <c r="AZ7" i="3"/>
  <c r="AV8" i="3"/>
  <c r="AW8" i="3"/>
  <c r="AX8" i="3"/>
  <c r="AY8" i="3"/>
  <c r="AZ8" i="3"/>
  <c r="AV9" i="3"/>
  <c r="AW9" i="3"/>
  <c r="AX9" i="3"/>
  <c r="AY9" i="3"/>
  <c r="AZ9" i="3"/>
  <c r="AV10" i="3"/>
  <c r="AW10" i="3"/>
  <c r="AX10" i="3"/>
  <c r="AY10" i="3"/>
  <c r="AZ10" i="3"/>
  <c r="AV11" i="3"/>
  <c r="AW11" i="3"/>
  <c r="AX11" i="3"/>
  <c r="AY11" i="3"/>
  <c r="AZ11" i="3"/>
  <c r="AV12" i="3"/>
  <c r="AW12" i="3"/>
  <c r="AX12" i="3"/>
  <c r="AY12" i="3"/>
  <c r="AZ12" i="3"/>
  <c r="AV13" i="3"/>
  <c r="AW13" i="3"/>
  <c r="AX13" i="3"/>
  <c r="AY13" i="3"/>
  <c r="AZ13" i="3"/>
  <c r="AV14" i="3"/>
  <c r="AW14" i="3"/>
  <c r="AX14" i="3"/>
  <c r="AY14" i="3"/>
  <c r="AZ14" i="3"/>
  <c r="AV15" i="3"/>
  <c r="AW15" i="3"/>
  <c r="AX15" i="3"/>
  <c r="AY15" i="3"/>
  <c r="AZ15" i="3"/>
  <c r="AV16" i="3"/>
  <c r="AW16" i="3"/>
  <c r="AX16" i="3"/>
  <c r="AY16" i="3"/>
  <c r="AZ16" i="3"/>
  <c r="AV17" i="3"/>
  <c r="AW17" i="3"/>
  <c r="AX17" i="3"/>
  <c r="AY17" i="3"/>
  <c r="AZ17" i="3"/>
  <c r="AV18" i="3"/>
  <c r="AW18" i="3"/>
  <c r="AX18" i="3"/>
  <c r="AY18" i="3"/>
  <c r="AZ18" i="3"/>
  <c r="AV19" i="3"/>
  <c r="AW19" i="3"/>
  <c r="AX19" i="3"/>
  <c r="AY19" i="3"/>
  <c r="AZ19" i="3"/>
  <c r="AV20" i="3"/>
  <c r="AW20" i="3"/>
  <c r="AX20" i="3"/>
  <c r="AY20" i="3"/>
  <c r="AZ20" i="3"/>
  <c r="AV21" i="3"/>
  <c r="AW21" i="3"/>
  <c r="AX21" i="3"/>
  <c r="AY21" i="3"/>
  <c r="AZ21" i="3"/>
  <c r="AV22" i="3"/>
  <c r="AW22" i="3"/>
  <c r="AX22" i="3"/>
  <c r="AY22" i="3"/>
  <c r="AZ22" i="3"/>
  <c r="AV23" i="3"/>
  <c r="AW23" i="3"/>
  <c r="AX23" i="3"/>
  <c r="AY23" i="3"/>
  <c r="AZ23" i="3"/>
  <c r="AV24" i="3"/>
  <c r="AW24" i="3"/>
  <c r="AX24" i="3"/>
  <c r="AY24" i="3"/>
  <c r="AZ24" i="3"/>
  <c r="AV25" i="3"/>
  <c r="AW25" i="3"/>
  <c r="AX25" i="3"/>
  <c r="AY25" i="3"/>
  <c r="AZ25" i="3"/>
  <c r="AV26" i="3"/>
  <c r="AW26" i="3"/>
  <c r="AX26" i="3"/>
  <c r="AY26" i="3"/>
  <c r="AZ26" i="3"/>
  <c r="AV27" i="3"/>
  <c r="AW27" i="3"/>
  <c r="AX27" i="3"/>
  <c r="AY27" i="3"/>
  <c r="AZ27" i="3"/>
  <c r="AV28" i="3"/>
  <c r="AW28" i="3"/>
  <c r="AX28" i="3"/>
  <c r="AY28" i="3"/>
  <c r="AZ28" i="3"/>
  <c r="AV29" i="3"/>
  <c r="AW29" i="3"/>
  <c r="AX29" i="3"/>
  <c r="AY29" i="3"/>
  <c r="AZ29" i="3"/>
  <c r="AV30" i="3"/>
  <c r="AW30" i="3"/>
  <c r="AX30" i="3"/>
  <c r="AY30" i="3"/>
  <c r="AZ30" i="3"/>
  <c r="AV31" i="3"/>
  <c r="AW31" i="3"/>
  <c r="AX31" i="3"/>
  <c r="AY31" i="3"/>
  <c r="AZ31" i="3"/>
  <c r="AV32" i="3"/>
  <c r="AW32" i="3"/>
  <c r="AX32" i="3"/>
  <c r="AY32" i="3"/>
  <c r="AZ32" i="3"/>
  <c r="AV33" i="3"/>
  <c r="AW33" i="3"/>
  <c r="AX33" i="3"/>
  <c r="AY33" i="3"/>
  <c r="AZ33" i="3"/>
  <c r="AV34" i="3"/>
  <c r="AW34" i="3"/>
  <c r="AX34" i="3"/>
  <c r="AY34" i="3"/>
  <c r="AZ34" i="3"/>
  <c r="AW2" i="3"/>
  <c r="AX2" i="3"/>
  <c r="AY2" i="3"/>
  <c r="AZ2" i="3"/>
  <c r="AV2" i="3"/>
  <c r="AQ3" i="3"/>
  <c r="AR3" i="3"/>
  <c r="AS3" i="3"/>
  <c r="AT3" i="3"/>
  <c r="AU3" i="3"/>
  <c r="AQ4" i="3"/>
  <c r="AR4" i="3"/>
  <c r="AS4" i="3"/>
  <c r="AT4" i="3"/>
  <c r="AU4" i="3"/>
  <c r="AQ5" i="3"/>
  <c r="AR5" i="3"/>
  <c r="AS5" i="3"/>
  <c r="AT5" i="3"/>
  <c r="AU5" i="3"/>
  <c r="AQ6" i="3"/>
  <c r="AR6" i="3"/>
  <c r="AS6" i="3"/>
  <c r="AT6" i="3"/>
  <c r="AU6" i="3"/>
  <c r="AQ7" i="3"/>
  <c r="AR7" i="3"/>
  <c r="AS7" i="3"/>
  <c r="AT7" i="3"/>
  <c r="AU7" i="3"/>
  <c r="AQ8" i="3"/>
  <c r="AR8" i="3"/>
  <c r="AS8" i="3"/>
  <c r="AT8" i="3"/>
  <c r="AU8" i="3"/>
  <c r="AQ9" i="3"/>
  <c r="AR9" i="3"/>
  <c r="AS9" i="3"/>
  <c r="AT9" i="3"/>
  <c r="AU9" i="3"/>
  <c r="AQ10" i="3"/>
  <c r="AR10" i="3"/>
  <c r="AS10" i="3"/>
  <c r="AT10" i="3"/>
  <c r="AU10" i="3"/>
  <c r="AQ11" i="3"/>
  <c r="AR11" i="3"/>
  <c r="AS11" i="3"/>
  <c r="AT11" i="3"/>
  <c r="AU11" i="3"/>
  <c r="AQ12" i="3"/>
  <c r="AR12" i="3"/>
  <c r="AS12" i="3"/>
  <c r="AT12" i="3"/>
  <c r="AU12" i="3"/>
  <c r="AQ13" i="3"/>
  <c r="AR13" i="3"/>
  <c r="AS13" i="3"/>
  <c r="AT13" i="3"/>
  <c r="AU13" i="3"/>
  <c r="AQ14" i="3"/>
  <c r="AR14" i="3"/>
  <c r="AS14" i="3"/>
  <c r="AT14" i="3"/>
  <c r="AU14" i="3"/>
  <c r="AQ15" i="3"/>
  <c r="AR15" i="3"/>
  <c r="AS15" i="3"/>
  <c r="AT15" i="3"/>
  <c r="AU15" i="3"/>
  <c r="AQ16" i="3"/>
  <c r="AR16" i="3"/>
  <c r="AS16" i="3"/>
  <c r="AT16" i="3"/>
  <c r="AU16" i="3"/>
  <c r="AQ17" i="3"/>
  <c r="AR17" i="3"/>
  <c r="AS17" i="3"/>
  <c r="AT17" i="3"/>
  <c r="AU17" i="3"/>
  <c r="AQ18" i="3"/>
  <c r="AR18" i="3"/>
  <c r="AS18" i="3"/>
  <c r="AT18" i="3"/>
  <c r="AU18" i="3"/>
  <c r="AQ19" i="3"/>
  <c r="AR19" i="3"/>
  <c r="AS19" i="3"/>
  <c r="AT19" i="3"/>
  <c r="AU19" i="3"/>
  <c r="AQ20" i="3"/>
  <c r="AR20" i="3"/>
  <c r="AS20" i="3"/>
  <c r="AT20" i="3"/>
  <c r="AU20" i="3"/>
  <c r="AQ21" i="3"/>
  <c r="AR21" i="3"/>
  <c r="AS21" i="3"/>
  <c r="AT21" i="3"/>
  <c r="AU21" i="3"/>
  <c r="AQ22" i="3"/>
  <c r="AR22" i="3"/>
  <c r="AS22" i="3"/>
  <c r="AT22" i="3"/>
  <c r="AU22" i="3"/>
  <c r="AQ23" i="3"/>
  <c r="AR23" i="3"/>
  <c r="AS23" i="3"/>
  <c r="AT23" i="3"/>
  <c r="AU23" i="3"/>
  <c r="AQ24" i="3"/>
  <c r="AR24" i="3"/>
  <c r="AS24" i="3"/>
  <c r="AT24" i="3"/>
  <c r="AU24" i="3"/>
  <c r="AQ25" i="3"/>
  <c r="AR25" i="3"/>
  <c r="AS25" i="3"/>
  <c r="AT25" i="3"/>
  <c r="AU25" i="3"/>
  <c r="AQ26" i="3"/>
  <c r="AR26" i="3"/>
  <c r="AS26" i="3"/>
  <c r="AT26" i="3"/>
  <c r="AU26" i="3"/>
  <c r="AQ27" i="3"/>
  <c r="AR27" i="3"/>
  <c r="AS27" i="3"/>
  <c r="AT27" i="3"/>
  <c r="AU27" i="3"/>
  <c r="AQ28" i="3"/>
  <c r="AR28" i="3"/>
  <c r="AS28" i="3"/>
  <c r="AT28" i="3"/>
  <c r="AU28" i="3"/>
  <c r="AQ29" i="3"/>
  <c r="AR29" i="3"/>
  <c r="AS29" i="3"/>
  <c r="AT29" i="3"/>
  <c r="AU29" i="3"/>
  <c r="AQ30" i="3"/>
  <c r="AR30" i="3"/>
  <c r="AS30" i="3"/>
  <c r="AT30" i="3"/>
  <c r="AU30" i="3"/>
  <c r="AQ31" i="3"/>
  <c r="AR31" i="3"/>
  <c r="AS31" i="3"/>
  <c r="AT31" i="3"/>
  <c r="AU31" i="3"/>
  <c r="AQ32" i="3"/>
  <c r="AR32" i="3"/>
  <c r="AS32" i="3"/>
  <c r="AT32" i="3"/>
  <c r="AU32" i="3"/>
  <c r="AQ33" i="3"/>
  <c r="AR33" i="3"/>
  <c r="AS33" i="3"/>
  <c r="AT33" i="3"/>
  <c r="AU33" i="3"/>
  <c r="AQ34" i="3"/>
  <c r="AR34" i="3"/>
  <c r="AS34" i="3"/>
  <c r="AT34" i="3"/>
  <c r="AU34" i="3"/>
  <c r="AQ35" i="3"/>
  <c r="AR35" i="3"/>
  <c r="AS35" i="3"/>
  <c r="AT35" i="3"/>
  <c r="AU35" i="3"/>
  <c r="AQ36" i="3"/>
  <c r="AR36" i="3"/>
  <c r="AS36" i="3"/>
  <c r="AT36" i="3"/>
  <c r="AU36" i="3"/>
  <c r="AQ37" i="3"/>
  <c r="AR37" i="3"/>
  <c r="AS37" i="3"/>
  <c r="AT37" i="3"/>
  <c r="AU37" i="3"/>
  <c r="AQ38" i="3"/>
  <c r="AR38" i="3"/>
  <c r="AS38" i="3"/>
  <c r="AT38" i="3"/>
  <c r="AU38" i="3"/>
  <c r="AQ39" i="3"/>
  <c r="AR39" i="3"/>
  <c r="AS39" i="3"/>
  <c r="AT39" i="3"/>
  <c r="AU39" i="3"/>
  <c r="AQ40" i="3"/>
  <c r="AR40" i="3"/>
  <c r="AS40" i="3"/>
  <c r="AT40" i="3"/>
  <c r="AU40" i="3"/>
  <c r="AQ41" i="3"/>
  <c r="AR41" i="3"/>
  <c r="AS41" i="3"/>
  <c r="AT41" i="3"/>
  <c r="AU41" i="3"/>
  <c r="AQ42" i="3"/>
  <c r="AR42" i="3"/>
  <c r="AS42" i="3"/>
  <c r="AT42" i="3"/>
  <c r="AU42" i="3"/>
  <c r="AQ43" i="3"/>
  <c r="AR43" i="3"/>
  <c r="AS43" i="3"/>
  <c r="AT43" i="3"/>
  <c r="AU43" i="3"/>
  <c r="AQ44" i="3"/>
  <c r="AR44" i="3"/>
  <c r="AS44" i="3"/>
  <c r="AT44" i="3"/>
  <c r="AU44" i="3"/>
  <c r="AQ45" i="3"/>
  <c r="AR45" i="3"/>
  <c r="AS45" i="3"/>
  <c r="AT45" i="3"/>
  <c r="AU45" i="3"/>
  <c r="AQ46" i="3"/>
  <c r="AR46" i="3"/>
  <c r="AS46" i="3"/>
  <c r="AT46" i="3"/>
  <c r="AU46" i="3"/>
  <c r="AR2" i="3"/>
  <c r="AS2" i="3"/>
  <c r="AT2" i="3"/>
  <c r="AU2" i="3"/>
  <c r="AQ2" i="3"/>
  <c r="AL2" i="3"/>
  <c r="AP2" i="3"/>
  <c r="AL45" i="3"/>
  <c r="AM45" i="3"/>
  <c r="AN45" i="3"/>
  <c r="AO45" i="3"/>
  <c r="AP45" i="3"/>
  <c r="AL46" i="3"/>
  <c r="AM46" i="3"/>
  <c r="AN46" i="3"/>
  <c r="AO46" i="3"/>
  <c r="AP46" i="3"/>
  <c r="AL29" i="3"/>
  <c r="AM29" i="3"/>
  <c r="AN29" i="3"/>
  <c r="AO29" i="3"/>
  <c r="AP29" i="3"/>
  <c r="AL30" i="3"/>
  <c r="AM30" i="3"/>
  <c r="AN30" i="3"/>
  <c r="AO30" i="3"/>
  <c r="AP30" i="3"/>
  <c r="AL31" i="3"/>
  <c r="AM31" i="3"/>
  <c r="AN31" i="3"/>
  <c r="AO31" i="3"/>
  <c r="AP31" i="3"/>
  <c r="AL32" i="3"/>
  <c r="AM32" i="3"/>
  <c r="AN32" i="3"/>
  <c r="AO32" i="3"/>
  <c r="AP32" i="3"/>
  <c r="AL33" i="3"/>
  <c r="AM33" i="3"/>
  <c r="AN33" i="3"/>
  <c r="AO33" i="3"/>
  <c r="AP33" i="3"/>
  <c r="AL34" i="3"/>
  <c r="AM34" i="3"/>
  <c r="AN34" i="3"/>
  <c r="AO34" i="3"/>
  <c r="AP34" i="3"/>
  <c r="AL35" i="3"/>
  <c r="AM35" i="3"/>
  <c r="AN35" i="3"/>
  <c r="AO35" i="3"/>
  <c r="AP35" i="3"/>
  <c r="AL36" i="3"/>
  <c r="AM36" i="3"/>
  <c r="AN36" i="3"/>
  <c r="AO36" i="3"/>
  <c r="AP36" i="3"/>
  <c r="AL37" i="3"/>
  <c r="AM37" i="3"/>
  <c r="AN37" i="3"/>
  <c r="AO37" i="3"/>
  <c r="AP37" i="3"/>
  <c r="AL38" i="3"/>
  <c r="AM38" i="3"/>
  <c r="AN38" i="3"/>
  <c r="AO38" i="3"/>
  <c r="AP38" i="3"/>
  <c r="AL39" i="3"/>
  <c r="AM39" i="3"/>
  <c r="AN39" i="3"/>
  <c r="AO39" i="3"/>
  <c r="AP39" i="3"/>
  <c r="AL40" i="3"/>
  <c r="AM40" i="3"/>
  <c r="AN40" i="3"/>
  <c r="AO40" i="3"/>
  <c r="AP40" i="3"/>
  <c r="AL41" i="3"/>
  <c r="AM41" i="3"/>
  <c r="AN41" i="3"/>
  <c r="AO41" i="3"/>
  <c r="AP41" i="3"/>
  <c r="AL42" i="3"/>
  <c r="AM42" i="3"/>
  <c r="AN42" i="3"/>
  <c r="AO42" i="3"/>
  <c r="AP42" i="3"/>
  <c r="AL43" i="3"/>
  <c r="AM43" i="3"/>
  <c r="AN43" i="3"/>
  <c r="AO43" i="3"/>
  <c r="AP43" i="3"/>
  <c r="AL44" i="3"/>
  <c r="AM44" i="3"/>
  <c r="AN44" i="3"/>
  <c r="AO44" i="3"/>
  <c r="AP44" i="3"/>
  <c r="AL3" i="3"/>
  <c r="AM3" i="3"/>
  <c r="AN3" i="3"/>
  <c r="AO3" i="3"/>
  <c r="AP3" i="3"/>
  <c r="AL4" i="3"/>
  <c r="AM4" i="3"/>
  <c r="AN4" i="3"/>
  <c r="AO4" i="3"/>
  <c r="AP4" i="3"/>
  <c r="AL5" i="3"/>
  <c r="AM5" i="3"/>
  <c r="AN5" i="3"/>
  <c r="AO5" i="3"/>
  <c r="AP5" i="3"/>
  <c r="AL6" i="3"/>
  <c r="AM6" i="3"/>
  <c r="AN6" i="3"/>
  <c r="AO6" i="3"/>
  <c r="AP6" i="3"/>
  <c r="AL7" i="3"/>
  <c r="AM7" i="3"/>
  <c r="AN7" i="3"/>
  <c r="AO7" i="3"/>
  <c r="AP7" i="3"/>
  <c r="AL8" i="3"/>
  <c r="AM8" i="3"/>
  <c r="AN8" i="3"/>
  <c r="AO8" i="3"/>
  <c r="AP8" i="3"/>
  <c r="AL9" i="3"/>
  <c r="AM9" i="3"/>
  <c r="AN9" i="3"/>
  <c r="AO9" i="3"/>
  <c r="AP9" i="3"/>
  <c r="AL10" i="3"/>
  <c r="AM10" i="3"/>
  <c r="AN10" i="3"/>
  <c r="AO10" i="3"/>
  <c r="AP10" i="3"/>
  <c r="AL11" i="3"/>
  <c r="AM11" i="3"/>
  <c r="AN11" i="3"/>
  <c r="AO11" i="3"/>
  <c r="AP11" i="3"/>
  <c r="AL12" i="3"/>
  <c r="AM12" i="3"/>
  <c r="AN12" i="3"/>
  <c r="AO12" i="3"/>
  <c r="AP12" i="3"/>
  <c r="AL13" i="3"/>
  <c r="AM13" i="3"/>
  <c r="AN13" i="3"/>
  <c r="AO13" i="3"/>
  <c r="AP13" i="3"/>
  <c r="AL14" i="3"/>
  <c r="AM14" i="3"/>
  <c r="AN14" i="3"/>
  <c r="AO14" i="3"/>
  <c r="AP14" i="3"/>
  <c r="AL15" i="3"/>
  <c r="AM15" i="3"/>
  <c r="AN15" i="3"/>
  <c r="AO15" i="3"/>
  <c r="AP15" i="3"/>
  <c r="AL16" i="3"/>
  <c r="AM16" i="3"/>
  <c r="AN16" i="3"/>
  <c r="AO16" i="3"/>
  <c r="AP16" i="3"/>
  <c r="AL17" i="3"/>
  <c r="AM17" i="3"/>
  <c r="AN17" i="3"/>
  <c r="AO17" i="3"/>
  <c r="AP17" i="3"/>
  <c r="AL18" i="3"/>
  <c r="AM18" i="3"/>
  <c r="AN18" i="3"/>
  <c r="AO18" i="3"/>
  <c r="AP18" i="3"/>
  <c r="AL19" i="3"/>
  <c r="AM19" i="3"/>
  <c r="AN19" i="3"/>
  <c r="AO19" i="3"/>
  <c r="AP19" i="3"/>
  <c r="AL20" i="3"/>
  <c r="AM20" i="3"/>
  <c r="AN20" i="3"/>
  <c r="AO20" i="3"/>
  <c r="AP20" i="3"/>
  <c r="AL21" i="3"/>
  <c r="AM21" i="3"/>
  <c r="AN21" i="3"/>
  <c r="AO21" i="3"/>
  <c r="AP21" i="3"/>
  <c r="AL22" i="3"/>
  <c r="AM22" i="3"/>
  <c r="AN22" i="3"/>
  <c r="AO22" i="3"/>
  <c r="AP22" i="3"/>
  <c r="AL23" i="3"/>
  <c r="AM23" i="3"/>
  <c r="AN23" i="3"/>
  <c r="AO23" i="3"/>
  <c r="AP23" i="3"/>
  <c r="AL24" i="3"/>
  <c r="AM24" i="3"/>
  <c r="AN24" i="3"/>
  <c r="AO24" i="3"/>
  <c r="AP24" i="3"/>
  <c r="AL25" i="3"/>
  <c r="AM25" i="3"/>
  <c r="AN25" i="3"/>
  <c r="AO25" i="3"/>
  <c r="AP25" i="3"/>
  <c r="AL26" i="3"/>
  <c r="AM26" i="3"/>
  <c r="AN26" i="3"/>
  <c r="AO26" i="3"/>
  <c r="AP26" i="3"/>
  <c r="AL27" i="3"/>
  <c r="AM27" i="3"/>
  <c r="AN27" i="3"/>
  <c r="AO27" i="3"/>
  <c r="AP27" i="3"/>
  <c r="AL28" i="3"/>
  <c r="AM28" i="3"/>
  <c r="AN28" i="3"/>
  <c r="AO28" i="3"/>
  <c r="AP28" i="3"/>
  <c r="AM2" i="3"/>
  <c r="AN2" i="3"/>
  <c r="AO2" i="3"/>
  <c r="AG3" i="3"/>
  <c r="AH3" i="3"/>
  <c r="AI3" i="3"/>
  <c r="AJ3" i="3"/>
  <c r="AK3" i="3"/>
  <c r="AG4" i="3"/>
  <c r="AH4" i="3"/>
  <c r="AI4" i="3"/>
  <c r="AJ4" i="3"/>
  <c r="AK4" i="3"/>
  <c r="AG5" i="3"/>
  <c r="AH5" i="3"/>
  <c r="AI5" i="3"/>
  <c r="AJ5" i="3"/>
  <c r="AK5" i="3"/>
  <c r="AG6" i="3"/>
  <c r="AH6" i="3"/>
  <c r="AI6" i="3"/>
  <c r="AJ6" i="3"/>
  <c r="AK6" i="3"/>
  <c r="AG7" i="3"/>
  <c r="AH7" i="3"/>
  <c r="AI7" i="3"/>
  <c r="AJ7" i="3"/>
  <c r="AK7" i="3"/>
  <c r="AG8" i="3"/>
  <c r="AH8" i="3"/>
  <c r="AI8" i="3"/>
  <c r="AJ8" i="3"/>
  <c r="AK8" i="3"/>
  <c r="AG9" i="3"/>
  <c r="AH9" i="3"/>
  <c r="AI9" i="3"/>
  <c r="AJ9" i="3"/>
  <c r="AK9" i="3"/>
  <c r="AG10" i="3"/>
  <c r="AH10" i="3"/>
  <c r="AI10" i="3"/>
  <c r="AJ10" i="3"/>
  <c r="AK10" i="3"/>
  <c r="AG11" i="3"/>
  <c r="AH11" i="3"/>
  <c r="AI11" i="3"/>
  <c r="AJ11" i="3"/>
  <c r="AK11" i="3"/>
  <c r="AG12" i="3"/>
  <c r="AH12" i="3"/>
  <c r="AI12" i="3"/>
  <c r="AJ12" i="3"/>
  <c r="AK12" i="3"/>
  <c r="AG13" i="3"/>
  <c r="AH13" i="3"/>
  <c r="AI13" i="3"/>
  <c r="AJ13" i="3"/>
  <c r="AK13" i="3"/>
  <c r="AG14" i="3"/>
  <c r="AH14" i="3"/>
  <c r="AI14" i="3"/>
  <c r="AJ14" i="3"/>
  <c r="AK14" i="3"/>
  <c r="AG15" i="3"/>
  <c r="AH15" i="3"/>
  <c r="AI15" i="3"/>
  <c r="AJ15" i="3"/>
  <c r="AK15" i="3"/>
  <c r="AG16" i="3"/>
  <c r="AH16" i="3"/>
  <c r="AI16" i="3"/>
  <c r="AJ16" i="3"/>
  <c r="AK16" i="3"/>
  <c r="AG17" i="3"/>
  <c r="AH17" i="3"/>
  <c r="AI17" i="3"/>
  <c r="AJ17" i="3"/>
  <c r="AK17" i="3"/>
  <c r="AG18" i="3"/>
  <c r="AH18" i="3"/>
  <c r="AI18" i="3"/>
  <c r="AJ18" i="3"/>
  <c r="AK18" i="3"/>
  <c r="AG19" i="3"/>
  <c r="AH19" i="3"/>
  <c r="AI19" i="3"/>
  <c r="AJ19" i="3"/>
  <c r="AK19" i="3"/>
  <c r="AG20" i="3"/>
  <c r="AH20" i="3"/>
  <c r="AI20" i="3"/>
  <c r="AJ20" i="3"/>
  <c r="AK20" i="3"/>
  <c r="AG21" i="3"/>
  <c r="AH21" i="3"/>
  <c r="AI21" i="3"/>
  <c r="AJ21" i="3"/>
  <c r="AK21" i="3"/>
  <c r="AG22" i="3"/>
  <c r="AH22" i="3"/>
  <c r="AI22" i="3"/>
  <c r="AJ22" i="3"/>
  <c r="AK22" i="3"/>
  <c r="AG23" i="3"/>
  <c r="AH23" i="3"/>
  <c r="AI23" i="3"/>
  <c r="AJ23" i="3"/>
  <c r="AK23" i="3"/>
  <c r="AG24" i="3"/>
  <c r="AH24" i="3"/>
  <c r="AI24" i="3"/>
  <c r="AJ24" i="3"/>
  <c r="AK24" i="3"/>
  <c r="AG25" i="3"/>
  <c r="AH25" i="3"/>
  <c r="AI25" i="3"/>
  <c r="AJ25" i="3"/>
  <c r="AK25" i="3"/>
  <c r="AG26" i="3"/>
  <c r="AH26" i="3"/>
  <c r="AI26" i="3"/>
  <c r="AJ26" i="3"/>
  <c r="AK26" i="3"/>
  <c r="AG27" i="3"/>
  <c r="AH27" i="3"/>
  <c r="AI27" i="3"/>
  <c r="AJ27" i="3"/>
  <c r="AK27" i="3"/>
  <c r="AG28" i="3"/>
  <c r="AH28" i="3"/>
  <c r="AI28" i="3"/>
  <c r="AJ28" i="3"/>
  <c r="AK28" i="3"/>
  <c r="AG29" i="3"/>
  <c r="AH29" i="3"/>
  <c r="AI29" i="3"/>
  <c r="AJ29" i="3"/>
  <c r="AK29" i="3"/>
  <c r="AG30" i="3"/>
  <c r="AH30" i="3"/>
  <c r="AI30" i="3"/>
  <c r="AJ30" i="3"/>
  <c r="AK30" i="3"/>
  <c r="AG31" i="3"/>
  <c r="AH31" i="3"/>
  <c r="AI31" i="3"/>
  <c r="AJ31" i="3"/>
  <c r="AK31" i="3"/>
  <c r="AG32" i="3"/>
  <c r="AH32" i="3"/>
  <c r="AI32" i="3"/>
  <c r="AJ32" i="3"/>
  <c r="AK32" i="3"/>
  <c r="AG33" i="3"/>
  <c r="AH33" i="3"/>
  <c r="AI33" i="3"/>
  <c r="AJ33" i="3"/>
  <c r="AK33" i="3"/>
  <c r="AG34" i="3"/>
  <c r="AH34" i="3"/>
  <c r="AI34" i="3"/>
  <c r="AJ34" i="3"/>
  <c r="AK34" i="3"/>
  <c r="AG35" i="3"/>
  <c r="AH35" i="3"/>
  <c r="AI35" i="3"/>
  <c r="AJ35" i="3"/>
  <c r="AK35" i="3"/>
  <c r="AG36" i="3"/>
  <c r="AH36" i="3"/>
  <c r="AI36" i="3"/>
  <c r="AJ36" i="3"/>
  <c r="AK36" i="3"/>
  <c r="AG37" i="3"/>
  <c r="AH37" i="3"/>
  <c r="AI37" i="3"/>
  <c r="AJ37" i="3"/>
  <c r="AK37" i="3"/>
  <c r="AG38" i="3"/>
  <c r="AH38" i="3"/>
  <c r="AI38" i="3"/>
  <c r="AJ38" i="3"/>
  <c r="AK38" i="3"/>
  <c r="AG39" i="3"/>
  <c r="AH39" i="3"/>
  <c r="AI39" i="3"/>
  <c r="AJ39" i="3"/>
  <c r="AK39" i="3"/>
  <c r="AG40" i="3"/>
  <c r="AH40" i="3"/>
  <c r="AI40" i="3"/>
  <c r="AJ40" i="3"/>
  <c r="AK40" i="3"/>
  <c r="AG41" i="3"/>
  <c r="AH41" i="3"/>
  <c r="AI41" i="3"/>
  <c r="AJ41" i="3"/>
  <c r="AK41" i="3"/>
  <c r="AG42" i="3"/>
  <c r="AH42" i="3"/>
  <c r="AI42" i="3"/>
  <c r="AJ42" i="3"/>
  <c r="AK42" i="3"/>
  <c r="AG43" i="3"/>
  <c r="AH43" i="3"/>
  <c r="AI43" i="3"/>
  <c r="AJ43" i="3"/>
  <c r="AK43" i="3"/>
  <c r="AG44" i="3"/>
  <c r="AH44" i="3"/>
  <c r="AI44" i="3"/>
  <c r="AJ44" i="3"/>
  <c r="AK44" i="3"/>
  <c r="AG45" i="3"/>
  <c r="AH45" i="3"/>
  <c r="AI45" i="3"/>
  <c r="AJ45" i="3"/>
  <c r="AK45" i="3"/>
  <c r="AG46" i="3"/>
  <c r="AH46" i="3"/>
  <c r="AI46" i="3"/>
  <c r="AJ46" i="3"/>
  <c r="AK46" i="3"/>
  <c r="AH2" i="3"/>
  <c r="AI2" i="3"/>
  <c r="AJ2" i="3"/>
  <c r="AK2" i="3"/>
  <c r="AG2" i="3"/>
  <c r="AB3" i="3"/>
  <c r="AC3" i="3"/>
  <c r="AD3" i="3"/>
  <c r="AE3" i="3"/>
  <c r="AF3" i="3"/>
  <c r="AB4" i="3"/>
  <c r="AC4" i="3"/>
  <c r="AD4" i="3"/>
  <c r="AE4" i="3"/>
  <c r="AF4" i="3"/>
  <c r="AB5" i="3"/>
  <c r="AC5" i="3"/>
  <c r="AD5" i="3"/>
  <c r="AE5" i="3"/>
  <c r="AF5" i="3"/>
  <c r="AB6" i="3"/>
  <c r="AC6" i="3"/>
  <c r="AD6" i="3"/>
  <c r="AE6" i="3"/>
  <c r="AF6" i="3"/>
  <c r="AB7" i="3"/>
  <c r="AC7" i="3"/>
  <c r="AD7" i="3"/>
  <c r="AE7" i="3"/>
  <c r="AF7" i="3"/>
  <c r="AB8" i="3"/>
  <c r="AC8" i="3"/>
  <c r="AD8" i="3"/>
  <c r="AE8" i="3"/>
  <c r="AF8" i="3"/>
  <c r="AB9" i="3"/>
  <c r="AC9" i="3"/>
  <c r="AD9" i="3"/>
  <c r="AE9" i="3"/>
  <c r="AF9" i="3"/>
  <c r="AB10" i="3"/>
  <c r="AC10" i="3"/>
  <c r="AD10" i="3"/>
  <c r="AE10" i="3"/>
  <c r="AF10" i="3"/>
  <c r="AB11" i="3"/>
  <c r="AC11" i="3"/>
  <c r="AD11" i="3"/>
  <c r="AE11" i="3"/>
  <c r="AF11" i="3"/>
  <c r="AB12" i="3"/>
  <c r="AC12" i="3"/>
  <c r="AD12" i="3"/>
  <c r="AE12" i="3"/>
  <c r="AF12" i="3"/>
  <c r="AB13" i="3"/>
  <c r="AC13" i="3"/>
  <c r="AD13" i="3"/>
  <c r="AE13" i="3"/>
  <c r="AF13" i="3"/>
  <c r="AB14" i="3"/>
  <c r="AC14" i="3"/>
  <c r="AD14" i="3"/>
  <c r="AE14" i="3"/>
  <c r="AF14" i="3"/>
  <c r="AB15" i="3"/>
  <c r="AC15" i="3"/>
  <c r="AD15" i="3"/>
  <c r="AE15" i="3"/>
  <c r="AF15" i="3"/>
  <c r="AB16" i="3"/>
  <c r="AC16" i="3"/>
  <c r="AD16" i="3"/>
  <c r="AE16" i="3"/>
  <c r="AF16" i="3"/>
  <c r="AB17" i="3"/>
  <c r="AC17" i="3"/>
  <c r="AD17" i="3"/>
  <c r="AE17" i="3"/>
  <c r="AF17" i="3"/>
  <c r="AB18" i="3"/>
  <c r="AC18" i="3"/>
  <c r="AD18" i="3"/>
  <c r="AE18" i="3"/>
  <c r="AF18" i="3"/>
  <c r="AB19" i="3"/>
  <c r="AC19" i="3"/>
  <c r="AD19" i="3"/>
  <c r="AE19" i="3"/>
  <c r="AF19" i="3"/>
  <c r="AB20" i="3"/>
  <c r="AC20" i="3"/>
  <c r="AD20" i="3"/>
  <c r="AE20" i="3"/>
  <c r="AF20" i="3"/>
  <c r="AB21" i="3"/>
  <c r="AC21" i="3"/>
  <c r="AD21" i="3"/>
  <c r="AE21" i="3"/>
  <c r="AF21" i="3"/>
  <c r="AB22" i="3"/>
  <c r="AC22" i="3"/>
  <c r="AD22" i="3"/>
  <c r="AE22" i="3"/>
  <c r="AF22" i="3"/>
  <c r="AB23" i="3"/>
  <c r="AC23" i="3"/>
  <c r="AD23" i="3"/>
  <c r="AE23" i="3"/>
  <c r="AF23" i="3"/>
  <c r="AB24" i="3"/>
  <c r="AC24" i="3"/>
  <c r="AD24" i="3"/>
  <c r="AE24" i="3"/>
  <c r="AF24" i="3"/>
  <c r="AB25" i="3"/>
  <c r="AC25" i="3"/>
  <c r="AD25" i="3"/>
  <c r="AE25" i="3"/>
  <c r="AF25" i="3"/>
  <c r="AB26" i="3"/>
  <c r="AC26" i="3"/>
  <c r="AD26" i="3"/>
  <c r="AE26" i="3"/>
  <c r="AF26" i="3"/>
  <c r="AB27" i="3"/>
  <c r="AC27" i="3"/>
  <c r="AD27" i="3"/>
  <c r="AE27" i="3"/>
  <c r="AF27" i="3"/>
  <c r="AB28" i="3"/>
  <c r="AC28" i="3"/>
  <c r="AD28" i="3"/>
  <c r="AE28" i="3"/>
  <c r="AF28" i="3"/>
  <c r="AB29" i="3"/>
  <c r="AC29" i="3"/>
  <c r="AD29" i="3"/>
  <c r="AE29" i="3"/>
  <c r="AF29" i="3"/>
  <c r="AB30" i="3"/>
  <c r="AC30" i="3"/>
  <c r="AD30" i="3"/>
  <c r="AE30" i="3"/>
  <c r="AF30" i="3"/>
  <c r="AB31" i="3"/>
  <c r="AC31" i="3"/>
  <c r="AD31" i="3"/>
  <c r="AE31" i="3"/>
  <c r="AF31" i="3"/>
  <c r="AB32" i="3"/>
  <c r="AC32" i="3"/>
  <c r="AD32" i="3"/>
  <c r="AE32" i="3"/>
  <c r="AF32" i="3"/>
  <c r="AB33" i="3"/>
  <c r="AC33" i="3"/>
  <c r="AD33" i="3"/>
  <c r="AE33" i="3"/>
  <c r="AF33" i="3"/>
  <c r="AB34" i="3"/>
  <c r="AC34" i="3"/>
  <c r="AD34" i="3"/>
  <c r="AE34" i="3"/>
  <c r="AF34" i="3"/>
  <c r="AB35" i="3"/>
  <c r="AC35" i="3"/>
  <c r="AD35" i="3"/>
  <c r="AE35" i="3"/>
  <c r="AF35" i="3"/>
  <c r="AB36" i="3"/>
  <c r="AC36" i="3"/>
  <c r="AD36" i="3"/>
  <c r="AE36" i="3"/>
  <c r="AF36" i="3"/>
  <c r="AB37" i="3"/>
  <c r="AC37" i="3"/>
  <c r="AD37" i="3"/>
  <c r="AE37" i="3"/>
  <c r="AF37" i="3"/>
  <c r="AB38" i="3"/>
  <c r="AC38" i="3"/>
  <c r="AD38" i="3"/>
  <c r="AE38" i="3"/>
  <c r="AF38" i="3"/>
  <c r="AB39" i="3"/>
  <c r="AC39" i="3"/>
  <c r="AD39" i="3"/>
  <c r="AE39" i="3"/>
  <c r="AF39" i="3"/>
  <c r="AB40" i="3"/>
  <c r="AC40" i="3"/>
  <c r="AD40" i="3"/>
  <c r="AE40" i="3"/>
  <c r="AF40" i="3"/>
  <c r="AB41" i="3"/>
  <c r="AC41" i="3"/>
  <c r="AD41" i="3"/>
  <c r="AE41" i="3"/>
  <c r="AF41" i="3"/>
  <c r="AB42" i="3"/>
  <c r="AC42" i="3"/>
  <c r="AD42" i="3"/>
  <c r="AE42" i="3"/>
  <c r="AF42" i="3"/>
  <c r="AB43" i="3"/>
  <c r="AC43" i="3"/>
  <c r="AD43" i="3"/>
  <c r="AE43" i="3"/>
  <c r="AF43" i="3"/>
  <c r="AB44" i="3"/>
  <c r="AC44" i="3"/>
  <c r="AD44" i="3"/>
  <c r="AE44" i="3"/>
  <c r="AF44" i="3"/>
  <c r="AB45" i="3"/>
  <c r="AC45" i="3"/>
  <c r="AD45" i="3"/>
  <c r="AE45" i="3"/>
  <c r="AF45" i="3"/>
  <c r="AB46" i="3"/>
  <c r="AC46" i="3"/>
  <c r="AD46" i="3"/>
  <c r="AE46" i="3"/>
  <c r="AF46" i="3"/>
  <c r="AC2" i="3"/>
  <c r="AD2" i="3"/>
  <c r="AE2" i="3"/>
  <c r="AF2" i="3"/>
  <c r="AB2" i="3"/>
  <c r="W2" i="3"/>
  <c r="W26" i="3"/>
  <c r="X26" i="3"/>
  <c r="Y26" i="3"/>
  <c r="Z26" i="3"/>
  <c r="AA26" i="3"/>
  <c r="W27" i="3"/>
  <c r="X27" i="3"/>
  <c r="Y27" i="3"/>
  <c r="Z27" i="3"/>
  <c r="AA27" i="3"/>
  <c r="W28" i="3"/>
  <c r="X28" i="3"/>
  <c r="Y28" i="3"/>
  <c r="Z28" i="3"/>
  <c r="AA28" i="3"/>
  <c r="W29" i="3"/>
  <c r="X29" i="3"/>
  <c r="Y29" i="3"/>
  <c r="Z29" i="3"/>
  <c r="AA29" i="3"/>
  <c r="W30" i="3"/>
  <c r="X30" i="3"/>
  <c r="Y30" i="3"/>
  <c r="Z30" i="3"/>
  <c r="AA30" i="3"/>
  <c r="W31" i="3"/>
  <c r="X31" i="3"/>
  <c r="Y31" i="3"/>
  <c r="Z31" i="3"/>
  <c r="AA31" i="3"/>
  <c r="W32" i="3"/>
  <c r="X32" i="3"/>
  <c r="Y32" i="3"/>
  <c r="Z32" i="3"/>
  <c r="AA32" i="3"/>
  <c r="W33" i="3"/>
  <c r="X33" i="3"/>
  <c r="Y33" i="3"/>
  <c r="Z33" i="3"/>
  <c r="AA33" i="3"/>
  <c r="W34" i="3"/>
  <c r="X34" i="3"/>
  <c r="Y34" i="3"/>
  <c r="Z34" i="3"/>
  <c r="AA34" i="3"/>
  <c r="W35" i="3"/>
  <c r="X35" i="3"/>
  <c r="Y35" i="3"/>
  <c r="Z35" i="3"/>
  <c r="AA35" i="3"/>
  <c r="W36" i="3"/>
  <c r="X36" i="3"/>
  <c r="Y36" i="3"/>
  <c r="Z36" i="3"/>
  <c r="AA36" i="3"/>
  <c r="W37" i="3"/>
  <c r="X37" i="3"/>
  <c r="Y37" i="3"/>
  <c r="Z37" i="3"/>
  <c r="AA37" i="3"/>
  <c r="W38" i="3"/>
  <c r="X38" i="3"/>
  <c r="Y38" i="3"/>
  <c r="Z38" i="3"/>
  <c r="AA38" i="3"/>
  <c r="W39" i="3"/>
  <c r="X39" i="3"/>
  <c r="Y39" i="3"/>
  <c r="Z39" i="3"/>
  <c r="AA39" i="3"/>
  <c r="W40" i="3"/>
  <c r="X40" i="3"/>
  <c r="Y40" i="3"/>
  <c r="Z40" i="3"/>
  <c r="AA40" i="3"/>
  <c r="W41" i="3"/>
  <c r="X41" i="3"/>
  <c r="Y41" i="3"/>
  <c r="Z41" i="3"/>
  <c r="AA41" i="3"/>
  <c r="W42" i="3"/>
  <c r="X42" i="3"/>
  <c r="Y42" i="3"/>
  <c r="Z42" i="3"/>
  <c r="AA42" i="3"/>
  <c r="W43" i="3"/>
  <c r="X43" i="3"/>
  <c r="Y43" i="3"/>
  <c r="Z43" i="3"/>
  <c r="AA43" i="3"/>
  <c r="W44" i="3"/>
  <c r="X44" i="3"/>
  <c r="Y44" i="3"/>
  <c r="Z44" i="3"/>
  <c r="AA44" i="3"/>
  <c r="W45" i="3"/>
  <c r="X45" i="3"/>
  <c r="Y45" i="3"/>
  <c r="Z45" i="3"/>
  <c r="AA45" i="3"/>
  <c r="W46" i="3"/>
  <c r="X46" i="3"/>
  <c r="Y46" i="3"/>
  <c r="Z46" i="3"/>
  <c r="AA46" i="3"/>
  <c r="W5" i="3"/>
  <c r="X5" i="3"/>
  <c r="Y5" i="3"/>
  <c r="Z5" i="3"/>
  <c r="AA5" i="3"/>
  <c r="W6" i="3"/>
  <c r="X6" i="3"/>
  <c r="Y6" i="3"/>
  <c r="Z6" i="3"/>
  <c r="AA6" i="3"/>
  <c r="W7" i="3"/>
  <c r="X7" i="3"/>
  <c r="Y7" i="3"/>
  <c r="Z7" i="3"/>
  <c r="AA7" i="3"/>
  <c r="W8" i="3"/>
  <c r="X8" i="3"/>
  <c r="Y8" i="3"/>
  <c r="Z8" i="3"/>
  <c r="AA8" i="3"/>
  <c r="W9" i="3"/>
  <c r="X9" i="3"/>
  <c r="Y9" i="3"/>
  <c r="Z9" i="3"/>
  <c r="AA9" i="3"/>
  <c r="W10" i="3"/>
  <c r="X10" i="3"/>
  <c r="Y10" i="3"/>
  <c r="Z10" i="3"/>
  <c r="AA10" i="3"/>
  <c r="W11" i="3"/>
  <c r="X11" i="3"/>
  <c r="Y11" i="3"/>
  <c r="Z11" i="3"/>
  <c r="AA11" i="3"/>
  <c r="W12" i="3"/>
  <c r="X12" i="3"/>
  <c r="Y12" i="3"/>
  <c r="Z12" i="3"/>
  <c r="AA12" i="3"/>
  <c r="W13" i="3"/>
  <c r="X13" i="3"/>
  <c r="Y13" i="3"/>
  <c r="Z13" i="3"/>
  <c r="AA13" i="3"/>
  <c r="W14" i="3"/>
  <c r="X14" i="3"/>
  <c r="Y14" i="3"/>
  <c r="Z14" i="3"/>
  <c r="AA14" i="3"/>
  <c r="W15" i="3"/>
  <c r="X15" i="3"/>
  <c r="Y15" i="3"/>
  <c r="Z15" i="3"/>
  <c r="AA15" i="3"/>
  <c r="W16" i="3"/>
  <c r="X16" i="3"/>
  <c r="Y16" i="3"/>
  <c r="Z16" i="3"/>
  <c r="AA16" i="3"/>
  <c r="W17" i="3"/>
  <c r="X17" i="3"/>
  <c r="Y17" i="3"/>
  <c r="Z17" i="3"/>
  <c r="AA17" i="3"/>
  <c r="W18" i="3"/>
  <c r="X18" i="3"/>
  <c r="Y18" i="3"/>
  <c r="Z18" i="3"/>
  <c r="AA18" i="3"/>
  <c r="W19" i="3"/>
  <c r="X19" i="3"/>
  <c r="Y19" i="3"/>
  <c r="Z19" i="3"/>
  <c r="AA19" i="3"/>
  <c r="W20" i="3"/>
  <c r="X20" i="3"/>
  <c r="Y20" i="3"/>
  <c r="Z20" i="3"/>
  <c r="AA20" i="3"/>
  <c r="W21" i="3"/>
  <c r="X21" i="3"/>
  <c r="Y21" i="3"/>
  <c r="Z21" i="3"/>
  <c r="AA21" i="3"/>
  <c r="W22" i="3"/>
  <c r="X22" i="3"/>
  <c r="Y22" i="3"/>
  <c r="Z22" i="3"/>
  <c r="AA22" i="3"/>
  <c r="W23" i="3"/>
  <c r="X23" i="3"/>
  <c r="Y23" i="3"/>
  <c r="Z23" i="3"/>
  <c r="AA23" i="3"/>
  <c r="W24" i="3"/>
  <c r="X24" i="3"/>
  <c r="Y24" i="3"/>
  <c r="Z24" i="3"/>
  <c r="AA24" i="3"/>
  <c r="W25" i="3"/>
  <c r="X25" i="3"/>
  <c r="Y25" i="3"/>
  <c r="Z25" i="3"/>
  <c r="AA25" i="3"/>
  <c r="X2" i="3"/>
  <c r="Y2" i="3"/>
  <c r="Z2" i="3"/>
  <c r="AA2" i="3"/>
  <c r="X3" i="3"/>
  <c r="Y3" i="3"/>
  <c r="Z3" i="3"/>
  <c r="AA3" i="3"/>
  <c r="X4" i="3"/>
  <c r="Y4" i="3"/>
  <c r="Z4" i="3"/>
  <c r="AA4" i="3"/>
  <c r="W3" i="3"/>
  <c r="W4" i="3"/>
  <c r="R3" i="3"/>
  <c r="S3" i="3"/>
  <c r="T3" i="3"/>
  <c r="U3" i="3"/>
  <c r="V3" i="3"/>
  <c r="R4" i="3"/>
  <c r="S4" i="3"/>
  <c r="T4" i="3"/>
  <c r="U4" i="3"/>
  <c r="V4" i="3"/>
  <c r="R5" i="3"/>
  <c r="S5" i="3"/>
  <c r="T5" i="3"/>
  <c r="U5" i="3"/>
  <c r="V5" i="3"/>
  <c r="R6" i="3"/>
  <c r="S6" i="3"/>
  <c r="T6" i="3"/>
  <c r="U6" i="3"/>
  <c r="V6" i="3"/>
  <c r="R7" i="3"/>
  <c r="S7" i="3"/>
  <c r="T7" i="3"/>
  <c r="U7" i="3"/>
  <c r="V7" i="3"/>
  <c r="R8" i="3"/>
  <c r="S8" i="3"/>
  <c r="T8" i="3"/>
  <c r="U8" i="3"/>
  <c r="V8" i="3"/>
  <c r="R9" i="3"/>
  <c r="S9" i="3"/>
  <c r="T9" i="3"/>
  <c r="U9" i="3"/>
  <c r="V9" i="3"/>
  <c r="R10" i="3"/>
  <c r="S10" i="3"/>
  <c r="T10" i="3"/>
  <c r="U10" i="3"/>
  <c r="V10" i="3"/>
  <c r="R11" i="3"/>
  <c r="S11" i="3"/>
  <c r="T11" i="3"/>
  <c r="U11" i="3"/>
  <c r="V11" i="3"/>
  <c r="R12" i="3"/>
  <c r="S12" i="3"/>
  <c r="T12" i="3"/>
  <c r="U12" i="3"/>
  <c r="V12" i="3"/>
  <c r="R13" i="3"/>
  <c r="S13" i="3"/>
  <c r="T13" i="3"/>
  <c r="U13" i="3"/>
  <c r="V13" i="3"/>
  <c r="R14" i="3"/>
  <c r="S14" i="3"/>
  <c r="T14" i="3"/>
  <c r="U14" i="3"/>
  <c r="V14" i="3"/>
  <c r="R15" i="3"/>
  <c r="S15" i="3"/>
  <c r="T15" i="3"/>
  <c r="U15" i="3"/>
  <c r="V15" i="3"/>
  <c r="R16" i="3"/>
  <c r="S16" i="3"/>
  <c r="T16" i="3"/>
  <c r="U16" i="3"/>
  <c r="V16" i="3"/>
  <c r="R17" i="3"/>
  <c r="S17" i="3"/>
  <c r="T17" i="3"/>
  <c r="U17" i="3"/>
  <c r="V17" i="3"/>
  <c r="R18" i="3"/>
  <c r="S18" i="3"/>
  <c r="T18" i="3"/>
  <c r="U18" i="3"/>
  <c r="V18" i="3"/>
  <c r="R19" i="3"/>
  <c r="S19" i="3"/>
  <c r="T19" i="3"/>
  <c r="U19" i="3"/>
  <c r="V19" i="3"/>
  <c r="R20" i="3"/>
  <c r="S20" i="3"/>
  <c r="T20" i="3"/>
  <c r="U20" i="3"/>
  <c r="V20" i="3"/>
  <c r="R21" i="3"/>
  <c r="S21" i="3"/>
  <c r="T21" i="3"/>
  <c r="U21" i="3"/>
  <c r="V21" i="3"/>
  <c r="R22" i="3"/>
  <c r="S22" i="3"/>
  <c r="T22" i="3"/>
  <c r="U22" i="3"/>
  <c r="V22" i="3"/>
  <c r="R23" i="3"/>
  <c r="S23" i="3"/>
  <c r="T23" i="3"/>
  <c r="U23" i="3"/>
  <c r="V23" i="3"/>
  <c r="R24" i="3"/>
  <c r="S24" i="3"/>
  <c r="T24" i="3"/>
  <c r="U24" i="3"/>
  <c r="V24" i="3"/>
  <c r="R25" i="3"/>
  <c r="S25" i="3"/>
  <c r="T25" i="3"/>
  <c r="U25" i="3"/>
  <c r="V25" i="3"/>
  <c r="R26" i="3"/>
  <c r="S26" i="3"/>
  <c r="T26" i="3"/>
  <c r="U26" i="3"/>
  <c r="V26" i="3"/>
  <c r="R27" i="3"/>
  <c r="S27" i="3"/>
  <c r="T27" i="3"/>
  <c r="U27" i="3"/>
  <c r="V27" i="3"/>
  <c r="R28" i="3"/>
  <c r="S28" i="3"/>
  <c r="T28" i="3"/>
  <c r="U28" i="3"/>
  <c r="V28" i="3"/>
  <c r="R29" i="3"/>
  <c r="S29" i="3"/>
  <c r="T29" i="3"/>
  <c r="U29" i="3"/>
  <c r="V29" i="3"/>
  <c r="R30" i="3"/>
  <c r="S30" i="3"/>
  <c r="T30" i="3"/>
  <c r="U30" i="3"/>
  <c r="V30" i="3"/>
  <c r="R31" i="3"/>
  <c r="S31" i="3"/>
  <c r="T31" i="3"/>
  <c r="U31" i="3"/>
  <c r="V31" i="3"/>
  <c r="R32" i="3"/>
  <c r="S32" i="3"/>
  <c r="T32" i="3"/>
  <c r="U32" i="3"/>
  <c r="V32" i="3"/>
  <c r="R33" i="3"/>
  <c r="S33" i="3"/>
  <c r="T33" i="3"/>
  <c r="U33" i="3"/>
  <c r="V33" i="3"/>
  <c r="R34" i="3"/>
  <c r="S34" i="3"/>
  <c r="T34" i="3"/>
  <c r="U34" i="3"/>
  <c r="V34" i="3"/>
  <c r="R35" i="3"/>
  <c r="S35" i="3"/>
  <c r="T35" i="3"/>
  <c r="U35" i="3"/>
  <c r="V35" i="3"/>
  <c r="R36" i="3"/>
  <c r="S36" i="3"/>
  <c r="T36" i="3"/>
  <c r="U36" i="3"/>
  <c r="V36" i="3"/>
  <c r="R37" i="3"/>
  <c r="S37" i="3"/>
  <c r="T37" i="3"/>
  <c r="U37" i="3"/>
  <c r="V37" i="3"/>
  <c r="R38" i="3"/>
  <c r="S38" i="3"/>
  <c r="T38" i="3"/>
  <c r="U38" i="3"/>
  <c r="V38" i="3"/>
  <c r="R39" i="3"/>
  <c r="S39" i="3"/>
  <c r="T39" i="3"/>
  <c r="U39" i="3"/>
  <c r="V39" i="3"/>
  <c r="R40" i="3"/>
  <c r="S40" i="3"/>
  <c r="T40" i="3"/>
  <c r="U40" i="3"/>
  <c r="V40" i="3"/>
  <c r="R41" i="3"/>
  <c r="S41" i="3"/>
  <c r="T41" i="3"/>
  <c r="U41" i="3"/>
  <c r="V41" i="3"/>
  <c r="R42" i="3"/>
  <c r="S42" i="3"/>
  <c r="T42" i="3"/>
  <c r="U42" i="3"/>
  <c r="V42" i="3"/>
  <c r="R43" i="3"/>
  <c r="S43" i="3"/>
  <c r="T43" i="3"/>
  <c r="U43" i="3"/>
  <c r="V43" i="3"/>
  <c r="R44" i="3"/>
  <c r="S44" i="3"/>
  <c r="T44" i="3"/>
  <c r="U44" i="3"/>
  <c r="V44" i="3"/>
  <c r="R45" i="3"/>
  <c r="S45" i="3"/>
  <c r="T45" i="3"/>
  <c r="U45" i="3"/>
  <c r="V45" i="3"/>
  <c r="R46" i="3"/>
  <c r="S46" i="3"/>
  <c r="T46" i="3"/>
  <c r="U46" i="3"/>
  <c r="V46" i="3"/>
  <c r="S2" i="3"/>
  <c r="T2" i="3"/>
  <c r="U2" i="3"/>
  <c r="V2" i="3"/>
  <c r="R2" i="3"/>
  <c r="N2" i="3"/>
  <c r="O2" i="3"/>
  <c r="P2" i="3"/>
  <c r="Q2" i="3"/>
  <c r="N3" i="3"/>
  <c r="O3" i="3"/>
  <c r="P3" i="3"/>
  <c r="Q3" i="3"/>
  <c r="N4" i="3"/>
  <c r="O4" i="3"/>
  <c r="P4" i="3"/>
  <c r="Q4" i="3"/>
  <c r="N5" i="3"/>
  <c r="O5" i="3"/>
  <c r="P5" i="3"/>
  <c r="Q5" i="3"/>
  <c r="N6" i="3"/>
  <c r="O6" i="3"/>
  <c r="P6" i="3"/>
  <c r="Q6" i="3"/>
  <c r="N7" i="3"/>
  <c r="O7" i="3"/>
  <c r="P7" i="3"/>
  <c r="Q7" i="3"/>
  <c r="N8" i="3"/>
  <c r="O8" i="3"/>
  <c r="P8" i="3"/>
  <c r="Q8" i="3"/>
  <c r="N9" i="3"/>
  <c r="O9" i="3"/>
  <c r="P9" i="3"/>
  <c r="Q9" i="3"/>
  <c r="N10" i="3"/>
  <c r="O10" i="3"/>
  <c r="P10" i="3"/>
  <c r="Q10" i="3"/>
  <c r="N11" i="3"/>
  <c r="O11" i="3"/>
  <c r="P11" i="3"/>
  <c r="Q11" i="3"/>
  <c r="N12" i="3"/>
  <c r="O12" i="3"/>
  <c r="P12" i="3"/>
  <c r="Q12" i="3"/>
  <c r="N13" i="3"/>
  <c r="O13" i="3"/>
  <c r="P13" i="3"/>
  <c r="Q13" i="3"/>
  <c r="N14" i="3"/>
  <c r="O14" i="3"/>
  <c r="P14" i="3"/>
  <c r="Q14" i="3"/>
  <c r="N15" i="3"/>
  <c r="O15" i="3"/>
  <c r="P15" i="3"/>
  <c r="Q15" i="3"/>
  <c r="N16" i="3"/>
  <c r="O16" i="3"/>
  <c r="P16" i="3"/>
  <c r="Q16" i="3"/>
  <c r="N17" i="3"/>
  <c r="O17" i="3"/>
  <c r="P17" i="3"/>
  <c r="Q17" i="3"/>
  <c r="N18" i="3"/>
  <c r="O18" i="3"/>
  <c r="P18" i="3"/>
  <c r="Q18" i="3"/>
  <c r="N19" i="3"/>
  <c r="O19" i="3"/>
  <c r="P19" i="3"/>
  <c r="Q19" i="3"/>
  <c r="N20" i="3"/>
  <c r="O20" i="3"/>
  <c r="P20" i="3"/>
  <c r="Q20" i="3"/>
  <c r="N21" i="3"/>
  <c r="O21" i="3"/>
  <c r="P21" i="3"/>
  <c r="Q21" i="3"/>
  <c r="N22" i="3"/>
  <c r="O22" i="3"/>
  <c r="P22" i="3"/>
  <c r="Q22" i="3"/>
  <c r="N23" i="3"/>
  <c r="O23" i="3"/>
  <c r="P23" i="3"/>
  <c r="Q23" i="3"/>
  <c r="N24" i="3"/>
  <c r="O24" i="3"/>
  <c r="P24" i="3"/>
  <c r="Q24" i="3"/>
  <c r="N25" i="3"/>
  <c r="O25" i="3"/>
  <c r="P25" i="3"/>
  <c r="Q25" i="3"/>
  <c r="N26" i="3"/>
  <c r="O26" i="3"/>
  <c r="P26" i="3"/>
  <c r="Q26" i="3"/>
  <c r="N27" i="3"/>
  <c r="O27" i="3"/>
  <c r="P27" i="3"/>
  <c r="Q27" i="3"/>
  <c r="N28" i="3"/>
  <c r="O28" i="3"/>
  <c r="P28" i="3"/>
  <c r="Q28" i="3"/>
  <c r="N29" i="3"/>
  <c r="O29" i="3"/>
  <c r="P29" i="3"/>
  <c r="Q29" i="3"/>
  <c r="N30" i="3"/>
  <c r="O30" i="3"/>
  <c r="P30" i="3"/>
  <c r="Q30" i="3"/>
  <c r="N31" i="3"/>
  <c r="O31" i="3"/>
  <c r="P31" i="3"/>
  <c r="Q31" i="3"/>
  <c r="N32" i="3"/>
  <c r="O32" i="3"/>
  <c r="P32" i="3"/>
  <c r="Q32" i="3"/>
  <c r="N33" i="3"/>
  <c r="O33" i="3"/>
  <c r="P33" i="3"/>
  <c r="Q33" i="3"/>
  <c r="N34" i="3"/>
  <c r="O34" i="3"/>
  <c r="P34" i="3"/>
  <c r="Q34" i="3"/>
  <c r="N35" i="3"/>
  <c r="O35" i="3"/>
  <c r="P35" i="3"/>
  <c r="Q35" i="3"/>
  <c r="N36" i="3"/>
  <c r="O36" i="3"/>
  <c r="P36" i="3"/>
  <c r="Q36" i="3"/>
  <c r="N37" i="3"/>
  <c r="O37" i="3"/>
  <c r="P37" i="3"/>
  <c r="Q37" i="3"/>
  <c r="N38" i="3"/>
  <c r="O38" i="3"/>
  <c r="P38" i="3"/>
  <c r="Q38" i="3"/>
  <c r="N39" i="3"/>
  <c r="O39" i="3"/>
  <c r="P39" i="3"/>
  <c r="Q39" i="3"/>
  <c r="N40" i="3"/>
  <c r="O40" i="3"/>
  <c r="P40" i="3"/>
  <c r="Q40" i="3"/>
  <c r="N41" i="3"/>
  <c r="O41" i="3"/>
  <c r="P41" i="3"/>
  <c r="Q41" i="3"/>
  <c r="N42" i="3"/>
  <c r="O42" i="3"/>
  <c r="P42" i="3"/>
  <c r="Q42" i="3"/>
  <c r="N43" i="3"/>
  <c r="O43" i="3"/>
  <c r="P43" i="3"/>
  <c r="Q43" i="3"/>
  <c r="N44" i="3"/>
  <c r="O44" i="3"/>
  <c r="P44" i="3"/>
  <c r="Q44" i="3"/>
  <c r="N45" i="3"/>
  <c r="O45" i="3"/>
  <c r="P45" i="3"/>
  <c r="Q45" i="3"/>
  <c r="N46" i="3"/>
  <c r="O46" i="3"/>
  <c r="P46" i="3"/>
  <c r="Q46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2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H33" i="3"/>
  <c r="I33" i="3"/>
  <c r="J33" i="3"/>
  <c r="K33" i="3"/>
  <c r="H34" i="3"/>
  <c r="I34" i="3"/>
  <c r="J34" i="3"/>
  <c r="K34" i="3"/>
  <c r="H35" i="3"/>
  <c r="I35" i="3"/>
  <c r="J35" i="3"/>
  <c r="K35" i="3"/>
  <c r="H36" i="3"/>
  <c r="I36" i="3"/>
  <c r="J36" i="3"/>
  <c r="K36" i="3"/>
  <c r="H37" i="3"/>
  <c r="I37" i="3"/>
  <c r="J37" i="3"/>
  <c r="K37" i="3"/>
  <c r="H38" i="3"/>
  <c r="I38" i="3"/>
  <c r="J38" i="3"/>
  <c r="K38" i="3"/>
  <c r="H39" i="3"/>
  <c r="I39" i="3"/>
  <c r="J39" i="3"/>
  <c r="K39" i="3"/>
  <c r="H40" i="3"/>
  <c r="I40" i="3"/>
  <c r="J40" i="3"/>
  <c r="K40" i="3"/>
  <c r="H41" i="3"/>
  <c r="I41" i="3"/>
  <c r="J41" i="3"/>
  <c r="K41" i="3"/>
  <c r="H42" i="3"/>
  <c r="I42" i="3"/>
  <c r="J42" i="3"/>
  <c r="K42" i="3"/>
  <c r="H43" i="3"/>
  <c r="I43" i="3"/>
  <c r="J43" i="3"/>
  <c r="K43" i="3"/>
  <c r="H44" i="3"/>
  <c r="I44" i="3"/>
  <c r="J44" i="3"/>
  <c r="K44" i="3"/>
  <c r="H45" i="3"/>
  <c r="I45" i="3"/>
  <c r="J45" i="3"/>
  <c r="K45" i="3"/>
  <c r="H46" i="3"/>
  <c r="I46" i="3"/>
  <c r="J46" i="3"/>
  <c r="K46" i="3"/>
  <c r="I2" i="3"/>
  <c r="J2" i="3"/>
  <c r="K2" i="3"/>
  <c r="I3" i="3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" i="3"/>
</calcChain>
</file>

<file path=xl/sharedStrings.xml><?xml version="1.0" encoding="utf-8"?>
<sst xmlns="http://schemas.openxmlformats.org/spreadsheetml/2006/main" count="166" uniqueCount="166">
  <si>
    <t>open</t>
  </si>
  <si>
    <t>high</t>
  </si>
  <si>
    <t>low</t>
  </si>
  <si>
    <t>close</t>
  </si>
  <si>
    <t>amt</t>
  </si>
  <si>
    <t>adj_factor</t>
  </si>
  <si>
    <t>change_rate_p5max_open</t>
  </si>
  <si>
    <t>change_rate_p5max_high</t>
  </si>
  <si>
    <t>change_rate_p5max_low</t>
  </si>
  <si>
    <t>change_rate_p5max_close</t>
  </si>
  <si>
    <t>change_rate_p5max_amt</t>
  </si>
  <si>
    <t>change_rate_p5min_open</t>
  </si>
  <si>
    <t>change_rate_p5min_high</t>
  </si>
  <si>
    <t>change_rate_p5min_low</t>
  </si>
  <si>
    <t>change_rate_p5min_close</t>
  </si>
  <si>
    <t>change_rate_p5min_amt</t>
  </si>
  <si>
    <t>change_rate_p5mean_open</t>
  </si>
  <si>
    <t>change_rate_p5mean_high</t>
  </si>
  <si>
    <t>change_rate_p5mean_low</t>
  </si>
  <si>
    <t>change_rate_p5mean_close</t>
  </si>
  <si>
    <t>change_rate_p5mean_amt</t>
  </si>
  <si>
    <t>change_rate_p20max_open</t>
  </si>
  <si>
    <t>change_rate_p20max_high</t>
  </si>
  <si>
    <t>change_rate_p20max_low</t>
  </si>
  <si>
    <t>change_rate_p20max_close</t>
  </si>
  <si>
    <t>change_rate_p20max_amt</t>
  </si>
  <si>
    <t>change_rate_p20min_open</t>
  </si>
  <si>
    <t>change_rate_p20min_high</t>
  </si>
  <si>
    <t>change_rate_p20min_low</t>
  </si>
  <si>
    <t>change_rate_p20min_close</t>
  </si>
  <si>
    <t>change_rate_p20min_amt</t>
  </si>
  <si>
    <t>change_rate_p20mean_open</t>
  </si>
  <si>
    <t>change_rate_p20mean_high</t>
  </si>
  <si>
    <t>change_rate_p20mean_low</t>
  </si>
  <si>
    <t>change_rate_p20mean_close</t>
  </si>
  <si>
    <t>change_rate_p20mean_amt</t>
  </si>
  <si>
    <t>sz50_open</t>
  </si>
  <si>
    <t>sz50_high</t>
  </si>
  <si>
    <t>sz50_low</t>
  </si>
  <si>
    <t>sz50_close</t>
  </si>
  <si>
    <t>sz50_vol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</si>
  <si>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</si>
  <si>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</si>
  <si>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</si>
  <si>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</si>
  <si>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</si>
  <si>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</si>
  <si>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</si>
  <si>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</si>
  <si>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</si>
  <si>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</si>
  <si>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</si>
  <si>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</si>
  <si>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</si>
  <si>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</si>
  <si>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</si>
  <si>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</si>
  <si>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</si>
  <si>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</si>
  <si>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</si>
  <si>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</si>
  <si>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</si>
  <si>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</si>
  <si>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</si>
  <si>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</si>
  <si>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</si>
  <si>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</si>
  <si>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</si>
  <si>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</si>
  <si>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</si>
  <si>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</si>
  <si>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</si>
  <si>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</si>
  <si>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</si>
  <si>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</si>
  <si>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</si>
  <si>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2018-07-04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</si>
  <si>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</si>
  <si>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</si>
  <si>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</si>
  <si>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</si>
  <si>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</si>
  <si>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</si>
  <si>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</si>
  <si>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</si>
  <si>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</si>
  <si>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</si>
  <si>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</si>
  <si>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2018-06-15</t>
  </si>
  <si>
    <t>2018-06-14</t>
  </si>
  <si>
    <t>2018-06-13</t>
  </si>
  <si>
    <t>change_rate_p1mv_open</t>
  </si>
  <si>
    <t>change_rate_p1mv_high</t>
  </si>
  <si>
    <t>change_rate_p1mv_low</t>
  </si>
  <si>
    <t>change_rate_p1mv_close</t>
  </si>
  <si>
    <t>change_rate_p1mv_amt</t>
  </si>
  <si>
    <t>change_rate_p3mv_open</t>
  </si>
  <si>
    <t>change_rate_p3mv_high</t>
  </si>
  <si>
    <t>change_rate_p3mv_low</t>
  </si>
  <si>
    <t>change_rate_p3mv_close</t>
  </si>
  <si>
    <t>change_rate_p3mv_amt</t>
  </si>
  <si>
    <t>change_rate_p5mv_open</t>
  </si>
  <si>
    <t>change_rate_p5mv_high</t>
  </si>
  <si>
    <t>change_rate_p5mv_low</t>
  </si>
  <si>
    <t>change_rate_p5mv_close</t>
  </si>
  <si>
    <t>change_rate_p5mv_amt</t>
  </si>
  <si>
    <t>f1mv_open</t>
  </si>
  <si>
    <t>f1mv_high</t>
  </si>
  <si>
    <t>f1mv_low</t>
  </si>
  <si>
    <t>f1mv_close</t>
  </si>
  <si>
    <t>f20max_f1mv_high</t>
  </si>
  <si>
    <t>sz50_change_rate_p1mv_open</t>
  </si>
  <si>
    <t>sz50_change_rate_p1mv_high</t>
  </si>
  <si>
    <t>sz50_change_rate_p1mv_low</t>
  </si>
  <si>
    <t>sz50_change_rate_p1mv_close</t>
  </si>
  <si>
    <t>sz50_change_rate_p1mv_vol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</si>
  <si>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</si>
  <si>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</si>
  <si>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</si>
  <si>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</si>
  <si>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</si>
  <si>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</si>
  <si>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</si>
  <si>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</si>
  <si>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</si>
  <si>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</si>
  <si>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</si>
  <si>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2018-05-28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</si>
  <si>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</si>
  <si>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</si>
  <si>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</si>
  <si>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</si>
  <si>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</si>
  <si>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</si>
  <si>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</si>
  <si>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</si>
  <si>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</si>
  <si>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</si>
  <si>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</si>
  <si>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</si>
  <si>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</si>
  <si>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</si>
  <si>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</si>
  <si>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</si>
  <si>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</si>
  <si>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</si>
  <si>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</si>
  <si>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</si>
  <si>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</si>
  <si>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</si>
  <si>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</si>
  <si>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</si>
  <si>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</si>
  <si>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</si>
  <si>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</si>
  <si>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</si>
  <si>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</si>
  <si>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</si>
  <si>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</si>
  <si>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</si>
  <si>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</si>
  <si>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2018-04-04</t>
  </si>
  <si>
    <t>2018-04-03</t>
  </si>
  <si>
    <t>2018-04-02</t>
  </si>
  <si>
    <t>2018-03-30</t>
  </si>
  <si>
    <t>2018-03-29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</si>
</sst>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DC66-3D64-43B8-885D-C49F184D975C}">
  <dimension ref="A1:BO101"/>
  <sheetViews>
    <sheetView tabSelected="1" workbookViewId="0">
      <pane xSplit="1" topLeftCell="AY1" activePane="topRight" state="frozen"/>
      <selection pane="topRight" activeCell="BE18" sqref="BE18"/>
    </sheetView>
  </sheetViews>
  <sheetFormatPr defaultRowHeight="15"/>
  <cols>
    <col min="1" max="1" width="10.42578125" bestFit="1" customWidth="1"/>
    <col min="2" max="3" width="11" bestFit="1" customWidth="1"/>
    <col min="4" max="4" width="10" bestFit="1" customWidth="1"/>
    <col min="5" max="5" width="11" bestFit="1" customWidth="1"/>
    <col min="6" max="6" width="12" bestFit="1" customWidth="1"/>
    <col min="7" max="7" width="9.85546875" bestFit="1" customWidth="1"/>
    <col min="8" max="8" width="23.7109375" bestFit="1" customWidth="1"/>
    <col min="9" max="9" width="23" bestFit="1" customWidth="1"/>
    <col min="10" max="10" width="22.42578125" bestFit="1" customWidth="1"/>
    <col min="11" max="11" width="23.7109375" bestFit="1" customWidth="1"/>
    <col min="12" max="12" width="22.5703125" bestFit="1" customWidth="1"/>
    <col min="13" max="13" width="23.7109375" bestFit="1" customWidth="1"/>
    <col min="14" max="14" width="23" bestFit="1" customWidth="1"/>
    <col min="15" max="15" width="22.42578125" bestFit="1" customWidth="1"/>
    <col min="16" max="16" width="23.7109375" bestFit="1" customWidth="1"/>
    <col min="17" max="17" width="22.5703125" bestFit="1" customWidth="1"/>
    <col min="18" max="18" width="23.7109375" bestFit="1" customWidth="1"/>
    <col min="19" max="19" width="23" bestFit="1" customWidth="1"/>
    <col min="20" max="20" width="22.42578125" bestFit="1" customWidth="1"/>
    <col min="21" max="21" width="23.7109375" bestFit="1" customWidth="1"/>
    <col min="22" max="22" width="22.5703125" bestFit="1" customWidth="1"/>
    <col min="23" max="23" width="24.7109375" bestFit="1" customWidth="1"/>
    <col min="24" max="24" width="24" bestFit="1" customWidth="1"/>
    <col min="25" max="25" width="23.42578125" bestFit="1" customWidth="1"/>
    <col min="26" max="26" width="24.7109375" bestFit="1" customWidth="1"/>
    <col min="27" max="27" width="23.5703125" bestFit="1" customWidth="1"/>
    <col min="28" max="28" width="24.42578125" bestFit="1" customWidth="1"/>
    <col min="29" max="29" width="23.7109375" bestFit="1" customWidth="1"/>
    <col min="30" max="30" width="23.140625" bestFit="1" customWidth="1"/>
    <col min="31" max="31" width="24.42578125" bestFit="1" customWidth="1"/>
    <col min="32" max="32" width="23.28515625" bestFit="1" customWidth="1"/>
    <col min="33" max="33" width="26.140625" bestFit="1" customWidth="1"/>
    <col min="34" max="34" width="25.28515625" bestFit="1" customWidth="1"/>
    <col min="35" max="35" width="24.7109375" bestFit="1" customWidth="1"/>
    <col min="36" max="36" width="26.140625" bestFit="1" customWidth="1"/>
    <col min="37" max="37" width="24.85546875" bestFit="1" customWidth="1"/>
    <col min="38" max="38" width="25.85546875" bestFit="1" customWidth="1"/>
    <col min="39" max="39" width="25" bestFit="1" customWidth="1"/>
    <col min="40" max="40" width="24.42578125" bestFit="1" customWidth="1"/>
    <col min="41" max="41" width="25.85546875" bestFit="1" customWidth="1"/>
    <col min="42" max="42" width="24.5703125" bestFit="1" customWidth="1"/>
    <col min="43" max="43" width="25.5703125" bestFit="1" customWidth="1"/>
    <col min="44" max="44" width="24.7109375" bestFit="1" customWidth="1"/>
    <col min="45" max="45" width="24.140625" bestFit="1" customWidth="1"/>
    <col min="46" max="46" width="25.5703125" bestFit="1" customWidth="1"/>
    <col min="47" max="47" width="24.28515625" bestFit="1" customWidth="1"/>
    <col min="48" max="48" width="27.140625" bestFit="1" customWidth="1"/>
    <col min="49" max="49" width="26.42578125" bestFit="1" customWidth="1"/>
    <col min="50" max="50" width="25.85546875" bestFit="1" customWidth="1"/>
    <col min="51" max="51" width="27.140625" bestFit="1" customWidth="1"/>
    <col min="52" max="52" width="26" bestFit="1" customWidth="1"/>
    <col min="53" max="53" width="11" bestFit="1" customWidth="1"/>
    <col min="54" max="54" width="10.28515625" bestFit="1" customWidth="1"/>
    <col min="55" max="55" width="9.7109375" bestFit="1" customWidth="1"/>
    <col min="56" max="56" width="11" bestFit="1" customWidth="1"/>
    <col min="57" max="57" width="18" bestFit="1" customWidth="1"/>
    <col min="58" max="58" width="10.28515625" bestFit="1" customWidth="1"/>
    <col min="59" max="59" width="9.5703125" bestFit="1" customWidth="1"/>
    <col min="60" max="60" width="9" bestFit="1" customWidth="1"/>
    <col min="61" max="61" width="10.28515625" bestFit="1" customWidth="1"/>
    <col min="62" max="62" width="11.5703125" customWidth="1"/>
    <col min="63" max="63" width="28.5703125" bestFit="1" customWidth="1"/>
    <col min="64" max="64" width="27.85546875" bestFit="1" customWidth="1"/>
    <col min="65" max="65" width="27.28515625" bestFit="1" customWidth="1"/>
    <col min="66" max="66" width="28.5703125" bestFit="1" customWidth="1"/>
    <col min="67" max="67" width="26.7109375" bestFit="1" customWidth="1"/>
  </cols>
  <sheetData>
    <row r="1" spans="1:6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91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96</v>
      </c>
      <c r="N1" s="1" t="s">
        <v>97</v>
      </c>
      <c r="O1" s="1" t="s">
        <v>98</v>
      </c>
      <c r="P1" s="1" t="s">
        <v>99</v>
      </c>
      <c r="Q1" s="1" t="s">
        <v>100</v>
      </c>
      <c r="R1" s="1" t="s">
        <v>101</v>
      </c>
      <c r="S1" s="1" t="s">
        <v>102</v>
      </c>
      <c r="T1" s="1" t="s">
        <v>103</v>
      </c>
      <c r="U1" s="1" t="s">
        <v>104</v>
      </c>
      <c r="V1" s="1" t="s">
        <v>105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19</v>
      </c>
      <c r="AK1" s="1" t="s">
        <v>20</v>
      </c>
      <c r="AL1" s="1" t="s">
        <v>21</v>
      </c>
      <c r="AM1" s="1" t="s">
        <v>22</v>
      </c>
      <c r="AN1" s="1" t="s">
        <v>23</v>
      </c>
      <c r="AO1" s="1" t="s">
        <v>24</v>
      </c>
      <c r="AP1" s="1" t="s">
        <v>25</v>
      </c>
      <c r="AQ1" s="1" t="s">
        <v>26</v>
      </c>
      <c r="AR1" s="1" t="s">
        <v>27</v>
      </c>
      <c r="AS1" s="1" t="s">
        <v>28</v>
      </c>
      <c r="AT1" s="1" t="s">
        <v>29</v>
      </c>
      <c r="AU1" s="1" t="s">
        <v>30</v>
      </c>
      <c r="AV1" s="1" t="s">
        <v>31</v>
      </c>
      <c r="AW1" s="1" t="s">
        <v>32</v>
      </c>
      <c r="AX1" s="1" t="s">
        <v>33</v>
      </c>
      <c r="AY1" s="1" t="s">
        <v>34</v>
      </c>
      <c r="AZ1" s="1" t="s">
        <v>35</v>
      </c>
      <c r="BA1" s="1" t="s">
        <v>106</v>
      </c>
      <c r="BB1" s="1" t="s">
        <v>107</v>
      </c>
      <c r="BC1" s="1" t="s">
        <v>108</v>
      </c>
      <c r="BD1" s="1" t="s">
        <v>109</v>
      </c>
      <c r="BE1" s="1" t="s">
        <v>110</v>
      </c>
      <c r="BF1" s="1" t="s">
        <v>36</v>
      </c>
      <c r="BG1" s="1" t="s">
        <v>37</v>
      </c>
      <c r="BH1" s="1" t="s">
        <v>38</v>
      </c>
      <c r="BI1" s="1" t="s">
        <v>39</v>
      </c>
      <c r="BJ1" s="1" t="s">
        <v>40</v>
      </c>
      <c r="BK1" s="1" t="s">
        <v>111</v>
      </c>
      <c r="BL1" s="1" t="s">
        <v>112</v>
      </c>
      <c r="BM1" s="1" t="s">
        <v>113</v>
      </c>
      <c r="BN1" s="1" t="s">
        <v>114</v>
      </c>
      <c r="BO1" s="1" t="s">
        <v>115</v>
      </c>
    </row>
    <row r="2" spans="1:67">
      <c r="A2" s="1" t="s">
        <v>41</v>
      </c>
      <c r="G2">
        <v>72.010000000000005</v>
      </c>
      <c r="H2" t="e">
        <f>B3/B2-1</f>
        <v>#DIV/0!</v>
      </c>
      <c r="I2" t="e">
        <f t="shared" ref="I2:L17" si="0">C3/C2-1</f>
        <v>#DIV/0!</v>
      </c>
      <c r="J2" t="e">
        <f t="shared" si="0"/>
        <v>#DIV/0!</v>
      </c>
      <c r="K2" t="e">
        <f t="shared" si="0"/>
        <v>#DIV/0!</v>
      </c>
      <c r="L2" t="e">
        <f>F3/F2-1</f>
        <v>#DIV/0!</v>
      </c>
      <c r="M2" t="e">
        <f>B5/B2-1</f>
        <v>#DIV/0!</v>
      </c>
      <c r="N2" t="e">
        <f t="shared" ref="N2:Q17" si="1">C5/C2-1</f>
        <v>#DIV/0!</v>
      </c>
      <c r="O2" t="e">
        <f t="shared" si="1"/>
        <v>#DIV/0!</v>
      </c>
      <c r="P2" t="e">
        <f t="shared" si="1"/>
        <v>#DIV/0!</v>
      </c>
      <c r="Q2" t="e">
        <f t="shared" si="1"/>
        <v>#DIV/0!</v>
      </c>
      <c r="R2" t="e">
        <f>B7/B2-1</f>
        <v>#DIV/0!</v>
      </c>
      <c r="S2" t="e">
        <f t="shared" ref="S2:V2" si="2">C7/C2-1</f>
        <v>#DIV/0!</v>
      </c>
      <c r="T2" t="e">
        <f t="shared" si="2"/>
        <v>#DIV/0!</v>
      </c>
      <c r="U2" t="e">
        <f t="shared" si="2"/>
        <v>#DIV/0!</v>
      </c>
      <c r="V2" t="e">
        <f t="shared" si="2"/>
        <v>#DIV/0!</v>
      </c>
      <c r="W2" t="e">
        <f>MAX(B2:B6)/B2-1</f>
        <v>#DIV/0!</v>
      </c>
      <c r="X2" t="e">
        <f t="shared" ref="X2:AA4" si="3">MAX(C2:C6)/C2-1</f>
        <v>#DIV/0!</v>
      </c>
      <c r="Y2" t="e">
        <f t="shared" si="3"/>
        <v>#DIV/0!</v>
      </c>
      <c r="Z2" t="e">
        <f t="shared" si="3"/>
        <v>#DIV/0!</v>
      </c>
      <c r="AA2" t="e">
        <f t="shared" si="3"/>
        <v>#DIV/0!</v>
      </c>
      <c r="AB2" t="e">
        <f>MIN(B2:B6)/B2-1</f>
        <v>#DIV/0!</v>
      </c>
      <c r="AC2" t="e">
        <f t="shared" ref="AC2:AF2" si="4">MIN(C2:C6)/C2-1</f>
        <v>#DIV/0!</v>
      </c>
      <c r="AD2" t="e">
        <f t="shared" si="4"/>
        <v>#DIV/0!</v>
      </c>
      <c r="AE2" t="e">
        <f t="shared" si="4"/>
        <v>#DIV/0!</v>
      </c>
      <c r="AF2" t="e">
        <f t="shared" si="4"/>
        <v>#DIV/0!</v>
      </c>
      <c r="AG2" t="e">
        <f>AVERAGE(B2:B6)/B2-1</f>
        <v>#DIV/0!</v>
      </c>
      <c r="AH2" t="e">
        <f t="shared" ref="AH2:AK2" si="5">AVERAGE(C2:C6)/C2-1</f>
        <v>#DIV/0!</v>
      </c>
      <c r="AI2" t="e">
        <f t="shared" si="5"/>
        <v>#DIV/0!</v>
      </c>
      <c r="AJ2" t="e">
        <f t="shared" si="5"/>
        <v>#DIV/0!</v>
      </c>
      <c r="AK2" t="e">
        <f t="shared" si="5"/>
        <v>#DIV/0!</v>
      </c>
      <c r="AL2" t="e">
        <f>MAX(B2:B21)/B2-1</f>
        <v>#DIV/0!</v>
      </c>
      <c r="AM2" t="e">
        <f t="shared" ref="AM2:AO2" si="6">MAX(C2:C21)/C2-1</f>
        <v>#DIV/0!</v>
      </c>
      <c r="AN2" t="e">
        <f t="shared" si="6"/>
        <v>#DIV/0!</v>
      </c>
      <c r="AO2" t="e">
        <f t="shared" si="6"/>
        <v>#DIV/0!</v>
      </c>
      <c r="AP2" t="e">
        <f>MAX(F2:F21)/F2-1</f>
        <v>#DIV/0!</v>
      </c>
      <c r="AQ2" t="e">
        <f>MIN(B2:B21)/B2-1</f>
        <v>#DIV/0!</v>
      </c>
      <c r="AR2" t="e">
        <f t="shared" ref="AR2:AU2" si="7">MIN(C2:C21)/C2-1</f>
        <v>#DIV/0!</v>
      </c>
      <c r="AS2" t="e">
        <f t="shared" si="7"/>
        <v>#DIV/0!</v>
      </c>
      <c r="AT2" t="e">
        <f t="shared" si="7"/>
        <v>#DIV/0!</v>
      </c>
      <c r="AU2" t="e">
        <f t="shared" si="7"/>
        <v>#DIV/0!</v>
      </c>
      <c r="AV2" t="e">
        <f>AVERAGE(B2:B21)/B2-1</f>
        <v>#DIV/0!</v>
      </c>
      <c r="AW2" t="e">
        <f>AVERAGE(C2:C21)/C2-1</f>
        <v>#DIV/0!</v>
      </c>
      <c r="AX2" t="e">
        <f>AVERAGE(D2:D21)/D2-1</f>
        <v>#DIV/0!</v>
      </c>
      <c r="AY2" t="e">
        <f>AVERAGE(E2:E21)/E2-1</f>
        <v>#DIV/0!</v>
      </c>
      <c r="AZ2" t="e">
        <f>AVERAGE(F2:F21)/F2-1</f>
        <v>#DIV/0!</v>
      </c>
      <c r="BK2" t="e">
        <f>BF3/BF2-1</f>
        <v>#DIV/0!</v>
      </c>
      <c r="BL2" t="e">
        <f t="shared" ref="BL2:BO2" si="8">BG3/BG2-1</f>
        <v>#DIV/0!</v>
      </c>
      <c r="BM2" t="e">
        <f t="shared" si="8"/>
        <v>#DIV/0!</v>
      </c>
      <c r="BN2" t="e">
        <f t="shared" si="8"/>
        <v>#DIV/0!</v>
      </c>
      <c r="BO2" t="e">
        <f t="shared" si="8"/>
        <v>#DIV/0!</v>
      </c>
    </row>
    <row r="3" spans="1:67">
      <c r="A3" s="1" t="s">
        <v>42</v>
      </c>
      <c r="B3">
        <v>1829.0540000000001</v>
      </c>
      <c r="C3">
        <v>1924.1071999999999</v>
      </c>
      <c r="D3">
        <v>1820.4128000000001</v>
      </c>
      <c r="E3">
        <v>1921.9468999999999</v>
      </c>
      <c r="F3">
        <v>1561868.2690000001</v>
      </c>
      <c r="G3">
        <v>72.010000000000005</v>
      </c>
      <c r="H3">
        <f t="shared" ref="H3:H20" si="9">B4/B3-1</f>
        <v>7.8740157480314821E-3</v>
      </c>
      <c r="I3">
        <f t="shared" si="0"/>
        <v>-3.8173652694610816E-2</v>
      </c>
      <c r="J3">
        <f t="shared" si="0"/>
        <v>-2.4129746835443111E-2</v>
      </c>
      <c r="K3">
        <f t="shared" si="0"/>
        <v>-4.6084675908579897E-2</v>
      </c>
      <c r="L3">
        <f t="shared" si="0"/>
        <v>-0.1975668077292887</v>
      </c>
      <c r="M3">
        <f t="shared" ref="M3:M48" si="10">B6/B3-1</f>
        <v>9.8425196850393526E-3</v>
      </c>
      <c r="N3">
        <f t="shared" si="1"/>
        <v>-4.4910179640719194E-3</v>
      </c>
      <c r="O3">
        <f t="shared" si="1"/>
        <v>1.3844936708860667E-2</v>
      </c>
      <c r="P3">
        <f t="shared" si="1"/>
        <v>-2.6227051330086182E-2</v>
      </c>
      <c r="Q3">
        <f t="shared" si="1"/>
        <v>-0.25982545458832174</v>
      </c>
      <c r="R3">
        <f t="shared" ref="R3:R46" si="11">B8/B3-1</f>
        <v>7.3622047244094491E-2</v>
      </c>
      <c r="S3">
        <f t="shared" ref="S3:S46" si="12">C8/C3-1</f>
        <v>2.9940119760479167E-2</v>
      </c>
      <c r="T3">
        <f t="shared" ref="T3:T46" si="13">D8/D3-1</f>
        <v>6.0126582278480889E-2</v>
      </c>
      <c r="U3">
        <f t="shared" ref="U3:U46" si="14">E8/E3-1</f>
        <v>1.0490820532034428E-2</v>
      </c>
      <c r="V3">
        <f t="shared" ref="V3:V46" si="15">F8/F3-1</f>
        <v>-0.52631770893605379</v>
      </c>
      <c r="W3">
        <f t="shared" ref="W3:W5" si="16">MAX(B3:B7)/B3-1</f>
        <v>6.0629921259842456E-2</v>
      </c>
      <c r="X3">
        <f t="shared" si="3"/>
        <v>1.5718562874251552E-2</v>
      </c>
      <c r="Y3">
        <f t="shared" si="3"/>
        <v>2.6898734177215111E-2</v>
      </c>
      <c r="Z3">
        <f t="shared" si="3"/>
        <v>0</v>
      </c>
      <c r="AA3">
        <f t="shared" si="3"/>
        <v>0</v>
      </c>
      <c r="AB3">
        <f t="shared" ref="AB3:AB46" si="17">MIN(B3:B7)/B3-1</f>
        <v>0</v>
      </c>
      <c r="AC3">
        <f t="shared" ref="AC3:AC46" si="18">MIN(C3:C7)/C3-1</f>
        <v>-3.8173652694610816E-2</v>
      </c>
      <c r="AD3">
        <f t="shared" ref="AD3:AD46" si="19">MIN(D3:D7)/D3-1</f>
        <v>-2.4129746835443111E-2</v>
      </c>
      <c r="AE3">
        <f t="shared" ref="AE3:AE46" si="20">MIN(E3:E7)/E3-1</f>
        <v>-4.6084675908579897E-2</v>
      </c>
      <c r="AF3">
        <f t="shared" ref="AF3:AF46" si="21">MIN(F3:F7)/F3-1</f>
        <v>-0.38253347856444608</v>
      </c>
      <c r="AG3">
        <f t="shared" ref="AG3:AG46" si="22">AVERAGE(B3:B7)/B3-1</f>
        <v>2.3937007874015537E-2</v>
      </c>
      <c r="AH3">
        <f t="shared" ref="AH3:AH46" si="23">AVERAGE(C3:C7)/C3-1</f>
        <v>-7.1856287425149379E-3</v>
      </c>
      <c r="AI3">
        <f t="shared" ref="AI3:AI46" si="24">AVERAGE(D3:D7)/D3-1</f>
        <v>3.0063291139239556E-3</v>
      </c>
      <c r="AJ3">
        <f t="shared" ref="AJ3:AJ46" si="25">AVERAGE(E3:E7)/E3-1</f>
        <v>-2.8624953165979683E-2</v>
      </c>
      <c r="AK3">
        <f t="shared" ref="AK3:AK46" si="26">AVERAGE(F3:F7)/F3-1</f>
        <v>-0.23880349233216935</v>
      </c>
      <c r="AL3">
        <f t="shared" ref="AL3:AL28" si="27">MAX(B3:B22)/B3-1</f>
        <v>0.10551181102362195</v>
      </c>
      <c r="AM3">
        <f t="shared" ref="AM3:AM29" si="28">MAX(C3:C22)/C3-1</f>
        <v>5.1646706586826463E-2</v>
      </c>
      <c r="AN3">
        <f t="shared" ref="AN3:AN29" si="29">MAX(D3:D22)/D3-1</f>
        <v>8.3465189873417778E-2</v>
      </c>
      <c r="AO3">
        <f t="shared" ref="AO3:AO29" si="30">MAX(E3:E22)/E3-1</f>
        <v>3.1847133757961776E-2</v>
      </c>
      <c r="AP3">
        <f t="shared" ref="AP3:AP29" si="31">MAX(F3:F22)/F3-1</f>
        <v>0.2879900692828532</v>
      </c>
      <c r="AQ3">
        <f t="shared" ref="AQ3:AQ46" si="32">MIN(B3:B22)/B3-1</f>
        <v>-1.1023622047244164E-2</v>
      </c>
      <c r="AR3">
        <f t="shared" ref="AR3:AR46" si="33">MIN(C3:C22)/C3-1</f>
        <v>-5.1646706586826241E-2</v>
      </c>
      <c r="AS3">
        <f t="shared" ref="AS3:AS46" si="34">MIN(D3:D22)/D3-1</f>
        <v>-2.4525316455696222E-2</v>
      </c>
      <c r="AT3">
        <f t="shared" ref="AT3:AT46" si="35">MIN(E3:E22)/E3-1</f>
        <v>-6.5942300487073724E-2</v>
      </c>
      <c r="AU3">
        <f t="shared" ref="AU3:AU46" si="36">MIN(F3:F22)/F3-1</f>
        <v>-0.52631770893605379</v>
      </c>
      <c r="AV3">
        <f t="shared" ref="AV3:AZ3" si="37">AVERAGE(B3:B22)/B3-1</f>
        <v>4.0019685039370145E-2</v>
      </c>
      <c r="AW3">
        <f t="shared" si="37"/>
        <v>2.4513473053890955E-3</v>
      </c>
      <c r="AX3">
        <f t="shared" si="37"/>
        <v>2.4940664556962089E-2</v>
      </c>
      <c r="AY3">
        <f t="shared" si="37"/>
        <v>-1.4031472461595973E-2</v>
      </c>
      <c r="AZ3">
        <f t="shared" si="37"/>
        <v>-0.1582732980472632</v>
      </c>
      <c r="BA3">
        <f>B2</f>
        <v>0</v>
      </c>
      <c r="BB3">
        <f t="shared" ref="BB3:BD18" si="38">C2</f>
        <v>0</v>
      </c>
      <c r="BC3">
        <f t="shared" si="38"/>
        <v>0</v>
      </c>
      <c r="BD3">
        <f t="shared" si="38"/>
        <v>0</v>
      </c>
      <c r="BF3">
        <v>2411.98</v>
      </c>
      <c r="BG3">
        <v>2461.14</v>
      </c>
      <c r="BH3">
        <v>2410.89</v>
      </c>
      <c r="BI3">
        <v>2452.38</v>
      </c>
      <c r="BJ3">
        <v>24358955</v>
      </c>
      <c r="BK3">
        <f t="shared" ref="BK3:BK23" si="39">BF4/BF3-1</f>
        <v>-1.0713189993283634E-2</v>
      </c>
      <c r="BL3">
        <f t="shared" ref="BL3:BL23" si="40">BG4/BG3-1</f>
        <v>-2.1132483320737472E-2</v>
      </c>
      <c r="BM3">
        <f t="shared" ref="BM3:BM23" si="41">BH4/BH3-1</f>
        <v>-1.6620418185815056E-2</v>
      </c>
      <c r="BN3">
        <f t="shared" ref="BN3:BN23" si="42">BI4/BI3-1</f>
        <v>-1.7635929179001586E-2</v>
      </c>
      <c r="BO3">
        <f t="shared" ref="BO3:BO23" si="43">BJ4/BJ3-1</f>
        <v>-5.5736052716547135E-2</v>
      </c>
    </row>
    <row r="4" spans="1:67">
      <c r="A4" s="1" t="s">
        <v>43</v>
      </c>
      <c r="B4">
        <v>1843.4559999999999</v>
      </c>
      <c r="C4">
        <v>1850.6569999999999</v>
      </c>
      <c r="D4">
        <v>1776.4866999999999</v>
      </c>
      <c r="E4">
        <v>1833.3746000000001</v>
      </c>
      <c r="F4">
        <v>1253294.9410000001</v>
      </c>
      <c r="G4">
        <v>72.010000000000005</v>
      </c>
      <c r="H4">
        <f t="shared" si="9"/>
        <v>3.3203125E-2</v>
      </c>
      <c r="I4">
        <f t="shared" si="0"/>
        <v>3.0350194552529297E-2</v>
      </c>
      <c r="J4">
        <f t="shared" si="0"/>
        <v>2.3104985812728129E-2</v>
      </c>
      <c r="K4">
        <f t="shared" si="0"/>
        <v>1.5710919088767206E-3</v>
      </c>
      <c r="L4">
        <f t="shared" si="0"/>
        <v>-0.19506285950930058</v>
      </c>
      <c r="M4">
        <f t="shared" si="10"/>
        <v>5.2343750000000133E-2</v>
      </c>
      <c r="N4">
        <f t="shared" si="1"/>
        <v>5.6031128404669284E-2</v>
      </c>
      <c r="O4">
        <f t="shared" si="1"/>
        <v>5.2290231049858082E-2</v>
      </c>
      <c r="P4">
        <f t="shared" si="1"/>
        <v>2.081696779261577E-2</v>
      </c>
      <c r="Q4">
        <f t="shared" si="1"/>
        <v>-0.23050725296113683</v>
      </c>
      <c r="R4">
        <f t="shared" si="11"/>
        <v>5.8203125000000133E-2</v>
      </c>
      <c r="S4">
        <f t="shared" si="12"/>
        <v>6.6147859922178975E-2</v>
      </c>
      <c r="T4">
        <f t="shared" si="13"/>
        <v>8.2286177543575256E-2</v>
      </c>
      <c r="U4">
        <f t="shared" si="14"/>
        <v>7.0699135899449983E-2</v>
      </c>
      <c r="V4">
        <f t="shared" si="15"/>
        <v>-0.15673415137482805</v>
      </c>
      <c r="W4">
        <f t="shared" si="16"/>
        <v>6.5234375000000178E-2</v>
      </c>
      <c r="X4">
        <f t="shared" si="3"/>
        <v>7.0817120622568286E-2</v>
      </c>
      <c r="Y4">
        <f t="shared" si="3"/>
        <v>8.6339683826510027E-2</v>
      </c>
      <c r="Z4">
        <f t="shared" si="3"/>
        <v>5.9308719560094092E-2</v>
      </c>
      <c r="AA4">
        <f t="shared" si="3"/>
        <v>0</v>
      </c>
      <c r="AB4">
        <f t="shared" si="17"/>
        <v>0</v>
      </c>
      <c r="AC4">
        <f t="shared" si="18"/>
        <v>0</v>
      </c>
      <c r="AD4">
        <f t="shared" si="19"/>
        <v>0</v>
      </c>
      <c r="AE4">
        <f t="shared" si="20"/>
        <v>0</v>
      </c>
      <c r="AF4">
        <f t="shared" si="21"/>
        <v>-0.40969255057417497</v>
      </c>
      <c r="AG4">
        <f t="shared" si="22"/>
        <v>3.0546874999999973E-2</v>
      </c>
      <c r="AH4">
        <f t="shared" si="23"/>
        <v>3.8443579766537006E-2</v>
      </c>
      <c r="AI4">
        <f t="shared" si="24"/>
        <v>4.0129712201053991E-2</v>
      </c>
      <c r="AJ4">
        <f t="shared" si="25"/>
        <v>2.0502749410840515E-2</v>
      </c>
      <c r="AK4">
        <f t="shared" si="26"/>
        <v>-0.18256999810230634</v>
      </c>
      <c r="AL4">
        <f t="shared" si="27"/>
        <v>9.6875000000000044E-2</v>
      </c>
      <c r="AM4">
        <f t="shared" si="28"/>
        <v>9.9221789883268574E-2</v>
      </c>
      <c r="AN4">
        <f t="shared" si="29"/>
        <v>0.11025537089582493</v>
      </c>
      <c r="AO4">
        <f t="shared" si="30"/>
        <v>0.10054988216810679</v>
      </c>
      <c r="AP4">
        <f t="shared" si="31"/>
        <v>0.60510567320641551</v>
      </c>
      <c r="AQ4">
        <f t="shared" si="32"/>
        <v>-1.8749999999999933E-2</v>
      </c>
      <c r="AR4">
        <f t="shared" si="33"/>
        <v>-1.4007782101167265E-2</v>
      </c>
      <c r="AS4">
        <f t="shared" si="34"/>
        <v>-4.0535062829349933E-4</v>
      </c>
      <c r="AT4">
        <f t="shared" si="35"/>
        <v>-2.0816967792615881E-2</v>
      </c>
      <c r="AU4">
        <f t="shared" si="36"/>
        <v>-0.40969255057417497</v>
      </c>
      <c r="AV4">
        <f t="shared" ref="AV4:AZ4" si="44">AVERAGE(B4:B23)/B4-1</f>
        <v>3.6171875000000187E-2</v>
      </c>
      <c r="AW4">
        <f t="shared" si="44"/>
        <v>4.5214007782101495E-2</v>
      </c>
      <c r="AX4">
        <f t="shared" si="44"/>
        <v>5.4316984191325579E-2</v>
      </c>
      <c r="AY4">
        <f t="shared" si="44"/>
        <v>3.6213668499607277E-2</v>
      </c>
      <c r="AZ4">
        <f t="shared" si="44"/>
        <v>6.5440442602089588E-2</v>
      </c>
      <c r="BA4">
        <f>B3</f>
        <v>1829.0540000000001</v>
      </c>
      <c r="BB4">
        <f t="shared" si="38"/>
        <v>1924.1071999999999</v>
      </c>
      <c r="BC4">
        <f t="shared" si="38"/>
        <v>1820.4128000000001</v>
      </c>
      <c r="BD4">
        <f t="shared" si="38"/>
        <v>1921.9468999999999</v>
      </c>
      <c r="BF4">
        <v>2386.14</v>
      </c>
      <c r="BG4">
        <v>2409.13</v>
      </c>
      <c r="BH4">
        <v>2370.8200000000002</v>
      </c>
      <c r="BI4">
        <v>2409.13</v>
      </c>
      <c r="BJ4">
        <v>23001283</v>
      </c>
      <c r="BK4">
        <f t="shared" si="39"/>
        <v>1.7320861307383417E-2</v>
      </c>
      <c r="BL4">
        <f t="shared" si="40"/>
        <v>8.5300502671088463E-3</v>
      </c>
      <c r="BM4">
        <f t="shared" si="41"/>
        <v>-3.2900009279501763E-4</v>
      </c>
      <c r="BN4">
        <f t="shared" si="42"/>
        <v>-1.451146264419112E-2</v>
      </c>
      <c r="BO4">
        <f t="shared" si="43"/>
        <v>-0.10310011837165778</v>
      </c>
    </row>
    <row r="5" spans="1:67">
      <c r="A5" s="1" t="s">
        <v>44</v>
      </c>
      <c r="B5">
        <v>1904.6645000000001</v>
      </c>
      <c r="C5">
        <v>1906.8248000000001</v>
      </c>
      <c r="D5">
        <v>1817.5324000000001</v>
      </c>
      <c r="E5">
        <v>1836.2550000000001</v>
      </c>
      <c r="F5">
        <v>1008823.6459999999</v>
      </c>
      <c r="G5">
        <v>72.010000000000005</v>
      </c>
      <c r="H5">
        <f t="shared" si="9"/>
        <v>-3.0245746691871522E-2</v>
      </c>
      <c r="I5">
        <f t="shared" si="0"/>
        <v>4.5317220543805714E-3</v>
      </c>
      <c r="J5">
        <f t="shared" si="0"/>
        <v>1.5451664025356582E-2</v>
      </c>
      <c r="K5">
        <f t="shared" si="0"/>
        <v>1.9215686274509647E-2</v>
      </c>
      <c r="L5">
        <f t="shared" si="0"/>
        <v>0.14594373415390782</v>
      </c>
      <c r="M5">
        <f t="shared" si="10"/>
        <v>3.1001890359168227E-2</v>
      </c>
      <c r="N5">
        <f t="shared" si="1"/>
        <v>3.92749244712991E-2</v>
      </c>
      <c r="O5">
        <f t="shared" si="1"/>
        <v>6.1806656101426327E-2</v>
      </c>
      <c r="P5">
        <f t="shared" si="1"/>
        <v>5.7647058823529385E-2</v>
      </c>
      <c r="Q5">
        <f t="shared" si="1"/>
        <v>-0.26664155530708089</v>
      </c>
      <c r="R5">
        <f t="shared" si="11"/>
        <v>2.3440453686200291E-2</v>
      </c>
      <c r="S5">
        <f t="shared" si="12"/>
        <v>4.7583081570996777E-2</v>
      </c>
      <c r="T5">
        <f t="shared" si="13"/>
        <v>6.9730586370839953E-2</v>
      </c>
      <c r="U5">
        <f t="shared" si="14"/>
        <v>7.5294117647058734E-2</v>
      </c>
      <c r="V5">
        <f t="shared" si="15"/>
        <v>0.55193912554266222</v>
      </c>
      <c r="W5">
        <f t="shared" si="16"/>
        <v>3.1001890359168227E-2</v>
      </c>
      <c r="X5">
        <f t="shared" ref="X5:X28" si="45">MAX(C5:C9)/C5-1</f>
        <v>3.92749244712991E-2</v>
      </c>
      <c r="Y5">
        <f t="shared" ref="Y5:Y28" si="46">MAX(D5:D9)/D5-1</f>
        <v>6.1806656101426327E-2</v>
      </c>
      <c r="Z5">
        <f t="shared" ref="Z5:Z28" si="47">MAX(E5:E9)/E5-1</f>
        <v>6.9019607843137321E-2</v>
      </c>
      <c r="AA5">
        <f t="shared" ref="AA5:AA28" si="48">MAX(F5:F9)/F5-1</f>
        <v>0.14594373415390782</v>
      </c>
      <c r="AB5">
        <f t="shared" si="17"/>
        <v>-3.0245746691871522E-2</v>
      </c>
      <c r="AC5">
        <f t="shared" si="18"/>
        <v>0</v>
      </c>
      <c r="AD5">
        <f t="shared" si="19"/>
        <v>0</v>
      </c>
      <c r="AE5">
        <f t="shared" si="20"/>
        <v>0</v>
      </c>
      <c r="AF5">
        <f t="shared" si="21"/>
        <v>-0.26664155530708089</v>
      </c>
      <c r="AG5">
        <f t="shared" si="22"/>
        <v>8.6956521739129933E-3</v>
      </c>
      <c r="AH5">
        <f t="shared" si="23"/>
        <v>2.0694864048338424E-2</v>
      </c>
      <c r="AI5">
        <f t="shared" si="24"/>
        <v>3.2725832012678202E-2</v>
      </c>
      <c r="AJ5">
        <f t="shared" si="25"/>
        <v>3.3019607843137067E-2</v>
      </c>
      <c r="AK5">
        <f t="shared" si="26"/>
        <v>-2.3422908348442961E-2</v>
      </c>
      <c r="AL5">
        <f t="shared" si="27"/>
        <v>6.1625708884688102E-2</v>
      </c>
      <c r="AM5">
        <f t="shared" si="28"/>
        <v>6.6842900302114705E-2</v>
      </c>
      <c r="AN5">
        <f t="shared" si="29"/>
        <v>8.5182250396196535E-2</v>
      </c>
      <c r="AO5">
        <f t="shared" si="30"/>
        <v>9.8823529411764532E-2</v>
      </c>
      <c r="AP5">
        <f t="shared" si="31"/>
        <v>0.99407580103450521</v>
      </c>
      <c r="AQ5">
        <f t="shared" si="32"/>
        <v>-5.0283553875236309E-2</v>
      </c>
      <c r="AR5">
        <f t="shared" si="33"/>
        <v>-4.3051359516616317E-2</v>
      </c>
      <c r="AS5">
        <f t="shared" si="34"/>
        <v>-2.2979397781299649E-2</v>
      </c>
      <c r="AT5">
        <f t="shared" si="35"/>
        <v>-2.2352941176470686E-2</v>
      </c>
      <c r="AU5">
        <f t="shared" si="36"/>
        <v>-0.26664155530708089</v>
      </c>
      <c r="AV5">
        <f t="shared" ref="AV5:AZ5" si="49">AVERAGE(B5:B24)/B5-1</f>
        <v>6.3705103969753374E-3</v>
      </c>
      <c r="AW5">
        <f t="shared" si="49"/>
        <v>1.8202416918429165E-2</v>
      </c>
      <c r="AX5">
        <f t="shared" si="49"/>
        <v>3.4924722662440288E-2</v>
      </c>
      <c r="AY5">
        <f t="shared" si="49"/>
        <v>3.8764705882353256E-2</v>
      </c>
      <c r="AZ5">
        <f t="shared" si="49"/>
        <v>0.33078325619461157</v>
      </c>
      <c r="BA5">
        <f t="shared" ref="BA5:BA48" si="50">B4</f>
        <v>1843.4559999999999</v>
      </c>
      <c r="BB5">
        <f t="shared" si="38"/>
        <v>1850.6569999999999</v>
      </c>
      <c r="BC5">
        <f t="shared" si="38"/>
        <v>1776.4866999999999</v>
      </c>
      <c r="BD5">
        <f t="shared" si="38"/>
        <v>1833.3746000000001</v>
      </c>
      <c r="BF5">
        <v>2427.4699999999998</v>
      </c>
      <c r="BG5">
        <v>2429.6799999999998</v>
      </c>
      <c r="BH5">
        <v>2370.04</v>
      </c>
      <c r="BI5">
        <v>2374.17</v>
      </c>
      <c r="BJ5">
        <v>20629848</v>
      </c>
      <c r="BK5">
        <f t="shared" si="39"/>
        <v>-1.9139268456458636E-2</v>
      </c>
      <c r="BL5">
        <f t="shared" si="40"/>
        <v>5.1035527312248696E-4</v>
      </c>
      <c r="BM5">
        <f t="shared" si="41"/>
        <v>-1.2615820830027547E-3</v>
      </c>
      <c r="BN5">
        <f t="shared" si="42"/>
        <v>1.3052982726594831E-2</v>
      </c>
      <c r="BO5">
        <f t="shared" si="43"/>
        <v>0.2360109487961326</v>
      </c>
    </row>
    <row r="6" spans="1:67">
      <c r="A6" s="1" t="s">
        <v>45</v>
      </c>
      <c r="B6">
        <v>1847.0564999999999</v>
      </c>
      <c r="C6">
        <v>1915.4659999999999</v>
      </c>
      <c r="D6">
        <v>1845.6162999999999</v>
      </c>
      <c r="E6">
        <v>1871.5399</v>
      </c>
      <c r="F6">
        <v>1156055.1359999999</v>
      </c>
      <c r="G6">
        <v>72.010000000000005</v>
      </c>
      <c r="H6">
        <f t="shared" si="9"/>
        <v>5.0292397660818722E-2</v>
      </c>
      <c r="I6">
        <f t="shared" si="0"/>
        <v>2.0300751879699375E-2</v>
      </c>
      <c r="J6">
        <f t="shared" si="0"/>
        <v>1.2875536480686733E-2</v>
      </c>
      <c r="K6">
        <f t="shared" si="0"/>
        <v>0</v>
      </c>
      <c r="L6">
        <f t="shared" si="0"/>
        <v>-0.16578255053053104</v>
      </c>
      <c r="M6">
        <f t="shared" si="10"/>
        <v>5.6140350877192935E-2</v>
      </c>
      <c r="N6">
        <f t="shared" si="1"/>
        <v>3.007518796992481E-2</v>
      </c>
      <c r="O6">
        <f t="shared" si="1"/>
        <v>4.1747951619196311E-2</v>
      </c>
      <c r="P6">
        <f t="shared" si="1"/>
        <v>4.8864948056944968E-2</v>
      </c>
      <c r="Q6">
        <f t="shared" si="1"/>
        <v>-8.5804137632411348E-2</v>
      </c>
      <c r="R6">
        <f t="shared" si="11"/>
        <v>2.6900584795321647E-2</v>
      </c>
      <c r="S6">
        <f t="shared" si="12"/>
        <v>1.8421052631578894E-2</v>
      </c>
      <c r="T6">
        <f t="shared" si="13"/>
        <v>1.7167381974249052E-2</v>
      </c>
      <c r="U6">
        <f t="shared" si="14"/>
        <v>4.1554444016929537E-2</v>
      </c>
      <c r="V6">
        <f t="shared" si="15"/>
        <v>0.60204717865636481</v>
      </c>
      <c r="W6">
        <f t="shared" ref="W6:W25" si="51">MAX(B6:B10)/B6-1</f>
        <v>6.315789473684208E-2</v>
      </c>
      <c r="X6">
        <f t="shared" si="45"/>
        <v>4.2857142857142927E-2</v>
      </c>
      <c r="Y6">
        <f t="shared" si="46"/>
        <v>5.3452984783456836E-2</v>
      </c>
      <c r="Z6">
        <f t="shared" si="47"/>
        <v>5.5021161985379097E-2</v>
      </c>
      <c r="AA6">
        <f t="shared" si="48"/>
        <v>0.35428911497868221</v>
      </c>
      <c r="AB6">
        <f t="shared" si="17"/>
        <v>0</v>
      </c>
      <c r="AC6">
        <f t="shared" si="18"/>
        <v>0</v>
      </c>
      <c r="AD6">
        <f t="shared" si="19"/>
        <v>0</v>
      </c>
      <c r="AE6">
        <f t="shared" si="20"/>
        <v>0</v>
      </c>
      <c r="AF6">
        <f t="shared" si="21"/>
        <v>-0.3600397446787521</v>
      </c>
      <c r="AG6">
        <f t="shared" si="22"/>
        <v>4.4990253411306247E-2</v>
      </c>
      <c r="AH6">
        <f t="shared" si="23"/>
        <v>2.5563909774436233E-2</v>
      </c>
      <c r="AI6">
        <f t="shared" si="24"/>
        <v>3.0745220444791332E-2</v>
      </c>
      <c r="AJ6">
        <f t="shared" si="25"/>
        <v>2.831858407079646E-2</v>
      </c>
      <c r="AK6">
        <f t="shared" si="26"/>
        <v>-5.1467463572602457E-2</v>
      </c>
      <c r="AL6">
        <f t="shared" si="27"/>
        <v>9.473684210526323E-2</v>
      </c>
      <c r="AM6">
        <f t="shared" si="28"/>
        <v>6.2030075187970102E-2</v>
      </c>
      <c r="AN6">
        <f t="shared" si="29"/>
        <v>6.8669527896995763E-2</v>
      </c>
      <c r="AO6">
        <f t="shared" si="30"/>
        <v>7.8106964217006469E-2</v>
      </c>
      <c r="AP6">
        <f t="shared" si="31"/>
        <v>0.74011667554236804</v>
      </c>
      <c r="AQ6">
        <f t="shared" si="32"/>
        <v>-2.0662768031189049E-2</v>
      </c>
      <c r="AR6">
        <f t="shared" si="33"/>
        <v>-4.7368421052631504E-2</v>
      </c>
      <c r="AS6">
        <f t="shared" si="34"/>
        <v>-3.7846273897776062E-2</v>
      </c>
      <c r="AT6">
        <f t="shared" si="35"/>
        <v>-4.0784917275875299E-2</v>
      </c>
      <c r="AU6">
        <f t="shared" si="36"/>
        <v>-0.3600397446787521</v>
      </c>
      <c r="AV6">
        <f t="shared" ref="AV6:AZ6" si="52">AVERAGE(B6:B25)/B6-1</f>
        <v>3.9220272904483489E-2</v>
      </c>
      <c r="AW6">
        <f t="shared" si="52"/>
        <v>1.605263157894754E-2</v>
      </c>
      <c r="AX6">
        <f t="shared" si="52"/>
        <v>2.2259071400702268E-2</v>
      </c>
      <c r="AY6">
        <f t="shared" si="52"/>
        <v>2.312427856868049E-2</v>
      </c>
      <c r="AZ6">
        <f t="shared" si="52"/>
        <v>0.17173804039913909</v>
      </c>
      <c r="BA6">
        <f t="shared" si="50"/>
        <v>1904.6645000000001</v>
      </c>
      <c r="BB6">
        <f t="shared" si="38"/>
        <v>1906.8248000000001</v>
      </c>
      <c r="BC6">
        <f t="shared" si="38"/>
        <v>1817.5324000000001</v>
      </c>
      <c r="BD6">
        <f t="shared" si="38"/>
        <v>1836.2550000000001</v>
      </c>
      <c r="BF6">
        <v>2381.0100000000002</v>
      </c>
      <c r="BG6">
        <v>2430.92</v>
      </c>
      <c r="BH6">
        <v>2367.0500000000002</v>
      </c>
      <c r="BI6">
        <v>2405.16</v>
      </c>
      <c r="BJ6">
        <v>25498718</v>
      </c>
      <c r="BK6">
        <f t="shared" si="39"/>
        <v>3.6219923477851745E-2</v>
      </c>
      <c r="BL6">
        <f t="shared" si="40"/>
        <v>1.5027232488111331E-2</v>
      </c>
      <c r="BM6">
        <f t="shared" si="41"/>
        <v>1.6286094505819415E-2</v>
      </c>
      <c r="BN6">
        <f t="shared" si="42"/>
        <v>1.4801510086646097E-3</v>
      </c>
      <c r="BO6">
        <f t="shared" si="43"/>
        <v>-0.22520916541764957</v>
      </c>
    </row>
    <row r="7" spans="1:67">
      <c r="A7" s="1" t="s">
        <v>46</v>
      </c>
      <c r="B7">
        <v>1939.9494</v>
      </c>
      <c r="C7">
        <v>1954.3514</v>
      </c>
      <c r="D7">
        <v>1869.3796</v>
      </c>
      <c r="E7">
        <v>1871.5399</v>
      </c>
      <c r="F7">
        <v>964401.36699999997</v>
      </c>
      <c r="G7">
        <v>72.010000000000005</v>
      </c>
      <c r="H7">
        <f t="shared" si="9"/>
        <v>1.2249443207126953E-2</v>
      </c>
      <c r="I7">
        <f t="shared" si="0"/>
        <v>1.4001473839351464E-2</v>
      </c>
      <c r="J7">
        <f t="shared" si="0"/>
        <v>3.2357473035439011E-2</v>
      </c>
      <c r="K7">
        <f t="shared" si="0"/>
        <v>3.7706810311658234E-2</v>
      </c>
      <c r="L7">
        <f t="shared" si="0"/>
        <v>-0.23286158096040943</v>
      </c>
      <c r="M7">
        <f t="shared" si="10"/>
        <v>4.8255382331106045E-3</v>
      </c>
      <c r="N7">
        <f t="shared" si="1"/>
        <v>2.2107590272660183E-2</v>
      </c>
      <c r="O7">
        <f t="shared" si="1"/>
        <v>4.006163328197232E-2</v>
      </c>
      <c r="P7">
        <f t="shared" si="1"/>
        <v>5.5021161985379097E-2</v>
      </c>
      <c r="Q7">
        <f t="shared" si="1"/>
        <v>0.62342458293093661</v>
      </c>
      <c r="R7">
        <f t="shared" si="11"/>
        <v>-2.8953229398663627E-2</v>
      </c>
      <c r="S7">
        <f t="shared" si="12"/>
        <v>-2.3949889462048568E-2</v>
      </c>
      <c r="T7">
        <f t="shared" si="13"/>
        <v>-1.5408320493066618E-3</v>
      </c>
      <c r="U7">
        <f t="shared" si="14"/>
        <v>2.3085802231628261E-3</v>
      </c>
      <c r="V7">
        <f t="shared" si="15"/>
        <v>0.46884879415563918</v>
      </c>
      <c r="W7">
        <f t="shared" si="51"/>
        <v>1.2249443207126953E-2</v>
      </c>
      <c r="X7">
        <f t="shared" si="45"/>
        <v>2.2107590272660183E-2</v>
      </c>
      <c r="Y7">
        <f t="shared" si="46"/>
        <v>4.006163328197232E-2</v>
      </c>
      <c r="Z7">
        <f t="shared" si="47"/>
        <v>5.5021161985379097E-2</v>
      </c>
      <c r="AA7">
        <f t="shared" si="48"/>
        <v>0.92041916610016594</v>
      </c>
      <c r="AB7">
        <f t="shared" si="17"/>
        <v>-2.2271714922048935E-2</v>
      </c>
      <c r="AC7">
        <f t="shared" si="18"/>
        <v>-1.8422991893883855E-3</v>
      </c>
      <c r="AD7">
        <f t="shared" si="19"/>
        <v>0</v>
      </c>
      <c r="AE7">
        <f t="shared" si="20"/>
        <v>0</v>
      </c>
      <c r="AF7">
        <f t="shared" si="21"/>
        <v>-0.23286158096040943</v>
      </c>
      <c r="AG7">
        <f t="shared" si="22"/>
        <v>7.4239049740132401E-5</v>
      </c>
      <c r="AH7">
        <f t="shared" si="23"/>
        <v>8.7693441414884443E-3</v>
      </c>
      <c r="AI7">
        <f t="shared" si="24"/>
        <v>2.1032357473035335E-2</v>
      </c>
      <c r="AJ7">
        <f t="shared" si="25"/>
        <v>3.6629472874182278E-2</v>
      </c>
      <c r="AK7">
        <f t="shared" si="26"/>
        <v>0.28137090975317958</v>
      </c>
      <c r="AL7">
        <f t="shared" si="27"/>
        <v>4.231625835189301E-2</v>
      </c>
      <c r="AM7">
        <f t="shared" si="28"/>
        <v>4.0899042004421515E-2</v>
      </c>
      <c r="AN7">
        <f t="shared" si="29"/>
        <v>5.508474576271194E-2</v>
      </c>
      <c r="AO7">
        <f t="shared" si="30"/>
        <v>7.8106964217006469E-2</v>
      </c>
      <c r="AP7">
        <f t="shared" si="31"/>
        <v>1.0859269686207322</v>
      </c>
      <c r="AQ7">
        <f t="shared" si="32"/>
        <v>-6.7557535263548574E-2</v>
      </c>
      <c r="AR7">
        <f t="shared" si="33"/>
        <v>-6.632277081798077E-2</v>
      </c>
      <c r="AS7">
        <f t="shared" si="34"/>
        <v>-5.00770416024654E-2</v>
      </c>
      <c r="AT7">
        <f t="shared" si="35"/>
        <v>-4.0784917275875299E-2</v>
      </c>
      <c r="AU7">
        <f t="shared" si="36"/>
        <v>-0.23286158096040943</v>
      </c>
      <c r="AV7">
        <f t="shared" ref="AV7:AZ7" si="53">AVERAGE(B7:B26)/B7-1</f>
        <v>-6.8114328136599234E-3</v>
      </c>
      <c r="AW7">
        <f t="shared" si="53"/>
        <v>-1.6949152542373724E-3</v>
      </c>
      <c r="AX7">
        <f t="shared" si="53"/>
        <v>1.1902927580893508E-2</v>
      </c>
      <c r="AY7">
        <f t="shared" si="53"/>
        <v>2.5336667949211522E-2</v>
      </c>
      <c r="AZ7">
        <f t="shared" si="53"/>
        <v>0.40571048490643635</v>
      </c>
      <c r="BA7">
        <f t="shared" si="50"/>
        <v>1847.0564999999999</v>
      </c>
      <c r="BB7">
        <f t="shared" si="38"/>
        <v>1915.4659999999999</v>
      </c>
      <c r="BC7">
        <f t="shared" si="38"/>
        <v>1845.6162999999999</v>
      </c>
      <c r="BD7">
        <f t="shared" si="38"/>
        <v>1871.5399</v>
      </c>
      <c r="BF7">
        <v>2467.25</v>
      </c>
      <c r="BG7">
        <v>2467.4499999999998</v>
      </c>
      <c r="BH7">
        <v>2405.6</v>
      </c>
      <c r="BI7">
        <v>2408.7199999999998</v>
      </c>
      <c r="BJ7">
        <v>19756173</v>
      </c>
      <c r="BK7">
        <f t="shared" si="39"/>
        <v>3.3316445435200848E-3</v>
      </c>
      <c r="BL7">
        <f t="shared" si="40"/>
        <v>6.1845224827252743E-3</v>
      </c>
      <c r="BM7">
        <f t="shared" si="41"/>
        <v>2.052710342534092E-2</v>
      </c>
      <c r="BN7">
        <f t="shared" si="42"/>
        <v>2.5108771463681956E-2</v>
      </c>
      <c r="BO7">
        <f t="shared" si="43"/>
        <v>-0.13586852068971045</v>
      </c>
    </row>
    <row r="8" spans="1:67">
      <c r="A8" s="1" t="s">
        <v>47</v>
      </c>
      <c r="B8">
        <v>1963.7127</v>
      </c>
      <c r="C8">
        <v>1981.7152000000001</v>
      </c>
      <c r="D8">
        <v>1929.8679999999999</v>
      </c>
      <c r="E8">
        <v>1942.1097</v>
      </c>
      <c r="F8">
        <v>739829.34</v>
      </c>
      <c r="G8">
        <v>72.010000000000005</v>
      </c>
      <c r="H8">
        <f t="shared" si="9"/>
        <v>-6.6006600660065695E-3</v>
      </c>
      <c r="I8">
        <f t="shared" si="0"/>
        <v>-4.3604651162790775E-3</v>
      </c>
      <c r="J8">
        <f t="shared" si="0"/>
        <v>-3.7313432835821558E-3</v>
      </c>
      <c r="K8">
        <f t="shared" si="0"/>
        <v>1.0752688172043001E-2</v>
      </c>
      <c r="L8">
        <f t="shared" si="0"/>
        <v>0.42851974754069633</v>
      </c>
      <c r="M8">
        <f t="shared" si="10"/>
        <v>-3.4103410341034035E-2</v>
      </c>
      <c r="N8">
        <f t="shared" si="1"/>
        <v>-1.5625E-2</v>
      </c>
      <c r="O8">
        <f t="shared" si="1"/>
        <v>-2.7238805970149271E-2</v>
      </c>
      <c r="P8">
        <f t="shared" si="1"/>
        <v>3.7078235076011268E-3</v>
      </c>
      <c r="Q8">
        <f t="shared" si="1"/>
        <v>1.5033541775999315</v>
      </c>
      <c r="R8">
        <f t="shared" si="11"/>
        <v>-6.5273193986065237E-2</v>
      </c>
      <c r="S8">
        <f t="shared" si="12"/>
        <v>-4.9055232558139594E-2</v>
      </c>
      <c r="T8">
        <f t="shared" si="13"/>
        <v>-5.3731343283581978E-2</v>
      </c>
      <c r="U8">
        <f t="shared" si="14"/>
        <v>-3.0033370411568394E-2</v>
      </c>
      <c r="V8">
        <f t="shared" si="15"/>
        <v>1.1538854109246328</v>
      </c>
      <c r="W8">
        <f t="shared" si="51"/>
        <v>0</v>
      </c>
      <c r="X8">
        <f t="shared" si="45"/>
        <v>7.9941860465115866E-3</v>
      </c>
      <c r="Y8">
        <f t="shared" si="46"/>
        <v>7.4626865671643117E-3</v>
      </c>
      <c r="Z8">
        <f t="shared" si="47"/>
        <v>1.6685205784204626E-2</v>
      </c>
      <c r="AA8">
        <f t="shared" si="48"/>
        <v>1.5033541775999315</v>
      </c>
      <c r="AB8">
        <f t="shared" si="17"/>
        <v>-4.0704070407040716E-2</v>
      </c>
      <c r="AC8">
        <f t="shared" si="18"/>
        <v>-3.7427325581395388E-2</v>
      </c>
      <c r="AD8">
        <f t="shared" si="19"/>
        <v>-3.2835820895522394E-2</v>
      </c>
      <c r="AE8">
        <f t="shared" si="20"/>
        <v>-3.4111976269929567E-2</v>
      </c>
      <c r="AF8">
        <f t="shared" si="21"/>
        <v>0</v>
      </c>
      <c r="AG8">
        <f t="shared" si="22"/>
        <v>-1.7748441510817781E-2</v>
      </c>
      <c r="AH8">
        <f t="shared" si="23"/>
        <v>-9.8837209302325979E-3</v>
      </c>
      <c r="AI8">
        <f t="shared" si="24"/>
        <v>-1.1268656716417857E-2</v>
      </c>
      <c r="AJ8">
        <f t="shared" si="25"/>
        <v>-5.932517612160515E-4</v>
      </c>
      <c r="AK8">
        <f t="shared" si="26"/>
        <v>0.79255872793582371</v>
      </c>
      <c r="AL8">
        <f t="shared" si="27"/>
        <v>2.9702970297029729E-2</v>
      </c>
      <c r="AM8">
        <f t="shared" si="28"/>
        <v>2.6526162790697638E-2</v>
      </c>
      <c r="AN8">
        <f t="shared" si="29"/>
        <v>2.6492537313432818E-2</v>
      </c>
      <c r="AO8">
        <f t="shared" si="30"/>
        <v>3.8932146829810943E-2</v>
      </c>
      <c r="AP8">
        <f t="shared" si="31"/>
        <v>1.7191011646010148</v>
      </c>
      <c r="AQ8">
        <f t="shared" si="32"/>
        <v>-7.8841217455078882E-2</v>
      </c>
      <c r="AR8">
        <f t="shared" si="33"/>
        <v>-7.9215116279069742E-2</v>
      </c>
      <c r="AS8">
        <f t="shared" si="34"/>
        <v>-7.9850746268656736E-2</v>
      </c>
      <c r="AT8">
        <f t="shared" si="35"/>
        <v>-7.5639599555061166E-2</v>
      </c>
      <c r="AU8">
        <f t="shared" si="36"/>
        <v>0</v>
      </c>
      <c r="AV8">
        <f t="shared" ref="AV8:AZ8" si="54">AVERAGE(B8:B27)/B8-1</f>
        <v>-1.7620095342867459E-2</v>
      </c>
      <c r="AW8">
        <f t="shared" si="54"/>
        <v>-1.3826308139534893E-2</v>
      </c>
      <c r="AX8">
        <f t="shared" si="54"/>
        <v>-1.6921641791044939E-2</v>
      </c>
      <c r="AY8">
        <f t="shared" si="54"/>
        <v>-8.8616981831665109E-3</v>
      </c>
      <c r="AZ8">
        <f t="shared" si="54"/>
        <v>0.83556746823530959</v>
      </c>
      <c r="BA8">
        <f t="shared" si="50"/>
        <v>1939.9494</v>
      </c>
      <c r="BB8">
        <f t="shared" si="38"/>
        <v>1954.3514</v>
      </c>
      <c r="BC8">
        <f t="shared" si="38"/>
        <v>1869.3796</v>
      </c>
      <c r="BD8">
        <f t="shared" si="38"/>
        <v>1871.5399</v>
      </c>
      <c r="BF8">
        <v>2475.4699999999998</v>
      </c>
      <c r="BG8">
        <v>2482.71</v>
      </c>
      <c r="BH8">
        <v>2454.98</v>
      </c>
      <c r="BI8">
        <v>2469.1999999999998</v>
      </c>
      <c r="BJ8">
        <v>17071931</v>
      </c>
      <c r="BK8">
        <f t="shared" si="39"/>
        <v>1.8703518927718488E-3</v>
      </c>
      <c r="BL8">
        <f t="shared" si="40"/>
        <v>1.015019877472545E-3</v>
      </c>
      <c r="BM8">
        <f t="shared" si="41"/>
        <v>-5.1935249981669429E-3</v>
      </c>
      <c r="BN8">
        <f t="shared" si="42"/>
        <v>3.770451968248878E-3</v>
      </c>
      <c r="BO8">
        <f t="shared" si="43"/>
        <v>0.34383444965891674</v>
      </c>
    </row>
    <row r="9" spans="1:67">
      <c r="A9" s="1" t="s">
        <v>48</v>
      </c>
      <c r="B9">
        <v>1950.7509</v>
      </c>
      <c r="C9">
        <v>1973.0740000000001</v>
      </c>
      <c r="D9">
        <v>1922.6669999999999</v>
      </c>
      <c r="E9">
        <v>1962.9926</v>
      </c>
      <c r="F9">
        <v>1056860.8219999999</v>
      </c>
      <c r="G9">
        <v>72.010000000000005</v>
      </c>
      <c r="H9">
        <f t="shared" si="9"/>
        <v>-7.3827980804730409E-4</v>
      </c>
      <c r="I9">
        <f t="shared" si="0"/>
        <v>1.2408759124087565E-2</v>
      </c>
      <c r="J9">
        <f t="shared" si="0"/>
        <v>1.1235955056179803E-2</v>
      </c>
      <c r="K9">
        <f t="shared" si="0"/>
        <v>5.8694057226706953E-3</v>
      </c>
      <c r="L9">
        <f t="shared" si="0"/>
        <v>0.48139930481782978</v>
      </c>
      <c r="M9">
        <f t="shared" si="10"/>
        <v>-3.4330011074197087E-2</v>
      </c>
      <c r="N9">
        <f t="shared" si="1"/>
        <v>-3.3211678832116731E-2</v>
      </c>
      <c r="O9">
        <f t="shared" si="1"/>
        <v>-2.921348314606742E-2</v>
      </c>
      <c r="P9">
        <f t="shared" si="1"/>
        <v>-4.4387380777696328E-2</v>
      </c>
      <c r="Q9">
        <f t="shared" si="1"/>
        <v>0.34034657687405501</v>
      </c>
      <c r="R9">
        <f t="shared" si="11"/>
        <v>-7.2720561092654123E-2</v>
      </c>
      <c r="S9">
        <f t="shared" si="12"/>
        <v>-5.6204379562043827E-2</v>
      </c>
      <c r="T9">
        <f t="shared" si="13"/>
        <v>-7.2659176029962524E-2</v>
      </c>
      <c r="U9">
        <f t="shared" si="14"/>
        <v>-7.1533382245047683E-2</v>
      </c>
      <c r="V9">
        <f t="shared" si="15"/>
        <v>0.85315227533337423</v>
      </c>
      <c r="W9">
        <f t="shared" si="51"/>
        <v>0</v>
      </c>
      <c r="X9">
        <f t="shared" si="45"/>
        <v>1.2408759124087565E-2</v>
      </c>
      <c r="Y9">
        <f t="shared" si="46"/>
        <v>1.1235955056179803E-2</v>
      </c>
      <c r="Z9">
        <f t="shared" si="47"/>
        <v>5.8694057226706953E-3</v>
      </c>
      <c r="AA9">
        <f t="shared" si="48"/>
        <v>0.75241132081628059</v>
      </c>
      <c r="AB9">
        <f t="shared" si="17"/>
        <v>-5.9062384643779886E-2</v>
      </c>
      <c r="AC9">
        <f t="shared" si="18"/>
        <v>-4.4890510948905171E-2</v>
      </c>
      <c r="AD9">
        <f t="shared" si="19"/>
        <v>-5.0187265917602919E-2</v>
      </c>
      <c r="AE9">
        <f t="shared" si="20"/>
        <v>-4.4387380777696328E-2</v>
      </c>
      <c r="AF9">
        <f t="shared" si="21"/>
        <v>0</v>
      </c>
      <c r="AG9">
        <f t="shared" si="22"/>
        <v>-2.4363233665559036E-2</v>
      </c>
      <c r="AH9">
        <f t="shared" si="23"/>
        <v>-1.5401459854014532E-2</v>
      </c>
      <c r="AI9">
        <f t="shared" si="24"/>
        <v>-1.8352059925093589E-2</v>
      </c>
      <c r="AJ9">
        <f t="shared" si="25"/>
        <v>-1.7168011738811439E-2</v>
      </c>
      <c r="AK9">
        <f t="shared" si="26"/>
        <v>0.41638630729751847</v>
      </c>
      <c r="AL9">
        <f t="shared" si="27"/>
        <v>4.9833887043189362E-2</v>
      </c>
      <c r="AM9">
        <f t="shared" si="28"/>
        <v>3.7956204379562042E-2</v>
      </c>
      <c r="AN9">
        <f t="shared" si="29"/>
        <v>3.2958801498127466E-2</v>
      </c>
      <c r="AO9">
        <f t="shared" si="30"/>
        <v>2.7879677182685247E-2</v>
      </c>
      <c r="AP9">
        <f t="shared" si="31"/>
        <v>0.90343967542776427</v>
      </c>
      <c r="AQ9">
        <f t="shared" si="32"/>
        <v>-7.2720561092654123E-2</v>
      </c>
      <c r="AR9">
        <f t="shared" si="33"/>
        <v>-7.5182481751824848E-2</v>
      </c>
      <c r="AS9">
        <f t="shared" si="34"/>
        <v>-7.6404494382022459E-2</v>
      </c>
      <c r="AT9">
        <f t="shared" si="35"/>
        <v>-8.5473220836390307E-2</v>
      </c>
      <c r="AU9">
        <f t="shared" si="36"/>
        <v>-0.18057019905313498</v>
      </c>
      <c r="AV9">
        <f t="shared" ref="AV9:AZ9" si="55">AVERAGE(B9:B28)/B9-1</f>
        <v>-8.9331856773717799E-3</v>
      </c>
      <c r="AW9">
        <f t="shared" si="55"/>
        <v>-7.8284671532847794E-3</v>
      </c>
      <c r="AX9">
        <f t="shared" si="55"/>
        <v>-1.1779026217228483E-2</v>
      </c>
      <c r="AY9">
        <f t="shared" si="55"/>
        <v>-1.8176815847395611E-2</v>
      </c>
      <c r="AZ9">
        <f t="shared" si="55"/>
        <v>0.30718336250333622</v>
      </c>
      <c r="BA9">
        <f t="shared" si="50"/>
        <v>1963.7127</v>
      </c>
      <c r="BB9">
        <f t="shared" si="38"/>
        <v>1981.7152000000001</v>
      </c>
      <c r="BC9">
        <f t="shared" si="38"/>
        <v>1929.8679999999999</v>
      </c>
      <c r="BD9">
        <f t="shared" si="38"/>
        <v>1942.1097</v>
      </c>
      <c r="BF9">
        <v>2480.1</v>
      </c>
      <c r="BG9">
        <v>2485.23</v>
      </c>
      <c r="BH9">
        <v>2442.23</v>
      </c>
      <c r="BI9">
        <v>2478.5100000000002</v>
      </c>
      <c r="BJ9">
        <v>22941849</v>
      </c>
      <c r="BK9">
        <f t="shared" si="39"/>
        <v>1.0164912705132867E-2</v>
      </c>
      <c r="BL9">
        <f t="shared" si="40"/>
        <v>1.3230163807776307E-2</v>
      </c>
      <c r="BM9">
        <f t="shared" si="41"/>
        <v>1.7913955688039218E-2</v>
      </c>
      <c r="BN9">
        <f t="shared" si="42"/>
        <v>9.9656648550943139E-3</v>
      </c>
      <c r="BO9">
        <f t="shared" si="43"/>
        <v>-0.15345929615350529</v>
      </c>
    </row>
    <row r="10" spans="1:67">
      <c r="A10" s="1" t="s">
        <v>49</v>
      </c>
      <c r="B10">
        <v>1949.3107</v>
      </c>
      <c r="C10">
        <v>1997.5573999999999</v>
      </c>
      <c r="D10">
        <v>1944.27</v>
      </c>
      <c r="E10">
        <v>1974.5142000000001</v>
      </c>
      <c r="F10">
        <v>1565632.8870000001</v>
      </c>
      <c r="G10">
        <v>72.010000000000005</v>
      </c>
      <c r="H10">
        <f t="shared" si="9"/>
        <v>-2.6967122275581845E-2</v>
      </c>
      <c r="I10">
        <f t="shared" si="0"/>
        <v>-2.3431867339581802E-2</v>
      </c>
      <c r="J10">
        <f t="shared" si="0"/>
        <v>-3.4444444444444389E-2</v>
      </c>
      <c r="K10">
        <f t="shared" si="0"/>
        <v>-1.2764405543398971E-2</v>
      </c>
      <c r="L10">
        <f t="shared" si="0"/>
        <v>0.18294325852392479</v>
      </c>
      <c r="M10">
        <f t="shared" si="10"/>
        <v>-5.8367196158108592E-2</v>
      </c>
      <c r="N10">
        <f t="shared" si="1"/>
        <v>-5.6596971881759162E-2</v>
      </c>
      <c r="O10">
        <f t="shared" si="1"/>
        <v>-6.0740740740740651E-2</v>
      </c>
      <c r="P10">
        <f t="shared" si="1"/>
        <v>-4.5951859956236296E-2</v>
      </c>
      <c r="Q10">
        <f t="shared" si="1"/>
        <v>1.7804132265905714E-2</v>
      </c>
      <c r="R10">
        <f t="shared" si="11"/>
        <v>-7.055781307720721E-2</v>
      </c>
      <c r="S10">
        <f t="shared" si="12"/>
        <v>-8.6517664023071261E-2</v>
      </c>
      <c r="T10">
        <f t="shared" si="13"/>
        <v>-8.666666666666667E-2</v>
      </c>
      <c r="U10">
        <f t="shared" si="14"/>
        <v>-9.0809628008752807E-2</v>
      </c>
      <c r="V10">
        <f t="shared" si="15"/>
        <v>-0.20586839844531202</v>
      </c>
      <c r="W10">
        <f t="shared" si="51"/>
        <v>0</v>
      </c>
      <c r="X10">
        <f t="shared" si="45"/>
        <v>0</v>
      </c>
      <c r="Y10">
        <f t="shared" si="46"/>
        <v>0</v>
      </c>
      <c r="Z10">
        <f t="shared" si="47"/>
        <v>0</v>
      </c>
      <c r="AA10">
        <f t="shared" si="48"/>
        <v>0.25094717494906571</v>
      </c>
      <c r="AB10">
        <f t="shared" si="17"/>
        <v>-7.203546361285551E-2</v>
      </c>
      <c r="AC10">
        <f t="shared" si="18"/>
        <v>-6.7772170151405908E-2</v>
      </c>
      <c r="AD10">
        <f t="shared" si="19"/>
        <v>-8.2962962962963016E-2</v>
      </c>
      <c r="AE10">
        <f t="shared" si="20"/>
        <v>-7.6951130561633829E-2</v>
      </c>
      <c r="AF10">
        <f t="shared" si="21"/>
        <v>-9.5215872914912847E-2</v>
      </c>
      <c r="AG10">
        <f t="shared" si="22"/>
        <v>-3.8197266346508996E-2</v>
      </c>
      <c r="AH10">
        <f t="shared" si="23"/>
        <v>-3.8572458543619348E-2</v>
      </c>
      <c r="AI10">
        <f t="shared" si="24"/>
        <v>-4.3629629629629574E-2</v>
      </c>
      <c r="AJ10">
        <f t="shared" si="25"/>
        <v>-3.7126185266229017E-2</v>
      </c>
      <c r="AK10">
        <f t="shared" si="26"/>
        <v>7.1295738564796984E-2</v>
      </c>
      <c r="AL10">
        <f t="shared" si="27"/>
        <v>5.2826006649427271E-2</v>
      </c>
      <c r="AM10">
        <f t="shared" si="28"/>
        <v>4.3258832011535686E-2</v>
      </c>
      <c r="AN10">
        <f t="shared" si="29"/>
        <v>4.1851851851851807E-2</v>
      </c>
      <c r="AO10">
        <f t="shared" si="30"/>
        <v>3.6105032822757011E-2</v>
      </c>
      <c r="AP10">
        <f t="shared" si="31"/>
        <v>0.28489305296510414</v>
      </c>
      <c r="AQ10">
        <f t="shared" si="32"/>
        <v>-7.203546361285551E-2</v>
      </c>
      <c r="AR10">
        <f t="shared" si="33"/>
        <v>-8.6517664023071261E-2</v>
      </c>
      <c r="AS10">
        <f t="shared" si="34"/>
        <v>-8.666666666666667E-2</v>
      </c>
      <c r="AT10">
        <f t="shared" si="35"/>
        <v>-9.0809628008752807E-2</v>
      </c>
      <c r="AU10">
        <f t="shared" si="36"/>
        <v>-0.44685420177942392</v>
      </c>
      <c r="AV10">
        <f t="shared" ref="AV10:AZ10" si="56">AVERAGE(B10:B29)/B10-1</f>
        <v>-5.5966014037679424E-3</v>
      </c>
      <c r="AW10">
        <f t="shared" si="56"/>
        <v>-1.7213410237923554E-2</v>
      </c>
      <c r="AX10">
        <f t="shared" si="56"/>
        <v>-2.0111111111110969E-2</v>
      </c>
      <c r="AY10">
        <f t="shared" si="56"/>
        <v>-2.1808898614150474E-2</v>
      </c>
      <c r="AZ10">
        <f t="shared" si="56"/>
        <v>-0.11881546037682333</v>
      </c>
      <c r="BA10">
        <f t="shared" si="50"/>
        <v>1950.7509</v>
      </c>
      <c r="BB10">
        <f t="shared" si="38"/>
        <v>1973.0740000000001</v>
      </c>
      <c r="BC10">
        <f t="shared" si="38"/>
        <v>1922.6669999999999</v>
      </c>
      <c r="BD10">
        <f t="shared" si="38"/>
        <v>1962.9926</v>
      </c>
      <c r="BF10">
        <v>2505.31</v>
      </c>
      <c r="BG10">
        <v>2518.11</v>
      </c>
      <c r="BH10">
        <v>2485.98</v>
      </c>
      <c r="BI10">
        <v>2503.21</v>
      </c>
      <c r="BJ10">
        <v>19421209</v>
      </c>
      <c r="BK10">
        <f t="shared" si="39"/>
        <v>-2.7086468341243286E-2</v>
      </c>
      <c r="BL10">
        <f t="shared" si="40"/>
        <v>-3.0777051042250037E-3</v>
      </c>
      <c r="BM10">
        <f t="shared" si="41"/>
        <v>-2.0189221152221659E-2</v>
      </c>
      <c r="BN10">
        <f t="shared" si="42"/>
        <v>5.6327675264955523E-4</v>
      </c>
      <c r="BO10">
        <f t="shared" si="43"/>
        <v>0.36845028545854164</v>
      </c>
    </row>
    <row r="11" spans="1:67">
      <c r="A11" s="1" t="s">
        <v>50</v>
      </c>
      <c r="B11">
        <v>1896.7434000000001</v>
      </c>
      <c r="C11">
        <v>1950.7509</v>
      </c>
      <c r="D11">
        <v>1877.3007</v>
      </c>
      <c r="E11">
        <v>1949.3107</v>
      </c>
      <c r="F11">
        <v>1852054.8689999999</v>
      </c>
      <c r="G11">
        <v>72.010000000000005</v>
      </c>
      <c r="H11">
        <f t="shared" si="9"/>
        <v>-6.8337129840546629E-3</v>
      </c>
      <c r="I11">
        <f t="shared" si="0"/>
        <v>-2.2148394241417457E-2</v>
      </c>
      <c r="J11">
        <f t="shared" si="0"/>
        <v>-5.7537399309551818E-3</v>
      </c>
      <c r="K11">
        <f t="shared" si="0"/>
        <v>-3.7680088659032163E-2</v>
      </c>
      <c r="L11">
        <f t="shared" si="0"/>
        <v>-0.23514156696401856</v>
      </c>
      <c r="M11">
        <f t="shared" si="10"/>
        <v>-4.6317388003037196E-2</v>
      </c>
      <c r="N11">
        <f t="shared" si="1"/>
        <v>-4.5404208194905871E-2</v>
      </c>
      <c r="O11">
        <f t="shared" si="1"/>
        <v>-5.024932873034138E-2</v>
      </c>
      <c r="P11">
        <f t="shared" si="1"/>
        <v>-6.5016623568526E-2</v>
      </c>
      <c r="Q11">
        <f t="shared" si="1"/>
        <v>5.7487048457418144E-2</v>
      </c>
      <c r="R11">
        <f t="shared" si="11"/>
        <v>-1.784358390280949E-2</v>
      </c>
      <c r="S11">
        <f t="shared" si="12"/>
        <v>-4.5035068290882219E-2</v>
      </c>
      <c r="T11">
        <f t="shared" si="13"/>
        <v>-4.871499808208668E-2</v>
      </c>
      <c r="U11">
        <f t="shared" si="14"/>
        <v>-7.3513114148503922E-2</v>
      </c>
      <c r="V11">
        <f t="shared" si="15"/>
        <v>8.6183165343359125E-2</v>
      </c>
      <c r="W11">
        <f t="shared" si="51"/>
        <v>0</v>
      </c>
      <c r="X11">
        <f t="shared" si="45"/>
        <v>0</v>
      </c>
      <c r="Y11">
        <f t="shared" si="46"/>
        <v>0</v>
      </c>
      <c r="Z11">
        <f t="shared" si="47"/>
        <v>0</v>
      </c>
      <c r="AA11">
        <f t="shared" si="48"/>
        <v>5.7487048457418144E-2</v>
      </c>
      <c r="AB11">
        <f t="shared" si="17"/>
        <v>-4.6317388003037196E-2</v>
      </c>
      <c r="AC11">
        <f t="shared" si="18"/>
        <v>-6.4599483204134334E-2</v>
      </c>
      <c r="AD11">
        <f t="shared" si="19"/>
        <v>-5.4085155350978131E-2</v>
      </c>
      <c r="AE11">
        <f t="shared" si="20"/>
        <v>-7.9054303657185132E-2</v>
      </c>
      <c r="AF11">
        <f t="shared" si="21"/>
        <v>-0.32868157806182152</v>
      </c>
      <c r="AG11">
        <f t="shared" si="22"/>
        <v>-2.6044039483675063E-2</v>
      </c>
      <c r="AH11">
        <f t="shared" si="23"/>
        <v>-3.322259136212613E-2</v>
      </c>
      <c r="AI11">
        <f t="shared" si="24"/>
        <v>-2.7464518603759203E-2</v>
      </c>
      <c r="AJ11">
        <f t="shared" si="25"/>
        <v>-4.3073513114148421E-2</v>
      </c>
      <c r="AK11">
        <f t="shared" si="26"/>
        <v>-0.12918726113616008</v>
      </c>
      <c r="AL11">
        <f t="shared" si="27"/>
        <v>8.2004555808655955E-2</v>
      </c>
      <c r="AM11">
        <f t="shared" si="28"/>
        <v>6.8290882244370632E-2</v>
      </c>
      <c r="AN11">
        <f t="shared" si="29"/>
        <v>7.9018028385116956E-2</v>
      </c>
      <c r="AO11">
        <f t="shared" si="30"/>
        <v>5.2826006649427271E-2</v>
      </c>
      <c r="AP11">
        <f t="shared" si="31"/>
        <v>8.6183165343359125E-2</v>
      </c>
      <c r="AQ11">
        <f t="shared" si="32"/>
        <v>-4.6317388003037196E-2</v>
      </c>
      <c r="AR11">
        <f t="shared" si="33"/>
        <v>-6.4599483204134334E-2</v>
      </c>
      <c r="AS11">
        <f t="shared" si="34"/>
        <v>-5.4085155350978131E-2</v>
      </c>
      <c r="AT11">
        <f t="shared" si="35"/>
        <v>-7.9054303657185132E-2</v>
      </c>
      <c r="AU11">
        <f t="shared" si="36"/>
        <v>-0.53239870616381824</v>
      </c>
      <c r="AV11">
        <f t="shared" ref="AV11:AZ11" si="57">AVERAGE(B11:B30)/B11-1</f>
        <v>2.4392558845862E-2</v>
      </c>
      <c r="AW11">
        <f t="shared" si="57"/>
        <v>8.1210778885196788E-3</v>
      </c>
      <c r="AX11">
        <f t="shared" si="57"/>
        <v>1.6820099731492455E-2</v>
      </c>
      <c r="AY11">
        <f t="shared" si="57"/>
        <v>-7.1666050978944629E-3</v>
      </c>
      <c r="AZ11">
        <f t="shared" si="57"/>
        <v>-0.26042958541526884</v>
      </c>
      <c r="BA11">
        <f t="shared" si="50"/>
        <v>1949.3107</v>
      </c>
      <c r="BB11">
        <f t="shared" si="38"/>
        <v>1997.5573999999999</v>
      </c>
      <c r="BC11">
        <f t="shared" si="38"/>
        <v>1944.27</v>
      </c>
      <c r="BD11">
        <f t="shared" si="38"/>
        <v>1974.5142000000001</v>
      </c>
      <c r="BF11">
        <v>2437.4499999999998</v>
      </c>
      <c r="BG11">
        <v>2510.36</v>
      </c>
      <c r="BH11">
        <v>2435.79</v>
      </c>
      <c r="BI11">
        <v>2504.62</v>
      </c>
      <c r="BJ11">
        <v>26576959</v>
      </c>
      <c r="BK11">
        <f t="shared" si="39"/>
        <v>1.5979814970563666E-2</v>
      </c>
      <c r="BL11">
        <f t="shared" si="40"/>
        <v>-1.1360920346085823E-2</v>
      </c>
      <c r="BM11">
        <f t="shared" si="41"/>
        <v>2.988763399143668E-3</v>
      </c>
      <c r="BN11">
        <f t="shared" si="42"/>
        <v>-2.3005485862126696E-2</v>
      </c>
      <c r="BO11">
        <f t="shared" si="43"/>
        <v>-0.11235408836654337</v>
      </c>
    </row>
    <row r="12" spans="1:67">
      <c r="A12" s="1" t="s">
        <v>51</v>
      </c>
      <c r="B12">
        <v>1883.7816</v>
      </c>
      <c r="C12">
        <v>1907.5449000000001</v>
      </c>
      <c r="D12">
        <v>1866.4992</v>
      </c>
      <c r="E12">
        <v>1875.8605</v>
      </c>
      <c r="F12">
        <v>1416559.7849999999</v>
      </c>
      <c r="G12">
        <v>72.010000000000005</v>
      </c>
      <c r="H12">
        <f t="shared" si="9"/>
        <v>-2.5611620795107037E-2</v>
      </c>
      <c r="I12">
        <f t="shared" si="0"/>
        <v>-1.2080030200075531E-2</v>
      </c>
      <c r="J12">
        <f t="shared" si="0"/>
        <v>-2.1604938271604923E-2</v>
      </c>
      <c r="K12">
        <f t="shared" si="0"/>
        <v>4.222648752399305E-3</v>
      </c>
      <c r="L12">
        <f t="shared" si="0"/>
        <v>0.12491377975974394</v>
      </c>
      <c r="M12">
        <f t="shared" si="10"/>
        <v>-3.8226299694189558E-2</v>
      </c>
      <c r="N12">
        <f t="shared" si="1"/>
        <v>-4.3412608531521291E-2</v>
      </c>
      <c r="O12">
        <f t="shared" si="1"/>
        <v>-4.861111111111116E-2</v>
      </c>
      <c r="P12">
        <f t="shared" si="1"/>
        <v>-4.2994241842610359E-2</v>
      </c>
      <c r="Q12">
        <f t="shared" si="1"/>
        <v>-0.12229715599331381</v>
      </c>
      <c r="R12">
        <f t="shared" si="11"/>
        <v>1.6437308868501477E-2</v>
      </c>
      <c r="S12">
        <f t="shared" si="12"/>
        <v>5.6625141562853809E-3</v>
      </c>
      <c r="T12">
        <f t="shared" si="13"/>
        <v>-4.2438271604938738E-3</v>
      </c>
      <c r="U12">
        <f t="shared" si="14"/>
        <v>-6.9097888675624386E-3</v>
      </c>
      <c r="V12">
        <f t="shared" si="15"/>
        <v>-0.23019117474099404</v>
      </c>
      <c r="W12">
        <f t="shared" si="51"/>
        <v>0</v>
      </c>
      <c r="X12">
        <f t="shared" si="45"/>
        <v>0</v>
      </c>
      <c r="Y12">
        <f t="shared" si="46"/>
        <v>0</v>
      </c>
      <c r="Z12">
        <f t="shared" si="47"/>
        <v>4.222648752399305E-3</v>
      </c>
      <c r="AA12">
        <f t="shared" si="48"/>
        <v>0.42011007322221849</v>
      </c>
      <c r="AB12">
        <f t="shared" si="17"/>
        <v>-3.9755351681957207E-2</v>
      </c>
      <c r="AC12">
        <f t="shared" si="18"/>
        <v>-4.3412608531521291E-2</v>
      </c>
      <c r="AD12">
        <f t="shared" si="19"/>
        <v>-4.861111111111116E-2</v>
      </c>
      <c r="AE12">
        <f t="shared" si="20"/>
        <v>-4.2994241842610359E-2</v>
      </c>
      <c r="AF12">
        <f t="shared" si="21"/>
        <v>-0.12229715599331381</v>
      </c>
      <c r="AG12">
        <f t="shared" si="22"/>
        <v>-2.2935779816513735E-2</v>
      </c>
      <c r="AH12">
        <f t="shared" si="23"/>
        <v>-2.0536051340128481E-2</v>
      </c>
      <c r="AI12">
        <f t="shared" si="24"/>
        <v>-3.1635802469135665E-2</v>
      </c>
      <c r="AJ12">
        <f t="shared" si="25"/>
        <v>-2.0882917466410689E-2</v>
      </c>
      <c r="AK12">
        <f t="shared" si="26"/>
        <v>0.16106371267627106</v>
      </c>
      <c r="AL12">
        <f t="shared" si="27"/>
        <v>8.9449541284403633E-2</v>
      </c>
      <c r="AM12">
        <f t="shared" si="28"/>
        <v>9.2487731219327962E-2</v>
      </c>
      <c r="AN12">
        <f t="shared" si="29"/>
        <v>8.5262345679012252E-2</v>
      </c>
      <c r="AO12">
        <f t="shared" si="30"/>
        <v>9.4049904030710119E-2</v>
      </c>
      <c r="AP12">
        <f t="shared" si="31"/>
        <v>0.42011007322221849</v>
      </c>
      <c r="AQ12">
        <f t="shared" si="32"/>
        <v>-3.9755351681957207E-2</v>
      </c>
      <c r="AR12">
        <f t="shared" si="33"/>
        <v>-4.3412608531521291E-2</v>
      </c>
      <c r="AS12">
        <f t="shared" si="34"/>
        <v>-4.861111111111116E-2</v>
      </c>
      <c r="AT12">
        <f t="shared" si="35"/>
        <v>-4.2994241842610359E-2</v>
      </c>
      <c r="AU12">
        <f t="shared" si="36"/>
        <v>-0.38864334412825363</v>
      </c>
      <c r="AV12">
        <f t="shared" ref="AV12:AZ12" si="58">AVERAGE(B12:B31)/B12-1</f>
        <v>3.4059633027522906E-2</v>
      </c>
      <c r="AW12">
        <f t="shared" si="58"/>
        <v>3.3824084560211354E-2</v>
      </c>
      <c r="AX12">
        <f t="shared" si="58"/>
        <v>2.5675154320987881E-2</v>
      </c>
      <c r="AY12">
        <f t="shared" si="58"/>
        <v>3.3704414587332199E-2</v>
      </c>
      <c r="AZ12">
        <f t="shared" si="58"/>
        <v>-3.1501401756933056E-2</v>
      </c>
      <c r="BA12">
        <f t="shared" si="50"/>
        <v>1896.7434000000001</v>
      </c>
      <c r="BB12">
        <f t="shared" si="38"/>
        <v>1950.7509</v>
      </c>
      <c r="BC12">
        <f t="shared" si="38"/>
        <v>1877.3007</v>
      </c>
      <c r="BD12">
        <f t="shared" si="38"/>
        <v>1949.3107</v>
      </c>
      <c r="BF12">
        <v>2476.4</v>
      </c>
      <c r="BG12">
        <v>2481.84</v>
      </c>
      <c r="BH12">
        <v>2443.0700000000002</v>
      </c>
      <c r="BI12">
        <v>2447</v>
      </c>
      <c r="BJ12">
        <v>23590929</v>
      </c>
      <c r="BK12">
        <f t="shared" si="39"/>
        <v>-2.4386205782587544E-2</v>
      </c>
      <c r="BL12">
        <f t="shared" si="40"/>
        <v>-7.0109273764640268E-4</v>
      </c>
      <c r="BM12">
        <f t="shared" si="41"/>
        <v>-1.4502245126009616E-2</v>
      </c>
      <c r="BN12">
        <f t="shared" si="42"/>
        <v>1.3395995096036062E-2</v>
      </c>
      <c r="BO12">
        <f t="shared" si="43"/>
        <v>0.26116737496857367</v>
      </c>
    </row>
    <row r="13" spans="1:67">
      <c r="A13" s="1" t="s">
        <v>52</v>
      </c>
      <c r="B13">
        <v>1835.5349000000001</v>
      </c>
      <c r="C13">
        <v>1884.5017</v>
      </c>
      <c r="D13">
        <v>1826.1736000000001</v>
      </c>
      <c r="E13">
        <v>1883.7816</v>
      </c>
      <c r="F13">
        <v>1593507.622</v>
      </c>
      <c r="G13">
        <v>72.010000000000005</v>
      </c>
      <c r="H13">
        <f t="shared" si="9"/>
        <v>-1.4515496273048267E-2</v>
      </c>
      <c r="I13">
        <f t="shared" si="0"/>
        <v>-1.1845624761177009E-2</v>
      </c>
      <c r="J13">
        <f t="shared" si="0"/>
        <v>-2.3659305993690927E-2</v>
      </c>
      <c r="K13">
        <f t="shared" si="0"/>
        <v>-3.249235474006118E-2</v>
      </c>
      <c r="L13">
        <f t="shared" si="0"/>
        <v>0.22906474368906404</v>
      </c>
      <c r="M13">
        <f t="shared" si="10"/>
        <v>1.4907806983130545E-2</v>
      </c>
      <c r="N13">
        <f t="shared" si="1"/>
        <v>-1.1463507833397002E-2</v>
      </c>
      <c r="O13">
        <f t="shared" si="1"/>
        <v>-2.208201892744488E-2</v>
      </c>
      <c r="P13">
        <f t="shared" si="1"/>
        <v>-4.1284403669724745E-2</v>
      </c>
      <c r="Q13">
        <f t="shared" si="1"/>
        <v>0.26241681698087294</v>
      </c>
      <c r="R13">
        <f t="shared" si="11"/>
        <v>4.1584935268732748E-2</v>
      </c>
      <c r="S13">
        <f t="shared" si="12"/>
        <v>2.2927015666794004E-2</v>
      </c>
      <c r="T13">
        <f t="shared" si="13"/>
        <v>2.9574132492113492E-2</v>
      </c>
      <c r="U13">
        <f t="shared" si="14"/>
        <v>1.070336391437321E-2</v>
      </c>
      <c r="V13">
        <f t="shared" si="15"/>
        <v>-0.34567874630473527</v>
      </c>
      <c r="W13">
        <f t="shared" si="51"/>
        <v>4.3154178109062302E-2</v>
      </c>
      <c r="X13">
        <f t="shared" si="45"/>
        <v>1.795949560565524E-2</v>
      </c>
      <c r="Y13">
        <f t="shared" si="46"/>
        <v>1.774447949526814E-2</v>
      </c>
      <c r="Z13">
        <f t="shared" si="47"/>
        <v>0</v>
      </c>
      <c r="AA13">
        <f t="shared" si="48"/>
        <v>0.26241681698087294</v>
      </c>
      <c r="AB13">
        <f t="shared" si="17"/>
        <v>-1.4515496273048267E-2</v>
      </c>
      <c r="AC13">
        <f t="shared" si="18"/>
        <v>-3.1715705005731731E-2</v>
      </c>
      <c r="AD13">
        <f t="shared" si="19"/>
        <v>-2.7602523659306044E-2</v>
      </c>
      <c r="AE13">
        <f t="shared" si="20"/>
        <v>-4.7018348623853234E-2</v>
      </c>
      <c r="AF13">
        <f t="shared" si="21"/>
        <v>-0.31567304169443133</v>
      </c>
      <c r="AG13">
        <f t="shared" si="22"/>
        <v>6.1200470772850846E-3</v>
      </c>
      <c r="AH13">
        <f t="shared" si="23"/>
        <v>-7.4130683989301893E-3</v>
      </c>
      <c r="AI13">
        <f t="shared" si="24"/>
        <v>-1.1119873817034831E-2</v>
      </c>
      <c r="AJ13">
        <f t="shared" si="25"/>
        <v>-2.6376146788990806E-2</v>
      </c>
      <c r="AK13">
        <f t="shared" si="26"/>
        <v>-8.7902754945214934E-3</v>
      </c>
      <c r="AL13">
        <f t="shared" si="27"/>
        <v>0.11808552373479775</v>
      </c>
      <c r="AM13">
        <f t="shared" si="28"/>
        <v>0.10584638899503251</v>
      </c>
      <c r="AN13">
        <f t="shared" si="29"/>
        <v>0.10922712933753931</v>
      </c>
      <c r="AO13">
        <f t="shared" si="30"/>
        <v>8.9449541284403633E-2</v>
      </c>
      <c r="AP13">
        <f t="shared" si="31"/>
        <v>0.26241681698087294</v>
      </c>
      <c r="AQ13">
        <f t="shared" si="32"/>
        <v>-1.4515496273048267E-2</v>
      </c>
      <c r="AR13">
        <f t="shared" si="33"/>
        <v>-3.1715705005731731E-2</v>
      </c>
      <c r="AS13">
        <f t="shared" si="34"/>
        <v>-2.7602523659306044E-2</v>
      </c>
      <c r="AT13">
        <f t="shared" si="35"/>
        <v>-4.7018348623853234E-2</v>
      </c>
      <c r="AU13">
        <f t="shared" si="36"/>
        <v>-0.45653020980655212</v>
      </c>
      <c r="AV13">
        <f t="shared" ref="AV13:AZ13" si="59">AVERAGE(B13:B32)/B13-1</f>
        <v>6.3573950568850623E-2</v>
      </c>
      <c r="AW13">
        <f t="shared" si="59"/>
        <v>4.9044707680550248E-2</v>
      </c>
      <c r="AX13">
        <f t="shared" si="59"/>
        <v>5.0690063091482607E-2</v>
      </c>
      <c r="AY13">
        <f t="shared" si="59"/>
        <v>3.2530581039755369E-2</v>
      </c>
      <c r="AZ13">
        <f t="shared" si="59"/>
        <v>-0.15313057385551676</v>
      </c>
      <c r="BA13">
        <f t="shared" si="50"/>
        <v>1883.7816</v>
      </c>
      <c r="BB13">
        <f t="shared" si="38"/>
        <v>1907.5449000000001</v>
      </c>
      <c r="BC13">
        <f t="shared" si="38"/>
        <v>1866.4992</v>
      </c>
      <c r="BD13">
        <f t="shared" si="38"/>
        <v>1875.8605</v>
      </c>
      <c r="BF13">
        <v>2416.0100000000002</v>
      </c>
      <c r="BG13">
        <v>2480.1</v>
      </c>
      <c r="BH13">
        <v>2407.64</v>
      </c>
      <c r="BI13">
        <v>2479.7800000000002</v>
      </c>
      <c r="BJ13">
        <v>29752110</v>
      </c>
      <c r="BK13">
        <f t="shared" si="39"/>
        <v>5.3393818734193133E-4</v>
      </c>
      <c r="BL13">
        <f t="shared" si="40"/>
        <v>-1.2547881133825212E-2</v>
      </c>
      <c r="BM13">
        <f t="shared" si="41"/>
        <v>-5.7982090345732873E-3</v>
      </c>
      <c r="BN13">
        <f t="shared" si="42"/>
        <v>-2.9534878094024553E-2</v>
      </c>
      <c r="BO13">
        <f t="shared" si="43"/>
        <v>-0.13542128608693638</v>
      </c>
    </row>
    <row r="14" spans="1:67">
      <c r="A14" s="1" t="s">
        <v>53</v>
      </c>
      <c r="B14">
        <v>1808.8912</v>
      </c>
      <c r="C14">
        <v>1862.1786</v>
      </c>
      <c r="D14">
        <v>1782.9675999999999</v>
      </c>
      <c r="E14">
        <v>1822.5731000000001</v>
      </c>
      <c r="F14">
        <v>1958524.037</v>
      </c>
      <c r="G14">
        <v>72.010000000000005</v>
      </c>
      <c r="H14">
        <f t="shared" si="9"/>
        <v>1.5923566878981443E-3</v>
      </c>
      <c r="I14">
        <f t="shared" si="0"/>
        <v>-2.0108275328692859E-2</v>
      </c>
      <c r="J14">
        <f t="shared" si="0"/>
        <v>-4.0387722132472215E-3</v>
      </c>
      <c r="K14">
        <f t="shared" si="0"/>
        <v>-1.5013828526274198E-2</v>
      </c>
      <c r="L14">
        <f t="shared" si="0"/>
        <v>-0.36517575045723072</v>
      </c>
      <c r="M14">
        <f t="shared" si="10"/>
        <v>5.851910828025475E-2</v>
      </c>
      <c r="N14">
        <f t="shared" si="1"/>
        <v>3.0162412993039345E-2</v>
      </c>
      <c r="O14">
        <f t="shared" si="1"/>
        <v>4.2407108239095326E-2</v>
      </c>
      <c r="P14">
        <f t="shared" si="1"/>
        <v>2.2125642038719917E-2</v>
      </c>
      <c r="Q14">
        <f t="shared" si="1"/>
        <v>-0.44321325477814399</v>
      </c>
      <c r="R14">
        <f t="shared" si="11"/>
        <v>7.4840764331210119E-2</v>
      </c>
      <c r="S14">
        <f t="shared" si="12"/>
        <v>5.065738592420721E-2</v>
      </c>
      <c r="T14">
        <f t="shared" si="13"/>
        <v>6.3004846526655944E-2</v>
      </c>
      <c r="U14">
        <f t="shared" si="14"/>
        <v>5.4523903595416812E-2</v>
      </c>
      <c r="V14">
        <f t="shared" si="15"/>
        <v>-0.40820806939118515</v>
      </c>
      <c r="W14">
        <f t="shared" si="51"/>
        <v>5.851910828025475E-2</v>
      </c>
      <c r="X14">
        <f t="shared" si="45"/>
        <v>3.5189481825212754E-2</v>
      </c>
      <c r="Y14">
        <f t="shared" si="46"/>
        <v>5.4523424878836879E-2</v>
      </c>
      <c r="Z14">
        <f t="shared" si="47"/>
        <v>4.4646384828131103E-2</v>
      </c>
      <c r="AA14">
        <f t="shared" si="48"/>
        <v>2.713614027500455E-2</v>
      </c>
      <c r="AB14">
        <f t="shared" si="17"/>
        <v>0</v>
      </c>
      <c r="AC14">
        <f t="shared" si="18"/>
        <v>-2.0108275328692859E-2</v>
      </c>
      <c r="AD14">
        <f t="shared" si="19"/>
        <v>-4.0387722132472215E-3</v>
      </c>
      <c r="AE14">
        <f t="shared" si="20"/>
        <v>-1.5013828526274198E-2</v>
      </c>
      <c r="AF14">
        <f t="shared" si="21"/>
        <v>-0.46762669985040373</v>
      </c>
      <c r="AG14">
        <f t="shared" si="22"/>
        <v>2.9378980891719753E-2</v>
      </c>
      <c r="AH14">
        <f t="shared" si="23"/>
        <v>9.1260634184067158E-3</v>
      </c>
      <c r="AI14">
        <f t="shared" si="24"/>
        <v>1.8901453957996805E-2</v>
      </c>
      <c r="AJ14">
        <f t="shared" si="25"/>
        <v>8.5341762149346856E-3</v>
      </c>
      <c r="AK14">
        <f t="shared" si="26"/>
        <v>-0.24977591296215473</v>
      </c>
      <c r="AL14">
        <f t="shared" si="27"/>
        <v>0.13455414012738842</v>
      </c>
      <c r="AM14">
        <f t="shared" si="28"/>
        <v>0.11910286156225824</v>
      </c>
      <c r="AN14">
        <f t="shared" si="29"/>
        <v>0.13610662358642966</v>
      </c>
      <c r="AO14">
        <f t="shared" si="30"/>
        <v>0.12603713947056483</v>
      </c>
      <c r="AP14">
        <f t="shared" si="31"/>
        <v>2.713614027500455E-2</v>
      </c>
      <c r="AQ14">
        <f t="shared" si="32"/>
        <v>0</v>
      </c>
      <c r="AR14">
        <f t="shared" si="33"/>
        <v>-2.0108275328692859E-2</v>
      </c>
      <c r="AS14">
        <f t="shared" si="34"/>
        <v>-4.0387722132472215E-3</v>
      </c>
      <c r="AT14">
        <f t="shared" si="35"/>
        <v>-1.5013828526274198E-2</v>
      </c>
      <c r="AU14">
        <f t="shared" si="36"/>
        <v>-0.55781842007589311</v>
      </c>
      <c r="AV14">
        <f t="shared" ref="AV14:AZ14" si="60">AVERAGE(B14:B33)/B14-1</f>
        <v>8.4494426751592355E-2</v>
      </c>
      <c r="AW14">
        <f t="shared" si="60"/>
        <v>6.550657385924219E-2</v>
      </c>
      <c r="AX14">
        <f t="shared" si="60"/>
        <v>8.0411954765751137E-2</v>
      </c>
      <c r="AY14">
        <f t="shared" si="60"/>
        <v>7.0683524298696288E-2</v>
      </c>
      <c r="AZ14">
        <f t="shared" si="60"/>
        <v>-0.32412745052257952</v>
      </c>
      <c r="BA14">
        <f t="shared" si="50"/>
        <v>1835.5349000000001</v>
      </c>
      <c r="BB14">
        <f t="shared" si="38"/>
        <v>1884.5017</v>
      </c>
      <c r="BC14">
        <f t="shared" si="38"/>
        <v>1826.1736000000001</v>
      </c>
      <c r="BD14">
        <f t="shared" si="38"/>
        <v>1883.7816</v>
      </c>
      <c r="BF14">
        <v>2417.3000000000002</v>
      </c>
      <c r="BG14">
        <v>2448.98</v>
      </c>
      <c r="BH14">
        <v>2393.6799999999998</v>
      </c>
      <c r="BI14">
        <v>2406.54</v>
      </c>
      <c r="BJ14">
        <v>25723041</v>
      </c>
      <c r="BK14">
        <f t="shared" si="39"/>
        <v>8.9107682124685006E-3</v>
      </c>
      <c r="BL14">
        <f t="shared" si="40"/>
        <v>1.2617497897084995E-3</v>
      </c>
      <c r="BM14">
        <f t="shared" si="41"/>
        <v>8.1756959994654377E-3</v>
      </c>
      <c r="BN14">
        <f t="shared" si="42"/>
        <v>2.8921189757908916E-3</v>
      </c>
      <c r="BO14">
        <f t="shared" si="43"/>
        <v>-0.16237691336728033</v>
      </c>
    </row>
    <row r="15" spans="1:67">
      <c r="A15" s="1" t="s">
        <v>54</v>
      </c>
      <c r="B15">
        <v>1811.7716</v>
      </c>
      <c r="C15">
        <v>1824.7334000000001</v>
      </c>
      <c r="D15">
        <v>1775.7665999999999</v>
      </c>
      <c r="E15">
        <v>1795.2093</v>
      </c>
      <c r="F15">
        <v>1243318.5519999999</v>
      </c>
      <c r="G15">
        <v>72.010000000000005</v>
      </c>
      <c r="H15">
        <f t="shared" si="9"/>
        <v>2.8219395866454722E-2</v>
      </c>
      <c r="I15">
        <f t="shared" si="0"/>
        <v>2.0915548539857776E-2</v>
      </c>
      <c r="J15">
        <f t="shared" si="0"/>
        <v>5.6772100567721306E-3</v>
      </c>
      <c r="K15">
        <f t="shared" si="0"/>
        <v>6.0168471720818406E-3</v>
      </c>
      <c r="L15">
        <f t="shared" si="0"/>
        <v>0.61798504234013896</v>
      </c>
      <c r="M15">
        <f t="shared" si="10"/>
        <v>5.5246422893481695E-2</v>
      </c>
      <c r="N15">
        <f t="shared" si="1"/>
        <v>5.6432517758484568E-2</v>
      </c>
      <c r="O15">
        <f t="shared" si="1"/>
        <v>5.8799675587996703E-2</v>
      </c>
      <c r="P15">
        <f t="shared" si="1"/>
        <v>6.0569594865623744E-2</v>
      </c>
      <c r="Q15">
        <f t="shared" si="1"/>
        <v>-0.16138474462335528</v>
      </c>
      <c r="R15">
        <f t="shared" si="11"/>
        <v>7.3131955484896594E-2</v>
      </c>
      <c r="S15">
        <f t="shared" si="12"/>
        <v>7.6953433307024532E-2</v>
      </c>
      <c r="T15">
        <f t="shared" si="13"/>
        <v>8.7591240875912524E-2</v>
      </c>
      <c r="U15">
        <f t="shared" si="14"/>
        <v>7.98235058162855E-2</v>
      </c>
      <c r="V15">
        <f t="shared" si="15"/>
        <v>-0.30345827173018802</v>
      </c>
      <c r="W15">
        <f t="shared" si="51"/>
        <v>7.3131955484896594E-2</v>
      </c>
      <c r="X15">
        <f t="shared" si="45"/>
        <v>7.2217837411207464E-2</v>
      </c>
      <c r="Y15">
        <f t="shared" si="46"/>
        <v>6.731549067315501E-2</v>
      </c>
      <c r="Z15">
        <f t="shared" si="47"/>
        <v>7.0597673485760071E-2</v>
      </c>
      <c r="AA15">
        <f t="shared" si="48"/>
        <v>0.61798504234013896</v>
      </c>
      <c r="AB15">
        <f t="shared" si="17"/>
        <v>0</v>
      </c>
      <c r="AC15">
        <f t="shared" si="18"/>
        <v>0</v>
      </c>
      <c r="AD15">
        <f t="shared" si="19"/>
        <v>0</v>
      </c>
      <c r="AE15">
        <f t="shared" si="20"/>
        <v>0</v>
      </c>
      <c r="AF15">
        <f t="shared" si="21"/>
        <v>-0.16138474462335528</v>
      </c>
      <c r="AG15">
        <f t="shared" si="22"/>
        <v>4.2686804451510296E-2</v>
      </c>
      <c r="AH15">
        <f t="shared" si="23"/>
        <v>4.0173638516179944E-2</v>
      </c>
      <c r="AI15">
        <f t="shared" si="24"/>
        <v>3.5685320356853234E-2</v>
      </c>
      <c r="AJ15">
        <f t="shared" si="25"/>
        <v>3.4977938227035654E-2</v>
      </c>
      <c r="AK15">
        <f t="shared" si="26"/>
        <v>5.3177274877500791E-2</v>
      </c>
      <c r="AL15">
        <f t="shared" si="27"/>
        <v>0.13275039745627981</v>
      </c>
      <c r="AM15">
        <f t="shared" si="28"/>
        <v>0.14206787687450673</v>
      </c>
      <c r="AN15">
        <f t="shared" si="29"/>
        <v>0.1407137064071371</v>
      </c>
      <c r="AO15">
        <f t="shared" si="30"/>
        <v>0.1432009626955475</v>
      </c>
      <c r="AP15">
        <f t="shared" si="31"/>
        <v>0.61798504234013896</v>
      </c>
      <c r="AQ15">
        <f t="shared" si="32"/>
        <v>0</v>
      </c>
      <c r="AR15">
        <f t="shared" si="33"/>
        <v>0</v>
      </c>
      <c r="AS15">
        <f t="shared" si="34"/>
        <v>0</v>
      </c>
      <c r="AT15">
        <f t="shared" si="35"/>
        <v>0</v>
      </c>
      <c r="AU15">
        <f t="shared" si="36"/>
        <v>-0.30345827173018802</v>
      </c>
      <c r="AV15">
        <f t="shared" ref="AV15:AZ15" si="61">AVERAGE(B15:B34)/B15-1</f>
        <v>8.7698728139904869E-2</v>
      </c>
      <c r="AW15">
        <f t="shared" si="61"/>
        <v>9.1771902131018157E-2</v>
      </c>
      <c r="AX15">
        <f t="shared" si="61"/>
        <v>9.0064882400648694E-2</v>
      </c>
      <c r="AY15">
        <f t="shared" si="61"/>
        <v>9.2478941034898066E-2</v>
      </c>
      <c r="AZ15">
        <f t="shared" si="61"/>
        <v>5.3808848257256736E-2</v>
      </c>
      <c r="BA15">
        <f t="shared" si="50"/>
        <v>1808.8912</v>
      </c>
      <c r="BB15">
        <f t="shared" si="38"/>
        <v>1862.1786</v>
      </c>
      <c r="BC15">
        <f t="shared" si="38"/>
        <v>1782.9675999999999</v>
      </c>
      <c r="BD15">
        <f t="shared" si="38"/>
        <v>1822.5731000000001</v>
      </c>
      <c r="BF15">
        <v>2438.84</v>
      </c>
      <c r="BG15">
        <v>2452.0700000000002</v>
      </c>
      <c r="BH15">
        <v>2413.25</v>
      </c>
      <c r="BI15">
        <v>2413.5</v>
      </c>
      <c r="BJ15">
        <v>21546213</v>
      </c>
      <c r="BK15">
        <f t="shared" si="39"/>
        <v>1.8418592445588855E-2</v>
      </c>
      <c r="BL15">
        <f t="shared" si="40"/>
        <v>1.3596675461956531E-2</v>
      </c>
      <c r="BM15">
        <f t="shared" si="41"/>
        <v>-1.2016989536933753E-4</v>
      </c>
      <c r="BN15">
        <f t="shared" si="42"/>
        <v>1.1108348870934259E-2</v>
      </c>
      <c r="BO15">
        <f t="shared" si="43"/>
        <v>0.37384277227743001</v>
      </c>
    </row>
    <row r="16" spans="1:67">
      <c r="A16" s="1" t="s">
        <v>55</v>
      </c>
      <c r="B16">
        <v>1862.8987</v>
      </c>
      <c r="C16">
        <v>1862.8987</v>
      </c>
      <c r="D16">
        <v>1785.848</v>
      </c>
      <c r="E16">
        <v>1806.0108</v>
      </c>
      <c r="F16">
        <v>2011670.82</v>
      </c>
      <c r="G16">
        <v>72.010000000000005</v>
      </c>
      <c r="H16">
        <f t="shared" si="9"/>
        <v>2.783146501739453E-2</v>
      </c>
      <c r="I16">
        <f t="shared" si="0"/>
        <v>2.9764205643602493E-2</v>
      </c>
      <c r="J16">
        <f t="shared" si="0"/>
        <v>4.0725806451612945E-2</v>
      </c>
      <c r="K16">
        <f t="shared" si="0"/>
        <v>3.1499202551834138E-2</v>
      </c>
      <c r="L16">
        <f t="shared" si="0"/>
        <v>-0.45792312879499841</v>
      </c>
      <c r="M16">
        <f t="shared" si="10"/>
        <v>4.3679938152299869E-2</v>
      </c>
      <c r="N16">
        <f t="shared" si="1"/>
        <v>5.0251256281407031E-2</v>
      </c>
      <c r="O16">
        <f t="shared" si="1"/>
        <v>6.1290322580645151E-2</v>
      </c>
      <c r="P16">
        <f t="shared" si="1"/>
        <v>6.4194577352472137E-2</v>
      </c>
      <c r="Q16">
        <f t="shared" si="1"/>
        <v>-0.42384275325920373</v>
      </c>
      <c r="R16">
        <f t="shared" si="11"/>
        <v>6.3007344414379718E-2</v>
      </c>
      <c r="S16">
        <f t="shared" si="12"/>
        <v>6.7645921917278695E-2</v>
      </c>
      <c r="T16">
        <f t="shared" si="13"/>
        <v>8.5080645161290436E-2</v>
      </c>
      <c r="U16">
        <f t="shared" si="14"/>
        <v>7.535885167464107E-2</v>
      </c>
      <c r="V16">
        <f t="shared" si="15"/>
        <v>-0.35325379179084571</v>
      </c>
      <c r="W16">
        <f t="shared" si="51"/>
        <v>4.3679938152299869E-2</v>
      </c>
      <c r="X16">
        <f t="shared" si="45"/>
        <v>5.488983378430623E-2</v>
      </c>
      <c r="Y16">
        <f t="shared" si="46"/>
        <v>8.145161290322589E-2</v>
      </c>
      <c r="Z16">
        <f t="shared" si="47"/>
        <v>7.3365231259967967E-2</v>
      </c>
      <c r="AA16">
        <f t="shared" si="48"/>
        <v>0</v>
      </c>
      <c r="AB16">
        <f t="shared" si="17"/>
        <v>0</v>
      </c>
      <c r="AC16">
        <f t="shared" si="18"/>
        <v>0</v>
      </c>
      <c r="AD16">
        <f t="shared" si="19"/>
        <v>0</v>
      </c>
      <c r="AE16">
        <f t="shared" si="20"/>
        <v>0</v>
      </c>
      <c r="AF16">
        <f t="shared" si="21"/>
        <v>-0.56950051450266592</v>
      </c>
      <c r="AG16">
        <f t="shared" si="22"/>
        <v>2.8295322767684539E-2</v>
      </c>
      <c r="AH16">
        <f t="shared" si="23"/>
        <v>3.3938925396211683E-2</v>
      </c>
      <c r="AI16">
        <f t="shared" si="24"/>
        <v>4.7258064516129128E-2</v>
      </c>
      <c r="AJ16">
        <f t="shared" si="25"/>
        <v>4.4657097288676173E-2</v>
      </c>
      <c r="AK16">
        <f t="shared" si="26"/>
        <v>-0.38659159722762193</v>
      </c>
      <c r="AL16">
        <f t="shared" si="27"/>
        <v>0.10166215693853875</v>
      </c>
      <c r="AM16">
        <f t="shared" si="28"/>
        <v>0.118670274449169</v>
      </c>
      <c r="AN16">
        <f t="shared" si="29"/>
        <v>0.1342741935483871</v>
      </c>
      <c r="AO16">
        <f t="shared" si="30"/>
        <v>0.13636363636363624</v>
      </c>
      <c r="AP16">
        <f t="shared" si="31"/>
        <v>7.1105007130341624E-2</v>
      </c>
      <c r="AQ16">
        <f t="shared" si="32"/>
        <v>0</v>
      </c>
      <c r="AR16">
        <f t="shared" si="33"/>
        <v>0</v>
      </c>
      <c r="AS16">
        <f t="shared" si="34"/>
        <v>0</v>
      </c>
      <c r="AT16">
        <f t="shared" si="35"/>
        <v>0</v>
      </c>
      <c r="AU16">
        <f t="shared" si="36"/>
        <v>-0.56950051450266592</v>
      </c>
      <c r="AV16">
        <f t="shared" ref="AV16:AZ16" si="62">AVERAGE(B16:B35)/B16-1</f>
        <v>6.0707383069192433E-2</v>
      </c>
      <c r="AW16">
        <f t="shared" si="62"/>
        <v>7.3927328952454685E-2</v>
      </c>
      <c r="AX16">
        <f t="shared" si="62"/>
        <v>8.7237903225806379E-2</v>
      </c>
      <c r="AY16">
        <f t="shared" si="62"/>
        <v>9.1008771929824483E-2</v>
      </c>
      <c r="AZ16">
        <f t="shared" si="62"/>
        <v>-0.32603799557026925</v>
      </c>
      <c r="BA16">
        <f t="shared" si="50"/>
        <v>1811.7716</v>
      </c>
      <c r="BB16">
        <f t="shared" si="38"/>
        <v>1824.7334000000001</v>
      </c>
      <c r="BC16">
        <f t="shared" si="38"/>
        <v>1775.7665999999999</v>
      </c>
      <c r="BD16">
        <f t="shared" si="38"/>
        <v>1795.2093</v>
      </c>
      <c r="BF16">
        <v>2483.7600000000002</v>
      </c>
      <c r="BG16">
        <v>2485.41</v>
      </c>
      <c r="BH16">
        <v>2412.96</v>
      </c>
      <c r="BI16">
        <v>2440.31</v>
      </c>
      <c r="BJ16">
        <v>29601109</v>
      </c>
      <c r="BK16">
        <f t="shared" si="39"/>
        <v>2.97291203658967E-2</v>
      </c>
      <c r="BL16">
        <f t="shared" si="40"/>
        <v>3.4159353989885011E-2</v>
      </c>
      <c r="BM16">
        <f t="shared" si="41"/>
        <v>3.1562893707313799E-2</v>
      </c>
      <c r="BN16">
        <f t="shared" si="42"/>
        <v>2.0464613102433749E-2</v>
      </c>
      <c r="BO16">
        <f t="shared" si="43"/>
        <v>-7.529582759889164E-2</v>
      </c>
    </row>
    <row r="17" spans="1:67">
      <c r="A17" s="1" t="s">
        <v>56</v>
      </c>
      <c r="B17">
        <v>1914.7458999999999</v>
      </c>
      <c r="C17">
        <v>1918.3463999999999</v>
      </c>
      <c r="D17">
        <v>1858.5780999999999</v>
      </c>
      <c r="E17">
        <v>1862.8987</v>
      </c>
      <c r="F17">
        <v>1090480.2239999999</v>
      </c>
      <c r="G17">
        <v>72.010000000000005</v>
      </c>
      <c r="H17">
        <f t="shared" si="9"/>
        <v>-1.5043249341856191E-3</v>
      </c>
      <c r="I17">
        <f t="shared" si="0"/>
        <v>4.8798798798799226E-3</v>
      </c>
      <c r="J17">
        <f t="shared" si="0"/>
        <v>1.1623401782254961E-2</v>
      </c>
      <c r="K17">
        <f t="shared" si="0"/>
        <v>2.2033243138770864E-2</v>
      </c>
      <c r="L17">
        <f t="shared" si="0"/>
        <v>-4.3847029911841751E-2</v>
      </c>
      <c r="M17">
        <f t="shared" si="10"/>
        <v>1.5419330575404233E-2</v>
      </c>
      <c r="N17">
        <f t="shared" si="1"/>
        <v>2.4399399399399391E-2</v>
      </c>
      <c r="O17">
        <f t="shared" si="1"/>
        <v>3.913211933359162E-2</v>
      </c>
      <c r="P17">
        <f t="shared" si="1"/>
        <v>4.0587553150367217E-2</v>
      </c>
      <c r="Q17">
        <f t="shared" si="1"/>
        <v>-0.20583314218818871</v>
      </c>
      <c r="R17">
        <f t="shared" si="11"/>
        <v>5.60361037984205E-2</v>
      </c>
      <c r="S17">
        <f t="shared" si="12"/>
        <v>5.4804804804804874E-2</v>
      </c>
      <c r="T17">
        <f t="shared" si="13"/>
        <v>6.1216582719876067E-2</v>
      </c>
      <c r="U17">
        <f t="shared" si="14"/>
        <v>6.4553536915346044E-2</v>
      </c>
      <c r="V17">
        <f t="shared" si="15"/>
        <v>0.33122438724757663</v>
      </c>
      <c r="W17">
        <f t="shared" si="51"/>
        <v>3.4223392252726637E-2</v>
      </c>
      <c r="X17">
        <f t="shared" si="45"/>
        <v>3.6786786786786818E-2</v>
      </c>
      <c r="Y17">
        <f t="shared" si="46"/>
        <v>4.2619139868268041E-2</v>
      </c>
      <c r="Z17">
        <f t="shared" si="47"/>
        <v>4.252029377657518E-2</v>
      </c>
      <c r="AA17">
        <f t="shared" si="48"/>
        <v>0.19308947229473117</v>
      </c>
      <c r="AB17">
        <f t="shared" si="17"/>
        <v>-1.5043249341856191E-3</v>
      </c>
      <c r="AC17">
        <f t="shared" si="18"/>
        <v>0</v>
      </c>
      <c r="AD17">
        <f t="shared" si="19"/>
        <v>0</v>
      </c>
      <c r="AE17">
        <f t="shared" si="20"/>
        <v>0</v>
      </c>
      <c r="AF17">
        <f t="shared" si="21"/>
        <v>-0.20583314218818871</v>
      </c>
      <c r="AG17">
        <f t="shared" si="22"/>
        <v>1.2711545693870008E-2</v>
      </c>
      <c r="AH17">
        <f t="shared" si="23"/>
        <v>1.7192192192192479E-2</v>
      </c>
      <c r="AI17">
        <f t="shared" si="24"/>
        <v>2.2626888802789624E-2</v>
      </c>
      <c r="AJ17">
        <f t="shared" si="25"/>
        <v>2.7367607267104521E-2</v>
      </c>
      <c r="AK17">
        <f t="shared" si="26"/>
        <v>1.2558610141288895E-3</v>
      </c>
      <c r="AL17">
        <f t="shared" si="27"/>
        <v>7.1831515607371221E-2</v>
      </c>
      <c r="AM17">
        <f t="shared" si="28"/>
        <v>8.6336336336336306E-2</v>
      </c>
      <c r="AN17">
        <f t="shared" si="29"/>
        <v>8.98876404494382E-2</v>
      </c>
      <c r="AO17">
        <f t="shared" si="30"/>
        <v>0.10166215693853875</v>
      </c>
      <c r="AP17">
        <f t="shared" si="31"/>
        <v>0.97592825672370953</v>
      </c>
      <c r="AQ17">
        <f t="shared" si="32"/>
        <v>-7.5216246709288725E-3</v>
      </c>
      <c r="AR17">
        <f t="shared" si="33"/>
        <v>0</v>
      </c>
      <c r="AS17">
        <f t="shared" si="34"/>
        <v>0</v>
      </c>
      <c r="AT17">
        <f t="shared" si="35"/>
        <v>0</v>
      </c>
      <c r="AU17">
        <f t="shared" si="36"/>
        <v>-0.20583314218818871</v>
      </c>
      <c r="AV17">
        <f t="shared" ref="AV17:AZ17" si="63">AVERAGE(B17:B36)/B17-1</f>
        <v>3.2963520120346201E-2</v>
      </c>
      <c r="AW17">
        <f t="shared" si="63"/>
        <v>4.5382882882882836E-2</v>
      </c>
      <c r="AX17">
        <f t="shared" si="63"/>
        <v>4.7326617590081499E-2</v>
      </c>
      <c r="AY17">
        <f t="shared" si="63"/>
        <v>6.0069578662543588E-2</v>
      </c>
      <c r="AZ17">
        <f t="shared" si="63"/>
        <v>0.22210721581137083</v>
      </c>
      <c r="BA17">
        <f t="shared" si="50"/>
        <v>1862.8987</v>
      </c>
      <c r="BB17">
        <f t="shared" si="38"/>
        <v>1862.8987</v>
      </c>
      <c r="BC17">
        <f t="shared" si="38"/>
        <v>1785.848</v>
      </c>
      <c r="BD17">
        <f t="shared" si="38"/>
        <v>1806.0108</v>
      </c>
      <c r="BF17">
        <v>2557.6</v>
      </c>
      <c r="BG17">
        <v>2570.31</v>
      </c>
      <c r="BH17">
        <v>2489.12</v>
      </c>
      <c r="BI17">
        <v>2490.25</v>
      </c>
      <c r="BJ17">
        <v>27372269</v>
      </c>
      <c r="BK17">
        <f t="shared" si="39"/>
        <v>-8.0426962777603306E-3</v>
      </c>
      <c r="BL17">
        <f t="shared" si="40"/>
        <v>-6.4194591313888605E-3</v>
      </c>
      <c r="BM17">
        <f t="shared" si="41"/>
        <v>1.3137172976795064E-2</v>
      </c>
      <c r="BN17">
        <f t="shared" si="42"/>
        <v>2.2033932336110729E-2</v>
      </c>
      <c r="BO17">
        <f t="shared" si="43"/>
        <v>-0.26049502874606412</v>
      </c>
    </row>
    <row r="18" spans="1:67">
      <c r="A18" s="1" t="s">
        <v>57</v>
      </c>
      <c r="B18">
        <v>1911.8655000000001</v>
      </c>
      <c r="C18">
        <v>1927.7076999999999</v>
      </c>
      <c r="D18">
        <v>1880.1811</v>
      </c>
      <c r="E18">
        <v>1903.9444000000001</v>
      </c>
      <c r="F18">
        <v>1042665.905</v>
      </c>
      <c r="G18">
        <v>72.010000000000005</v>
      </c>
      <c r="H18">
        <f t="shared" si="9"/>
        <v>1.6949152542372836E-2</v>
      </c>
      <c r="I18">
        <f t="shared" ref="I18:I35" si="64">C19/C18-1</f>
        <v>1.4942099364960715E-2</v>
      </c>
      <c r="J18">
        <f t="shared" ref="J18:J35" si="65">D19/D18-1</f>
        <v>8.0428954423592547E-3</v>
      </c>
      <c r="K18">
        <f t="shared" ref="K18:L35" si="66">E19/E18-1</f>
        <v>9.4553706505293711E-3</v>
      </c>
      <c r="L18">
        <f t="shared" si="66"/>
        <v>0.1116108385648229</v>
      </c>
      <c r="M18">
        <f t="shared" si="10"/>
        <v>3.5781544256120457E-2</v>
      </c>
      <c r="N18">
        <f t="shared" ref="N18:N61" si="67">C21/C18-1</f>
        <v>3.1751961150541685E-2</v>
      </c>
      <c r="O18">
        <f t="shared" ref="O18:O61" si="68">D21/D18-1</f>
        <v>3.0639601685177986E-2</v>
      </c>
      <c r="P18">
        <f t="shared" ref="P18:P61" si="69">E21/E18-1</f>
        <v>2.0045385779122515E-2</v>
      </c>
      <c r="Q18">
        <f t="shared" ref="Q18:Q61" si="70">F21/F18-1</f>
        <v>0.24780187858928793</v>
      </c>
      <c r="R18">
        <f t="shared" si="11"/>
        <v>3.9171374764595202E-2</v>
      </c>
      <c r="S18">
        <f t="shared" si="12"/>
        <v>5.5285767650354867E-2</v>
      </c>
      <c r="T18">
        <f t="shared" si="13"/>
        <v>4.4427422443508169E-2</v>
      </c>
      <c r="U18">
        <f t="shared" si="14"/>
        <v>5.9757942511346362E-2</v>
      </c>
      <c r="V18">
        <f t="shared" si="15"/>
        <v>0.8939586050816537</v>
      </c>
      <c r="W18">
        <f t="shared" si="51"/>
        <v>5.7627118644067776E-2</v>
      </c>
      <c r="X18">
        <f t="shared" si="45"/>
        <v>4.9682480388494543E-2</v>
      </c>
      <c r="Y18">
        <f t="shared" si="46"/>
        <v>4.9023362696285044E-2</v>
      </c>
      <c r="Z18">
        <f t="shared" si="47"/>
        <v>4.1603630862329766E-2</v>
      </c>
      <c r="AA18">
        <f t="shared" si="48"/>
        <v>0.39227135081203213</v>
      </c>
      <c r="AB18">
        <f t="shared" si="17"/>
        <v>0</v>
      </c>
      <c r="AC18">
        <f t="shared" si="18"/>
        <v>0</v>
      </c>
      <c r="AD18">
        <f t="shared" si="19"/>
        <v>0</v>
      </c>
      <c r="AE18">
        <f t="shared" si="20"/>
        <v>0</v>
      </c>
      <c r="AF18">
        <f t="shared" si="21"/>
        <v>-0.16941443194116912</v>
      </c>
      <c r="AG18">
        <f t="shared" si="22"/>
        <v>2.5461393596986737E-2</v>
      </c>
      <c r="AH18">
        <f t="shared" si="23"/>
        <v>2.3160254015689219E-2</v>
      </c>
      <c r="AI18">
        <f t="shared" si="24"/>
        <v>2.297970126388349E-2</v>
      </c>
      <c r="AJ18">
        <f t="shared" si="25"/>
        <v>1.785173978819965E-2</v>
      </c>
      <c r="AK18">
        <f t="shared" si="26"/>
        <v>0.1164539272049947</v>
      </c>
      <c r="AL18">
        <f t="shared" si="27"/>
        <v>7.3446327683615698E-2</v>
      </c>
      <c r="AM18">
        <f t="shared" si="28"/>
        <v>8.1060889054912266E-2</v>
      </c>
      <c r="AN18">
        <f t="shared" si="29"/>
        <v>7.7364994255074704E-2</v>
      </c>
      <c r="AO18">
        <f t="shared" si="30"/>
        <v>7.7912254160362959E-2</v>
      </c>
      <c r="AP18">
        <f t="shared" si="31"/>
        <v>1.0665398932364631</v>
      </c>
      <c r="AQ18">
        <f t="shared" si="32"/>
        <v>-6.0263653483992874E-3</v>
      </c>
      <c r="AR18">
        <f t="shared" si="33"/>
        <v>0</v>
      </c>
      <c r="AS18">
        <f t="shared" si="34"/>
        <v>0</v>
      </c>
      <c r="AT18">
        <f t="shared" si="35"/>
        <v>-5.6732223903177559E-3</v>
      </c>
      <c r="AU18">
        <f t="shared" si="36"/>
        <v>-0.16941443194116912</v>
      </c>
      <c r="AV18">
        <f t="shared" ref="AV18:AZ18" si="71">AVERAGE(B18:B37)/B18-1</f>
        <v>3.4350282485875683E-2</v>
      </c>
      <c r="AW18">
        <f t="shared" si="71"/>
        <v>4.101606275681724E-2</v>
      </c>
      <c r="AX18">
        <f t="shared" si="71"/>
        <v>3.6039831482190809E-2</v>
      </c>
      <c r="AY18">
        <f t="shared" si="71"/>
        <v>3.8010590015128409E-2</v>
      </c>
      <c r="AZ18">
        <f t="shared" si="71"/>
        <v>0.29232835445022065</v>
      </c>
      <c r="BA18">
        <f t="shared" si="50"/>
        <v>1914.7458999999999</v>
      </c>
      <c r="BB18">
        <f t="shared" si="38"/>
        <v>1918.3463999999999</v>
      </c>
      <c r="BC18">
        <f t="shared" si="38"/>
        <v>1858.5780999999999</v>
      </c>
      <c r="BD18">
        <f t="shared" si="38"/>
        <v>1862.8987</v>
      </c>
      <c r="BF18">
        <v>2537.0300000000002</v>
      </c>
      <c r="BG18">
        <v>2553.81</v>
      </c>
      <c r="BH18">
        <v>2521.8200000000002</v>
      </c>
      <c r="BI18">
        <v>2545.12</v>
      </c>
      <c r="BJ18">
        <v>20241929</v>
      </c>
      <c r="BK18">
        <f t="shared" si="39"/>
        <v>-4.5919835398083864E-3</v>
      </c>
      <c r="BL18">
        <f t="shared" si="40"/>
        <v>3.5045676851450658E-3</v>
      </c>
      <c r="BM18">
        <f t="shared" si="41"/>
        <v>-2.4862995772894081E-3</v>
      </c>
      <c r="BN18">
        <f t="shared" si="42"/>
        <v>-1.4969824605519655E-3</v>
      </c>
      <c r="BO18">
        <f t="shared" si="43"/>
        <v>0.21066796548886235</v>
      </c>
    </row>
    <row r="19" spans="1:67">
      <c r="A19" s="1" t="s">
        <v>58</v>
      </c>
      <c r="B19">
        <v>1944.27</v>
      </c>
      <c r="C19">
        <v>1956.5117</v>
      </c>
      <c r="D19">
        <v>1895.3032000000001</v>
      </c>
      <c r="E19">
        <v>1921.9468999999999</v>
      </c>
      <c r="F19">
        <v>1159038.7209999999</v>
      </c>
      <c r="G19">
        <v>72.010000000000005</v>
      </c>
      <c r="H19">
        <f t="shared" si="9"/>
        <v>0</v>
      </c>
      <c r="I19">
        <f t="shared" si="64"/>
        <v>4.4166359955832846E-3</v>
      </c>
      <c r="J19">
        <f t="shared" si="65"/>
        <v>1.8996960486322045E-2</v>
      </c>
      <c r="K19">
        <f t="shared" si="66"/>
        <v>8.6174597227426375E-3</v>
      </c>
      <c r="L19">
        <f t="shared" si="66"/>
        <v>-0.25280904139871263</v>
      </c>
      <c r="M19">
        <f t="shared" si="10"/>
        <v>4.0000000000000036E-2</v>
      </c>
      <c r="N19">
        <f t="shared" si="67"/>
        <v>3.4228928965771122E-2</v>
      </c>
      <c r="O19">
        <f t="shared" si="68"/>
        <v>4.0653495440729381E-2</v>
      </c>
      <c r="P19">
        <f t="shared" si="69"/>
        <v>3.1847133757961776E-2</v>
      </c>
      <c r="Q19">
        <f t="shared" si="70"/>
        <v>0.25248090654600319</v>
      </c>
      <c r="R19">
        <f t="shared" si="11"/>
        <v>1.6666666666666607E-2</v>
      </c>
      <c r="S19">
        <f t="shared" si="12"/>
        <v>1.9506808980493062E-2</v>
      </c>
      <c r="T19">
        <f t="shared" si="13"/>
        <v>2.2036474164133679E-2</v>
      </c>
      <c r="U19">
        <f t="shared" si="14"/>
        <v>3.3720494567253789E-2</v>
      </c>
      <c r="V19">
        <f t="shared" si="15"/>
        <v>0.20581384700779126</v>
      </c>
      <c r="W19">
        <f t="shared" si="51"/>
        <v>4.0000000000000036E-2</v>
      </c>
      <c r="X19">
        <f t="shared" si="45"/>
        <v>3.9749723960250227E-2</v>
      </c>
      <c r="Y19">
        <f t="shared" si="46"/>
        <v>4.0653495440729381E-2</v>
      </c>
      <c r="Z19">
        <f t="shared" si="47"/>
        <v>4.9831397527163812E-2</v>
      </c>
      <c r="AA19">
        <f t="shared" si="48"/>
        <v>0.70379645409620473</v>
      </c>
      <c r="AB19">
        <f t="shared" si="17"/>
        <v>0</v>
      </c>
      <c r="AC19">
        <f t="shared" si="18"/>
        <v>0</v>
      </c>
      <c r="AD19">
        <f t="shared" si="19"/>
        <v>0</v>
      </c>
      <c r="AE19">
        <f t="shared" si="20"/>
        <v>0</v>
      </c>
      <c r="AF19">
        <f t="shared" si="21"/>
        <v>-0.25280904139871263</v>
      </c>
      <c r="AG19">
        <f t="shared" si="22"/>
        <v>1.6074074074074129E-2</v>
      </c>
      <c r="AH19">
        <f t="shared" si="23"/>
        <v>1.8991534781008346E-2</v>
      </c>
      <c r="AI19">
        <f t="shared" si="24"/>
        <v>2.3632218844984676E-2</v>
      </c>
      <c r="AJ19">
        <f t="shared" si="25"/>
        <v>2.0157362307980486E-2</v>
      </c>
      <c r="AK19">
        <f t="shared" si="26"/>
        <v>0.16519703054855928</v>
      </c>
      <c r="AL19">
        <f t="shared" si="27"/>
        <v>5.555555555555558E-2</v>
      </c>
      <c r="AM19">
        <f t="shared" si="28"/>
        <v>6.5145380934854558E-2</v>
      </c>
      <c r="AN19">
        <f t="shared" si="29"/>
        <v>6.8768996960486328E-2</v>
      </c>
      <c r="AO19">
        <f t="shared" si="30"/>
        <v>6.7815661296365626E-2</v>
      </c>
      <c r="AP19">
        <f t="shared" si="31"/>
        <v>1.2983551237198059</v>
      </c>
      <c r="AQ19">
        <f t="shared" si="32"/>
        <v>-2.2592592592592498E-2</v>
      </c>
      <c r="AR19">
        <f t="shared" si="33"/>
        <v>-5.5207949944792167E-3</v>
      </c>
      <c r="AS19">
        <f t="shared" si="34"/>
        <v>-4.5972644376899741E-2</v>
      </c>
      <c r="AT19">
        <f t="shared" si="35"/>
        <v>-1.4986886474334882E-2</v>
      </c>
      <c r="AU19">
        <f t="shared" si="36"/>
        <v>-0.25280904139871263</v>
      </c>
      <c r="AV19">
        <f t="shared" ref="AV19:AZ19" si="72">AVERAGE(B19:B38)/B19-1</f>
        <v>1.7925925925925679E-2</v>
      </c>
      <c r="AW19">
        <f t="shared" si="72"/>
        <v>2.6481413323518499E-2</v>
      </c>
      <c r="AX19">
        <f t="shared" si="72"/>
        <v>2.58738601823707E-2</v>
      </c>
      <c r="AY19">
        <f t="shared" si="72"/>
        <v>2.8400149868864633E-2</v>
      </c>
      <c r="AZ19">
        <f t="shared" si="72"/>
        <v>0.23251063253304394</v>
      </c>
      <c r="BA19">
        <f t="shared" si="50"/>
        <v>1911.8655000000001</v>
      </c>
      <c r="BB19">
        <f t="shared" ref="BB19:BB62" si="73">C18</f>
        <v>1927.7076999999999</v>
      </c>
      <c r="BC19">
        <f t="shared" ref="BC19:BC62" si="74">D18</f>
        <v>1880.1811</v>
      </c>
      <c r="BD19">
        <f t="shared" ref="BD19:BD62" si="75">E18</f>
        <v>1903.9444000000001</v>
      </c>
      <c r="BF19">
        <v>2525.38</v>
      </c>
      <c r="BG19">
        <v>2562.7600000000002</v>
      </c>
      <c r="BH19">
        <v>2515.5500000000002</v>
      </c>
      <c r="BI19">
        <v>2541.31</v>
      </c>
      <c r="BJ19">
        <v>24506255</v>
      </c>
      <c r="BK19">
        <f t="shared" si="39"/>
        <v>1.6947944467762266E-3</v>
      </c>
      <c r="BL19">
        <f t="shared" si="40"/>
        <v>-8.4010988153397914E-3</v>
      </c>
      <c r="BM19">
        <f t="shared" si="41"/>
        <v>1.3515930909724361E-4</v>
      </c>
      <c r="BN19">
        <f t="shared" si="42"/>
        <v>-6.3825349917955299E-3</v>
      </c>
      <c r="BO19">
        <f t="shared" si="43"/>
        <v>-0.22604543207438266</v>
      </c>
    </row>
    <row r="20" spans="1:67">
      <c r="A20" s="1" t="s">
        <v>59</v>
      </c>
      <c r="B20">
        <v>1944.27</v>
      </c>
      <c r="C20">
        <v>1965.1529</v>
      </c>
      <c r="D20">
        <v>1931.3081999999999</v>
      </c>
      <c r="E20">
        <v>1938.5092</v>
      </c>
      <c r="F20">
        <v>866023.25300000003</v>
      </c>
      <c r="G20">
        <v>72.010000000000005</v>
      </c>
      <c r="H20">
        <f t="shared" si="9"/>
        <v>1.8518518518518601E-2</v>
      </c>
      <c r="I20">
        <f t="shared" si="64"/>
        <v>1.2092341517039085E-2</v>
      </c>
      <c r="J20">
        <f t="shared" si="65"/>
        <v>3.3557046979866278E-3</v>
      </c>
      <c r="K20">
        <f t="shared" si="66"/>
        <v>1.857355126300142E-3</v>
      </c>
      <c r="L20">
        <f t="shared" si="66"/>
        <v>0.50231586795510674</v>
      </c>
      <c r="M20">
        <f t="shared" si="10"/>
        <v>2.1851851851852011E-2</v>
      </c>
      <c r="N20">
        <f t="shared" si="67"/>
        <v>3.5177720776841337E-2</v>
      </c>
      <c r="O20">
        <f t="shared" si="68"/>
        <v>1.6778523489932917E-2</v>
      </c>
      <c r="P20">
        <f t="shared" si="69"/>
        <v>4.0861812778603346E-2</v>
      </c>
      <c r="Q20">
        <f t="shared" si="70"/>
        <v>1.2802690991947303</v>
      </c>
      <c r="R20">
        <f t="shared" si="11"/>
        <v>7.4074074074075291E-3</v>
      </c>
      <c r="S20">
        <f t="shared" si="12"/>
        <v>1.7955294979846048E-2</v>
      </c>
      <c r="T20">
        <f t="shared" si="13"/>
        <v>0</v>
      </c>
      <c r="U20">
        <f t="shared" si="14"/>
        <v>2.3402674591382011E-2</v>
      </c>
      <c r="V20">
        <f t="shared" si="15"/>
        <v>0.44359508092792521</v>
      </c>
      <c r="W20">
        <f t="shared" si="51"/>
        <v>4.0000000000000036E-2</v>
      </c>
      <c r="X20">
        <f t="shared" si="45"/>
        <v>3.5177720776841337E-2</v>
      </c>
      <c r="Y20">
        <f t="shared" si="46"/>
        <v>2.1252796420581754E-2</v>
      </c>
      <c r="Z20">
        <f t="shared" si="47"/>
        <v>4.0861812778603346E-2</v>
      </c>
      <c r="AA20">
        <f t="shared" si="48"/>
        <v>1.2802690991947303</v>
      </c>
      <c r="AB20">
        <f t="shared" si="17"/>
        <v>0</v>
      </c>
      <c r="AC20">
        <f t="shared" si="18"/>
        <v>0</v>
      </c>
      <c r="AD20">
        <f t="shared" si="19"/>
        <v>0</v>
      </c>
      <c r="AE20">
        <f t="shared" si="20"/>
        <v>0</v>
      </c>
      <c r="AF20">
        <f t="shared" si="21"/>
        <v>0</v>
      </c>
      <c r="AG20">
        <f t="shared" si="22"/>
        <v>1.9407407407407318E-2</v>
      </c>
      <c r="AH20">
        <f t="shared" si="23"/>
        <v>1.8395016489556548E-2</v>
      </c>
      <c r="AI20">
        <f t="shared" si="24"/>
        <v>8.8739746457866531E-3</v>
      </c>
      <c r="AJ20">
        <f t="shared" si="25"/>
        <v>1.8127786032689608E-2</v>
      </c>
      <c r="AK20">
        <f t="shared" si="26"/>
        <v>0.61452676329003819</v>
      </c>
      <c r="AL20">
        <f t="shared" si="27"/>
        <v>5.555555555555558E-2</v>
      </c>
      <c r="AM20">
        <f t="shared" si="28"/>
        <v>6.0461707585196089E-2</v>
      </c>
      <c r="AN20">
        <f t="shared" si="29"/>
        <v>4.8844146159582325E-2</v>
      </c>
      <c r="AO20">
        <f t="shared" si="30"/>
        <v>5.8692421991084709E-2</v>
      </c>
      <c r="AP20">
        <f t="shared" si="31"/>
        <v>2.0759942920377914</v>
      </c>
      <c r="AQ20">
        <f t="shared" si="32"/>
        <v>-2.2592592592592498E-2</v>
      </c>
      <c r="AR20">
        <f t="shared" si="33"/>
        <v>-9.8937339684866954E-3</v>
      </c>
      <c r="AS20">
        <f t="shared" si="34"/>
        <v>-6.375838926174493E-2</v>
      </c>
      <c r="AT20">
        <f t="shared" si="35"/>
        <v>-2.3402674591381789E-2</v>
      </c>
      <c r="AU20">
        <f t="shared" si="36"/>
        <v>0</v>
      </c>
      <c r="AV20">
        <f t="shared" ref="AV20:AZ20" si="76">AVERAGE(B20:B39)/B20-1</f>
        <v>1.9592592592592384E-2</v>
      </c>
      <c r="AW20">
        <f t="shared" si="76"/>
        <v>2.3598387687797429E-2</v>
      </c>
      <c r="AX20">
        <f t="shared" si="76"/>
        <v>7.4944071588363137E-3</v>
      </c>
      <c r="AY20">
        <f t="shared" si="76"/>
        <v>2.0170876671619542E-2</v>
      </c>
      <c r="AZ20">
        <f t="shared" si="76"/>
        <v>0.66455000204249726</v>
      </c>
      <c r="BA20">
        <f t="shared" si="50"/>
        <v>1944.27</v>
      </c>
      <c r="BB20">
        <f t="shared" si="73"/>
        <v>1956.5117</v>
      </c>
      <c r="BC20">
        <f t="shared" si="74"/>
        <v>1895.3032000000001</v>
      </c>
      <c r="BD20">
        <f t="shared" si="75"/>
        <v>1921.9468999999999</v>
      </c>
      <c r="BF20">
        <v>2529.66</v>
      </c>
      <c r="BG20">
        <v>2541.23</v>
      </c>
      <c r="BH20">
        <v>2515.89</v>
      </c>
      <c r="BI20">
        <v>2525.09</v>
      </c>
      <c r="BJ20">
        <v>18966728</v>
      </c>
      <c r="BK20">
        <f t="shared" si="39"/>
        <v>1.6136555900793104E-2</v>
      </c>
      <c r="BL20">
        <f t="shared" si="40"/>
        <v>1.4752698496397265E-2</v>
      </c>
      <c r="BM20">
        <f t="shared" si="41"/>
        <v>3.8872923696982031E-3</v>
      </c>
      <c r="BN20">
        <f t="shared" si="42"/>
        <v>2.336550380382274E-3</v>
      </c>
      <c r="BO20">
        <f t="shared" si="43"/>
        <v>0.33541383627160148</v>
      </c>
    </row>
    <row r="21" spans="1:67">
      <c r="A21" s="1" t="s">
        <v>60</v>
      </c>
      <c r="B21">
        <v>1980.2750000000001</v>
      </c>
      <c r="C21">
        <v>1988.9161999999999</v>
      </c>
      <c r="D21">
        <v>1937.7891</v>
      </c>
      <c r="E21">
        <v>1942.1097</v>
      </c>
      <c r="F21">
        <v>1301040.4750000001</v>
      </c>
      <c r="G21">
        <v>72.010000000000005</v>
      </c>
      <c r="H21">
        <f t="shared" ref="H21:H64" si="77">B22/B21-1</f>
        <v>2.1090909090909049E-2</v>
      </c>
      <c r="I21">
        <f t="shared" si="64"/>
        <v>1.7378711078928299E-2</v>
      </c>
      <c r="J21">
        <f t="shared" si="65"/>
        <v>1.7837235228539638E-2</v>
      </c>
      <c r="K21">
        <f t="shared" si="66"/>
        <v>2.1134593993326067E-2</v>
      </c>
      <c r="L21">
        <f t="shared" si="66"/>
        <v>0.11577917512520108</v>
      </c>
      <c r="M21">
        <f t="shared" si="10"/>
        <v>-1.8181818181818299E-3</v>
      </c>
      <c r="N21">
        <f t="shared" si="67"/>
        <v>2.8964518464880129E-3</v>
      </c>
      <c r="O21">
        <f t="shared" si="68"/>
        <v>-3.7160906726119158E-4</v>
      </c>
      <c r="P21">
        <f t="shared" si="69"/>
        <v>2.2988505747126409E-2</v>
      </c>
      <c r="Q21">
        <f t="shared" si="70"/>
        <v>7.4205580729530984E-2</v>
      </c>
      <c r="R21">
        <f t="shared" si="11"/>
        <v>5.8181818181817224E-3</v>
      </c>
      <c r="S21">
        <f t="shared" si="12"/>
        <v>1.1585807385952274E-2</v>
      </c>
      <c r="T21">
        <f t="shared" si="13"/>
        <v>3.3444816053511683E-3</v>
      </c>
      <c r="U21">
        <f t="shared" si="14"/>
        <v>6.3032999629217823E-3</v>
      </c>
      <c r="V21">
        <f t="shared" si="15"/>
        <v>-9.4907629218837442E-2</v>
      </c>
      <c r="W21">
        <f t="shared" si="51"/>
        <v>2.1090909090909049E-2</v>
      </c>
      <c r="X21">
        <f t="shared" si="45"/>
        <v>2.2809558291093435E-2</v>
      </c>
      <c r="Y21">
        <f t="shared" si="46"/>
        <v>1.7837235228539638E-2</v>
      </c>
      <c r="Z21">
        <f t="shared" si="47"/>
        <v>3.8932146829810943E-2</v>
      </c>
      <c r="AA21">
        <f t="shared" si="48"/>
        <v>0.51783599430294425</v>
      </c>
      <c r="AB21">
        <f t="shared" si="17"/>
        <v>-1.0909090909090979E-2</v>
      </c>
      <c r="AC21">
        <f t="shared" si="18"/>
        <v>0</v>
      </c>
      <c r="AD21">
        <f t="shared" si="19"/>
        <v>-3.3444816053511683E-3</v>
      </c>
      <c r="AE21">
        <f t="shared" si="20"/>
        <v>0</v>
      </c>
      <c r="AF21">
        <f t="shared" si="21"/>
        <v>-3.9086844704043555E-2</v>
      </c>
      <c r="AG21">
        <f t="shared" si="22"/>
        <v>2.3272727272727334E-3</v>
      </c>
      <c r="AH21">
        <f t="shared" si="23"/>
        <v>9.7755249818971546E-3</v>
      </c>
      <c r="AI21">
        <f t="shared" si="24"/>
        <v>5.4998141954663016E-3</v>
      </c>
      <c r="AJ21">
        <f t="shared" si="25"/>
        <v>2.091212458286984E-2</v>
      </c>
      <c r="AK21">
        <f t="shared" si="26"/>
        <v>0.13374678109072669</v>
      </c>
      <c r="AL21">
        <f t="shared" si="27"/>
        <v>3.6363636363636154E-2</v>
      </c>
      <c r="AM21">
        <f t="shared" si="28"/>
        <v>4.7791455467052879E-2</v>
      </c>
      <c r="AN21">
        <f t="shared" si="29"/>
        <v>4.5336306205871368E-2</v>
      </c>
      <c r="AO21">
        <f t="shared" si="30"/>
        <v>5.6729699666295819E-2</v>
      </c>
      <c r="AP21">
        <f t="shared" si="31"/>
        <v>1.0475016989767361</v>
      </c>
      <c r="AQ21">
        <f t="shared" si="32"/>
        <v>-4.0363636363636379E-2</v>
      </c>
      <c r="AR21">
        <f t="shared" si="33"/>
        <v>-2.1723388848660319E-2</v>
      </c>
      <c r="AS21">
        <f t="shared" si="34"/>
        <v>-6.6889632107023367E-2</v>
      </c>
      <c r="AT21">
        <f t="shared" si="35"/>
        <v>-2.5213199851687018E-2</v>
      </c>
      <c r="AU21">
        <f t="shared" si="36"/>
        <v>-0.25621516809459755</v>
      </c>
      <c r="AV21">
        <f t="shared" ref="AV21:AZ21" si="78">AVERAGE(B21:B40)/B21-1</f>
        <v>1.454545454545153E-3</v>
      </c>
      <c r="AW21">
        <f t="shared" si="78"/>
        <v>1.2834902244750035E-2</v>
      </c>
      <c r="AX21">
        <f t="shared" si="78"/>
        <v>4.5522110739497634E-3</v>
      </c>
      <c r="AY21">
        <f t="shared" si="78"/>
        <v>2.009640341119745E-2</v>
      </c>
      <c r="AZ21">
        <f t="shared" si="78"/>
        <v>0.13377701316325319</v>
      </c>
      <c r="BA21">
        <f t="shared" si="50"/>
        <v>1944.27</v>
      </c>
      <c r="BB21">
        <f t="shared" si="73"/>
        <v>1965.1529</v>
      </c>
      <c r="BC21">
        <f t="shared" si="74"/>
        <v>1931.3081999999999</v>
      </c>
      <c r="BD21">
        <f t="shared" si="75"/>
        <v>1938.5092</v>
      </c>
      <c r="BF21">
        <v>2570.48</v>
      </c>
      <c r="BG21">
        <v>2578.7199999999998</v>
      </c>
      <c r="BH21">
        <v>2525.67</v>
      </c>
      <c r="BI21">
        <v>2530.9899999999998</v>
      </c>
      <c r="BJ21">
        <v>25328431</v>
      </c>
      <c r="BK21">
        <f t="shared" si="39"/>
        <v>1.3421617752324977E-3</v>
      </c>
      <c r="BL21">
        <f t="shared" si="40"/>
        <v>-1.8458770242599787E-3</v>
      </c>
      <c r="BM21">
        <f t="shared" si="41"/>
        <v>1.0017143965759479E-2</v>
      </c>
      <c r="BN21">
        <f t="shared" si="42"/>
        <v>1.291984559401671E-2</v>
      </c>
      <c r="BO21">
        <f t="shared" si="43"/>
        <v>4.6542559229191927E-2</v>
      </c>
    </row>
    <row r="22" spans="1:67">
      <c r="A22" s="1" t="s">
        <v>61</v>
      </c>
      <c r="B22">
        <v>2022.0408</v>
      </c>
      <c r="C22">
        <v>2023.481</v>
      </c>
      <c r="D22">
        <v>1972.3539000000001</v>
      </c>
      <c r="E22">
        <v>1983.1554000000001</v>
      </c>
      <c r="F22">
        <v>1451673.868</v>
      </c>
      <c r="G22">
        <v>72.010000000000005</v>
      </c>
      <c r="H22">
        <f t="shared" si="77"/>
        <v>-1.7450142450142425E-2</v>
      </c>
      <c r="I22">
        <f t="shared" si="64"/>
        <v>5.3380782918148739E-3</v>
      </c>
      <c r="J22">
        <f t="shared" si="65"/>
        <v>-4.381161007667056E-3</v>
      </c>
      <c r="K22">
        <f t="shared" si="66"/>
        <v>1.7429193899782147E-2</v>
      </c>
      <c r="L22">
        <f t="shared" si="66"/>
        <v>0.36033726757145157</v>
      </c>
      <c r="M22">
        <f t="shared" si="10"/>
        <v>-3.1339031339031376E-2</v>
      </c>
      <c r="N22">
        <f t="shared" si="67"/>
        <v>-1.1387900355871894E-2</v>
      </c>
      <c r="O22">
        <f t="shared" si="68"/>
        <v>-2.0810514786418488E-2</v>
      </c>
      <c r="P22">
        <f t="shared" si="69"/>
        <v>3.6310820624541051E-4</v>
      </c>
      <c r="Q22">
        <f t="shared" si="70"/>
        <v>-0.13879629883921007</v>
      </c>
      <c r="R22">
        <f t="shared" si="11"/>
        <v>-1.7094017094017033E-2</v>
      </c>
      <c r="S22">
        <f t="shared" si="12"/>
        <v>-1.779359430605032E-3</v>
      </c>
      <c r="T22">
        <f t="shared" si="13"/>
        <v>4.3811610076669449E-3</v>
      </c>
      <c r="U22">
        <f t="shared" si="14"/>
        <v>3.6310820624545492E-3</v>
      </c>
      <c r="V22">
        <f t="shared" si="15"/>
        <v>-0.30345754973664651</v>
      </c>
      <c r="W22">
        <f t="shared" si="51"/>
        <v>0</v>
      </c>
      <c r="X22">
        <f t="shared" si="45"/>
        <v>5.3380782918148739E-3</v>
      </c>
      <c r="Y22">
        <f t="shared" si="46"/>
        <v>0</v>
      </c>
      <c r="Z22">
        <f t="shared" si="47"/>
        <v>1.7429193899782147E-2</v>
      </c>
      <c r="AA22">
        <f t="shared" si="48"/>
        <v>0.36033726757145157</v>
      </c>
      <c r="AB22">
        <f t="shared" si="17"/>
        <v>-3.1339031339031376E-2</v>
      </c>
      <c r="AC22">
        <f t="shared" si="18"/>
        <v>-1.4234875444839923E-2</v>
      </c>
      <c r="AD22">
        <f t="shared" si="19"/>
        <v>-2.0810514786418488E-2</v>
      </c>
      <c r="AE22">
        <f t="shared" si="20"/>
        <v>-1.452432824981853E-2</v>
      </c>
      <c r="AF22">
        <f t="shared" si="21"/>
        <v>-0.18882482218795449</v>
      </c>
      <c r="AG22">
        <f t="shared" si="22"/>
        <v>-1.7236467236467212E-2</v>
      </c>
      <c r="AH22">
        <f t="shared" si="23"/>
        <v>-5.1957295373664669E-3</v>
      </c>
      <c r="AI22">
        <f t="shared" si="24"/>
        <v>-1.1464037970062124E-2</v>
      </c>
      <c r="AJ22">
        <f t="shared" si="25"/>
        <v>1.0167029774872383E-3</v>
      </c>
      <c r="AK22">
        <f t="shared" si="26"/>
        <v>-9.087101649197793E-4</v>
      </c>
      <c r="AL22">
        <f t="shared" si="27"/>
        <v>1.4957264957264904E-2</v>
      </c>
      <c r="AM22">
        <f t="shared" si="28"/>
        <v>2.9893238434163694E-2</v>
      </c>
      <c r="AN22">
        <f t="shared" si="29"/>
        <v>2.7017159547279901E-2</v>
      </c>
      <c r="AO22">
        <f t="shared" si="30"/>
        <v>3.4858387799564072E-2</v>
      </c>
      <c r="AP22">
        <f t="shared" si="31"/>
        <v>0.83504204471909671</v>
      </c>
      <c r="AQ22">
        <f t="shared" si="32"/>
        <v>-6.0185185185185119E-2</v>
      </c>
      <c r="AR22">
        <f t="shared" si="33"/>
        <v>-3.843416370106767E-2</v>
      </c>
      <c r="AS22">
        <f t="shared" si="34"/>
        <v>-8.3242059145673619E-2</v>
      </c>
      <c r="AT22">
        <f t="shared" si="35"/>
        <v>-4.5388525780682643E-2</v>
      </c>
      <c r="AU22">
        <f t="shared" si="36"/>
        <v>-0.33339423383489608</v>
      </c>
      <c r="AV22">
        <f t="shared" ref="AV22:AZ22" si="79">AVERAGE(B22:B41)/B22-1</f>
        <v>-1.9836182336182451E-2</v>
      </c>
      <c r="AW22">
        <f t="shared" si="79"/>
        <v>-4.44839857651258E-3</v>
      </c>
      <c r="AX22">
        <f t="shared" si="79"/>
        <v>-1.3472070098576427E-2</v>
      </c>
      <c r="AY22">
        <f t="shared" si="79"/>
        <v>-9.4408133623824497E-4</v>
      </c>
      <c r="AZ22">
        <f t="shared" si="79"/>
        <v>2.2595081597211797E-2</v>
      </c>
      <c r="BA22">
        <f t="shared" si="50"/>
        <v>1980.2750000000001</v>
      </c>
      <c r="BB22">
        <f t="shared" si="73"/>
        <v>1988.9161999999999</v>
      </c>
      <c r="BC22">
        <f t="shared" si="74"/>
        <v>1937.7891</v>
      </c>
      <c r="BD22">
        <f t="shared" si="75"/>
        <v>1942.1097</v>
      </c>
      <c r="BF22">
        <v>2573.9299999999998</v>
      </c>
      <c r="BG22">
        <v>2573.96</v>
      </c>
      <c r="BH22">
        <v>2550.9699999999998</v>
      </c>
      <c r="BI22">
        <v>2563.69</v>
      </c>
      <c r="BJ22">
        <v>26507281</v>
      </c>
      <c r="BK22">
        <f t="shared" si="39"/>
        <v>-1.5486046629084593E-2</v>
      </c>
      <c r="BL22">
        <f t="shared" si="40"/>
        <v>2.1872911777960358E-3</v>
      </c>
      <c r="BM22">
        <f t="shared" si="41"/>
        <v>-6.6249309086345853E-3</v>
      </c>
      <c r="BN22">
        <f t="shared" si="42"/>
        <v>-4.2906903720885126E-5</v>
      </c>
      <c r="BO22">
        <f t="shared" si="43"/>
        <v>0.84226424430329172</v>
      </c>
    </row>
    <row r="23" spans="1:67">
      <c r="A23" s="1" t="s">
        <v>62</v>
      </c>
      <c r="B23">
        <v>1986.7559000000001</v>
      </c>
      <c r="C23">
        <v>2034.2825</v>
      </c>
      <c r="D23">
        <v>1963.7127</v>
      </c>
      <c r="E23">
        <v>2017.7202</v>
      </c>
      <c r="F23">
        <v>1974766.0630000001</v>
      </c>
      <c r="G23">
        <v>72.010000000000005</v>
      </c>
      <c r="H23">
        <f t="shared" si="77"/>
        <v>-5.0743022834360829E-3</v>
      </c>
      <c r="I23">
        <f t="shared" si="64"/>
        <v>-1.9469026548672663E-2</v>
      </c>
      <c r="J23">
        <f t="shared" si="65"/>
        <v>-1.3568023469013646E-2</v>
      </c>
      <c r="K23">
        <f t="shared" si="66"/>
        <v>-1.5346181299072059E-2</v>
      </c>
      <c r="L23">
        <f t="shared" si="66"/>
        <v>-0.29227822718563701</v>
      </c>
      <c r="M23">
        <f t="shared" si="10"/>
        <v>2.5371511417178194E-3</v>
      </c>
      <c r="N23">
        <f t="shared" si="67"/>
        <v>-1.0973451327433659E-2</v>
      </c>
      <c r="O23">
        <f t="shared" si="68"/>
        <v>-9.9009900990099098E-3</v>
      </c>
      <c r="P23">
        <f t="shared" si="69"/>
        <v>-3.1406138472519607E-2</v>
      </c>
      <c r="Q23">
        <f t="shared" si="70"/>
        <v>-0.40369554142981046</v>
      </c>
      <c r="R23">
        <f t="shared" si="11"/>
        <v>3.0808263863718821E-2</v>
      </c>
      <c r="S23">
        <f t="shared" si="12"/>
        <v>6.7256637168142674E-3</v>
      </c>
      <c r="T23">
        <f t="shared" si="13"/>
        <v>1.1367803447011493E-2</v>
      </c>
      <c r="U23">
        <f t="shared" si="14"/>
        <v>-1.3561741613133504E-2</v>
      </c>
      <c r="V23">
        <f t="shared" si="15"/>
        <v>-0.38731293206348771</v>
      </c>
      <c r="W23">
        <f t="shared" si="51"/>
        <v>2.5371511417178194E-3</v>
      </c>
      <c r="X23">
        <f t="shared" si="45"/>
        <v>0</v>
      </c>
      <c r="Y23">
        <f t="shared" si="46"/>
        <v>8.8008800880088334E-3</v>
      </c>
      <c r="Z23">
        <f t="shared" si="47"/>
        <v>0</v>
      </c>
      <c r="AA23">
        <f t="shared" si="48"/>
        <v>0</v>
      </c>
      <c r="AB23">
        <f t="shared" si="17"/>
        <v>-1.413555636100039E-2</v>
      </c>
      <c r="AC23">
        <f t="shared" si="18"/>
        <v>-1.9469026548672663E-2</v>
      </c>
      <c r="AD23">
        <f t="shared" si="19"/>
        <v>-1.650165016501659E-2</v>
      </c>
      <c r="AE23">
        <f t="shared" si="20"/>
        <v>-3.1406138472519607E-2</v>
      </c>
      <c r="AF23">
        <f t="shared" si="21"/>
        <v>-0.48796341402389187</v>
      </c>
      <c r="AG23">
        <f t="shared" si="22"/>
        <v>-3.2620514679231327E-3</v>
      </c>
      <c r="AH23">
        <f t="shared" si="23"/>
        <v>-1.0831858407079675E-2</v>
      </c>
      <c r="AI23">
        <f t="shared" si="24"/>
        <v>-6.2339567290062847E-3</v>
      </c>
      <c r="AJ23">
        <f t="shared" si="25"/>
        <v>-1.5417558886509641E-2</v>
      </c>
      <c r="AK23">
        <f t="shared" si="26"/>
        <v>-0.31017123307734296</v>
      </c>
      <c r="AL23">
        <f t="shared" si="27"/>
        <v>4.3856469735411352E-2</v>
      </c>
      <c r="AM23">
        <f t="shared" si="28"/>
        <v>2.4424778761061861E-2</v>
      </c>
      <c r="AN23">
        <f t="shared" si="29"/>
        <v>3.1536486982031597E-2</v>
      </c>
      <c r="AO23">
        <f t="shared" si="30"/>
        <v>1.7130620985010614E-2</v>
      </c>
      <c r="AP23">
        <f t="shared" si="31"/>
        <v>0.34896109109405948</v>
      </c>
      <c r="AQ23">
        <f t="shared" si="32"/>
        <v>-4.3494019572308806E-2</v>
      </c>
      <c r="AR23">
        <f t="shared" si="33"/>
        <v>-4.3539823008849621E-2</v>
      </c>
      <c r="AS23">
        <f t="shared" si="34"/>
        <v>-7.9207920792079167E-2</v>
      </c>
      <c r="AT23">
        <f t="shared" si="35"/>
        <v>-6.1741613133476037E-2</v>
      </c>
      <c r="AU23">
        <f t="shared" si="36"/>
        <v>-0.50997022425536787</v>
      </c>
      <c r="AV23">
        <f t="shared" ref="AV23:AZ23" si="80">AVERAGE(B23:B42)/B23-1</f>
        <v>-1.1235955056182467E-3</v>
      </c>
      <c r="AW23">
        <f t="shared" si="80"/>
        <v>-8.2654867256638509E-3</v>
      </c>
      <c r="AX23">
        <f t="shared" si="80"/>
        <v>-9.6259625962596962E-3</v>
      </c>
      <c r="AY23">
        <f t="shared" si="80"/>
        <v>-1.8129907209136431E-2</v>
      </c>
      <c r="AZ23">
        <f t="shared" si="80"/>
        <v>-0.22590403633546752</v>
      </c>
      <c r="BA23">
        <f t="shared" si="50"/>
        <v>2022.0408</v>
      </c>
      <c r="BB23">
        <f t="shared" si="73"/>
        <v>2023.481</v>
      </c>
      <c r="BC23">
        <f t="shared" si="74"/>
        <v>1972.3539000000001</v>
      </c>
      <c r="BD23">
        <f t="shared" si="75"/>
        <v>1983.1554000000001</v>
      </c>
      <c r="BE23">
        <f>MAX(C3:C22)</f>
        <v>2023.481</v>
      </c>
      <c r="BF23">
        <v>2534.0700000000002</v>
      </c>
      <c r="BG23">
        <v>2579.59</v>
      </c>
      <c r="BH23">
        <v>2534.0700000000002</v>
      </c>
      <c r="BI23">
        <v>2563.58</v>
      </c>
      <c r="BJ23">
        <v>48833416</v>
      </c>
      <c r="BK23">
        <f t="shared" si="39"/>
        <v>-2.0528241129881941E-2</v>
      </c>
      <c r="BL23">
        <f t="shared" si="40"/>
        <v>-1.776251264735873E-2</v>
      </c>
      <c r="BM23">
        <f t="shared" si="41"/>
        <v>-2.2051482397881683E-2</v>
      </c>
      <c r="BN23">
        <f t="shared" si="42"/>
        <v>-1.4343223148877704E-2</v>
      </c>
      <c r="BO23">
        <f t="shared" si="43"/>
        <v>-0.18855434975099838</v>
      </c>
    </row>
    <row r="24" spans="1:67">
      <c r="A24" s="1" t="s">
        <v>63</v>
      </c>
      <c r="B24">
        <v>1976.6745000000001</v>
      </c>
      <c r="C24">
        <v>1994.6769999999999</v>
      </c>
      <c r="D24">
        <v>1937.069</v>
      </c>
      <c r="E24">
        <v>1986.7559000000001</v>
      </c>
      <c r="F24">
        <v>1397584.939</v>
      </c>
      <c r="G24">
        <v>72.010000000000005</v>
      </c>
      <c r="H24">
        <f t="shared" si="77"/>
        <v>-9.1074681238615396E-3</v>
      </c>
      <c r="I24">
        <f t="shared" si="64"/>
        <v>2.888086642599319E-3</v>
      </c>
      <c r="J24">
        <f t="shared" si="65"/>
        <v>-2.9739776951672736E-3</v>
      </c>
      <c r="K24">
        <f t="shared" si="66"/>
        <v>-1.4498006524102935E-3</v>
      </c>
      <c r="L24">
        <f t="shared" si="66"/>
        <v>-0.10546624171942365</v>
      </c>
      <c r="M24">
        <f t="shared" si="10"/>
        <v>5.464480874316946E-3</v>
      </c>
      <c r="N24">
        <f t="shared" si="67"/>
        <v>1.2635379061371799E-2</v>
      </c>
      <c r="O24">
        <f t="shared" si="68"/>
        <v>2.2676579925650531E-2</v>
      </c>
      <c r="P24">
        <f t="shared" si="69"/>
        <v>1.8122508155127282E-3</v>
      </c>
      <c r="Q24">
        <f t="shared" si="70"/>
        <v>-0.27650016483184214</v>
      </c>
      <c r="R24">
        <f t="shared" si="11"/>
        <v>3.82513661202184E-2</v>
      </c>
      <c r="S24">
        <f t="shared" si="12"/>
        <v>4.4765342960288779E-2</v>
      </c>
      <c r="T24">
        <f t="shared" si="13"/>
        <v>4.5724907063197096E-2</v>
      </c>
      <c r="U24">
        <f t="shared" si="14"/>
        <v>2.9720913374410962E-2</v>
      </c>
      <c r="V24">
        <f t="shared" si="15"/>
        <v>-0.27097593243311269</v>
      </c>
      <c r="W24">
        <f t="shared" si="51"/>
        <v>3.6065573770491799E-2</v>
      </c>
      <c r="X24">
        <f t="shared" si="45"/>
        <v>2.6714801444043479E-2</v>
      </c>
      <c r="Y24">
        <f t="shared" si="46"/>
        <v>2.5278810408922103E-2</v>
      </c>
      <c r="Z24">
        <f t="shared" si="47"/>
        <v>1.8122508155127282E-3</v>
      </c>
      <c r="AA24">
        <f t="shared" si="48"/>
        <v>0</v>
      </c>
      <c r="AB24">
        <f t="shared" si="17"/>
        <v>-9.1074681238615396E-3</v>
      </c>
      <c r="AC24">
        <f t="shared" si="18"/>
        <v>0</v>
      </c>
      <c r="AD24">
        <f t="shared" si="19"/>
        <v>-2.9739776951672736E-3</v>
      </c>
      <c r="AE24">
        <f t="shared" si="20"/>
        <v>-1.6310257339615886E-2</v>
      </c>
      <c r="AF24">
        <f t="shared" si="21"/>
        <v>-0.27650016483184214</v>
      </c>
      <c r="AG24">
        <f t="shared" si="22"/>
        <v>8.0145719489981282E-3</v>
      </c>
      <c r="AH24">
        <f t="shared" si="23"/>
        <v>1.0180505415162688E-2</v>
      </c>
      <c r="AI24">
        <f t="shared" si="24"/>
        <v>9.7397769516727184E-3</v>
      </c>
      <c r="AJ24">
        <f t="shared" si="25"/>
        <v>-2.8271112722002556E-3</v>
      </c>
      <c r="AK24">
        <f t="shared" si="26"/>
        <v>-0.13473598802140485</v>
      </c>
      <c r="AL24">
        <f t="shared" si="27"/>
        <v>4.9180327868852292E-2</v>
      </c>
      <c r="AM24">
        <f t="shared" si="28"/>
        <v>5.5595667870036225E-2</v>
      </c>
      <c r="AN24">
        <f t="shared" si="29"/>
        <v>4.9814126394052138E-2</v>
      </c>
      <c r="AO24">
        <f t="shared" si="30"/>
        <v>5.0380572671257617E-2</v>
      </c>
      <c r="AP24">
        <f t="shared" si="31"/>
        <v>0.90606131238510734</v>
      </c>
      <c r="AQ24">
        <f t="shared" si="32"/>
        <v>-3.8615664845173092E-2</v>
      </c>
      <c r="AR24">
        <f t="shared" si="33"/>
        <v>-2.4548736462093879E-2</v>
      </c>
      <c r="AS24">
        <f t="shared" si="34"/>
        <v>-6.6542750929368011E-2</v>
      </c>
      <c r="AT24">
        <f t="shared" si="35"/>
        <v>-4.7118521203334596E-2</v>
      </c>
      <c r="AU24">
        <f t="shared" si="36"/>
        <v>-0.30759544983905984</v>
      </c>
      <c r="AV24">
        <f t="shared" ref="AV24:AZ24" si="81">AVERAGE(B24:B43)/B24-1</f>
        <v>5.5373406193077734E-3</v>
      </c>
      <c r="AW24">
        <f t="shared" si="81"/>
        <v>1.3212996389891707E-2</v>
      </c>
      <c r="AX24">
        <f t="shared" si="81"/>
        <v>5.7992565055760004E-3</v>
      </c>
      <c r="AY24">
        <f t="shared" si="81"/>
        <v>-1.0873504893078589E-3</v>
      </c>
      <c r="AZ24">
        <f t="shared" si="81"/>
        <v>7.4176831838340451E-2</v>
      </c>
      <c r="BA24">
        <f t="shared" si="50"/>
        <v>1986.7559000000001</v>
      </c>
      <c r="BB24">
        <f t="shared" si="73"/>
        <v>2034.2825</v>
      </c>
      <c r="BC24">
        <f t="shared" si="74"/>
        <v>1963.7127</v>
      </c>
      <c r="BD24">
        <f t="shared" si="75"/>
        <v>2017.7202</v>
      </c>
      <c r="BE24">
        <f t="shared" ref="BE24:BE42" si="82">MAX(C4:C23)</f>
        <v>2034.2825</v>
      </c>
      <c r="BF24">
        <v>2482.0500000000002</v>
      </c>
      <c r="BG24">
        <v>2533.77</v>
      </c>
      <c r="BH24">
        <v>2478.19</v>
      </c>
      <c r="BI24">
        <v>2526.81</v>
      </c>
      <c r="BJ24">
        <v>39625663</v>
      </c>
      <c r="BK24">
        <f t="shared" ref="BK24:BK87" si="83">BF25/BF24-1</f>
        <v>-2.2541850486493153E-2</v>
      </c>
      <c r="BL24">
        <f t="shared" ref="BL24:BL87" si="84">BG25/BG24-1</f>
        <v>-1.0588964270632273E-2</v>
      </c>
      <c r="BM24">
        <f t="shared" ref="BM24:BM87" si="85">BH25/BH24-1</f>
        <v>-2.7899394316012849E-2</v>
      </c>
      <c r="BN24">
        <f t="shared" ref="BN24:BN87" si="86">BI25/BI24-1</f>
        <v>-1.3079732943909406E-2</v>
      </c>
      <c r="BO24">
        <f t="shared" ref="BO24:BO87" si="87">BJ25/BJ24-1</f>
        <v>-0.13052632078357906</v>
      </c>
    </row>
    <row r="25" spans="1:67">
      <c r="A25" s="1" t="s">
        <v>64</v>
      </c>
      <c r="B25">
        <v>1958.672</v>
      </c>
      <c r="C25">
        <v>2000.4377999999999</v>
      </c>
      <c r="D25">
        <v>1931.3081999999999</v>
      </c>
      <c r="E25">
        <v>1983.8755000000001</v>
      </c>
      <c r="F25">
        <v>1250186.9080000001</v>
      </c>
      <c r="G25">
        <v>72.010000000000005</v>
      </c>
      <c r="H25">
        <f t="shared" si="77"/>
        <v>1.6911764705882293E-2</v>
      </c>
      <c r="I25">
        <f t="shared" si="64"/>
        <v>5.759539236861011E-3</v>
      </c>
      <c r="J25">
        <f t="shared" si="65"/>
        <v>6.7114093959732557E-3</v>
      </c>
      <c r="K25">
        <f t="shared" si="66"/>
        <v>-1.4882032667876577E-2</v>
      </c>
      <c r="L25">
        <f t="shared" si="66"/>
        <v>-5.8091393803013758E-2</v>
      </c>
      <c r="M25">
        <f t="shared" si="10"/>
        <v>4.5588235294117707E-2</v>
      </c>
      <c r="N25">
        <f t="shared" si="67"/>
        <v>2.3758099352051865E-2</v>
      </c>
      <c r="O25">
        <f t="shared" si="68"/>
        <v>2.8337061894109006E-2</v>
      </c>
      <c r="P25">
        <f t="shared" si="69"/>
        <v>3.2667876588021727E-3</v>
      </c>
      <c r="Q25">
        <f t="shared" si="70"/>
        <v>-3.2213806385500976E-2</v>
      </c>
      <c r="R25">
        <f t="shared" si="11"/>
        <v>4.2279411764705843E-2</v>
      </c>
      <c r="S25">
        <f t="shared" si="12"/>
        <v>3.275737940964718E-2</v>
      </c>
      <c r="T25">
        <f t="shared" si="13"/>
        <v>4.5115585384041701E-2</v>
      </c>
      <c r="U25">
        <f t="shared" si="14"/>
        <v>3.4482758620689502E-2</v>
      </c>
      <c r="V25">
        <f t="shared" si="15"/>
        <v>9.4158584805784873E-2</v>
      </c>
      <c r="W25">
        <f t="shared" si="51"/>
        <v>4.7794117647058654E-2</v>
      </c>
      <c r="X25">
        <f t="shared" si="45"/>
        <v>4.1756659467242718E-2</v>
      </c>
      <c r="Y25">
        <f t="shared" si="46"/>
        <v>4.8844146159582325E-2</v>
      </c>
      <c r="Z25">
        <f t="shared" si="47"/>
        <v>3.1215970961887551E-2</v>
      </c>
      <c r="AA25">
        <f t="shared" si="48"/>
        <v>0</v>
      </c>
      <c r="AB25">
        <f t="shared" si="17"/>
        <v>0</v>
      </c>
      <c r="AC25">
        <f t="shared" si="18"/>
        <v>0</v>
      </c>
      <c r="AD25">
        <f t="shared" si="19"/>
        <v>0</v>
      </c>
      <c r="AE25">
        <f t="shared" si="20"/>
        <v>-1.4882032667876577E-2</v>
      </c>
      <c r="AF25">
        <f t="shared" si="21"/>
        <v>-0.19119895870802073</v>
      </c>
      <c r="AG25">
        <f t="shared" si="22"/>
        <v>2.4999999999999911E-2</v>
      </c>
      <c r="AH25">
        <f t="shared" si="23"/>
        <v>1.6198704103671746E-2</v>
      </c>
      <c r="AI25">
        <f t="shared" si="24"/>
        <v>2.1923937360178947E-2</v>
      </c>
      <c r="AJ25">
        <f t="shared" si="25"/>
        <v>4.5735027223230418E-3</v>
      </c>
      <c r="AK25">
        <f t="shared" si="26"/>
        <v>-9.3305514762277553E-2</v>
      </c>
      <c r="AL25">
        <f t="shared" si="27"/>
        <v>9.8897058823529393E-2</v>
      </c>
      <c r="AM25">
        <f t="shared" si="28"/>
        <v>7.9913606911447221E-2</v>
      </c>
      <c r="AN25">
        <f t="shared" si="29"/>
        <v>6.8232662192393656E-2</v>
      </c>
      <c r="AO25">
        <f t="shared" si="30"/>
        <v>5.1905626134301164E-2</v>
      </c>
      <c r="AP25">
        <f t="shared" si="31"/>
        <v>1.1307874574223264</v>
      </c>
      <c r="AQ25">
        <f t="shared" si="32"/>
        <v>-2.9779411764705888E-2</v>
      </c>
      <c r="AR25">
        <f t="shared" si="33"/>
        <v>-2.7357811375089969E-2</v>
      </c>
      <c r="AS25">
        <f t="shared" si="34"/>
        <v>-6.375838926174493E-2</v>
      </c>
      <c r="AT25">
        <f t="shared" si="35"/>
        <v>-4.5735027223230529E-2</v>
      </c>
      <c r="AU25">
        <f t="shared" si="36"/>
        <v>-0.22596040255446359</v>
      </c>
      <c r="AV25">
        <f t="shared" ref="AV25:AZ25" si="88">AVERAGE(B25:B44)/B25-1</f>
        <v>1.9264705882352962E-2</v>
      </c>
      <c r="AW25">
        <f t="shared" si="88"/>
        <v>1.443484521238303E-2</v>
      </c>
      <c r="AX25">
        <f t="shared" si="88"/>
        <v>1.2061894108873927E-2</v>
      </c>
      <c r="AY25">
        <f t="shared" si="88"/>
        <v>2.5408348457351959E-3</v>
      </c>
      <c r="AZ25">
        <f t="shared" si="88"/>
        <v>0.21650340050593431</v>
      </c>
      <c r="BA25">
        <f t="shared" si="50"/>
        <v>1976.6745000000001</v>
      </c>
      <c r="BB25">
        <f t="shared" si="73"/>
        <v>1994.6769999999999</v>
      </c>
      <c r="BC25">
        <f t="shared" si="74"/>
        <v>1937.069</v>
      </c>
      <c r="BD25">
        <f t="shared" si="75"/>
        <v>1986.7559000000001</v>
      </c>
      <c r="BE25">
        <f t="shared" si="82"/>
        <v>2034.2825</v>
      </c>
      <c r="BF25">
        <v>2426.1</v>
      </c>
      <c r="BG25">
        <v>2506.94</v>
      </c>
      <c r="BH25">
        <v>2409.0500000000002</v>
      </c>
      <c r="BI25">
        <v>2493.7600000000002</v>
      </c>
      <c r="BJ25">
        <v>34453471</v>
      </c>
      <c r="BK25">
        <f t="shared" si="83"/>
        <v>2.7987304727752349E-3</v>
      </c>
      <c r="BL25">
        <f t="shared" si="84"/>
        <v>-2.1735661802835371E-2</v>
      </c>
      <c r="BM25">
        <f t="shared" si="85"/>
        <v>3.9891243436207535E-3</v>
      </c>
      <c r="BN25">
        <f t="shared" si="86"/>
        <v>-2.7107660721160109E-2</v>
      </c>
      <c r="BO25">
        <f t="shared" si="87"/>
        <v>-0.40656040141790073</v>
      </c>
    </row>
    <row r="26" spans="1:67">
      <c r="A26" s="1" t="s">
        <v>65</v>
      </c>
      <c r="B26">
        <v>1991.7965999999999</v>
      </c>
      <c r="C26">
        <v>2011.9594</v>
      </c>
      <c r="D26">
        <v>1944.27</v>
      </c>
      <c r="E26">
        <v>1954.3514</v>
      </c>
      <c r="F26">
        <v>1177561.808</v>
      </c>
      <c r="G26">
        <v>72.010000000000005</v>
      </c>
      <c r="H26">
        <f t="shared" si="77"/>
        <v>-2.1691973969629741E-3</v>
      </c>
      <c r="I26">
        <f t="shared" si="64"/>
        <v>3.937007874015741E-3</v>
      </c>
      <c r="J26">
        <f t="shared" si="65"/>
        <v>1.8888888888888955E-2</v>
      </c>
      <c r="K26">
        <f t="shared" si="66"/>
        <v>1.8422991893883411E-2</v>
      </c>
      <c r="L26">
        <f t="shared" si="66"/>
        <v>-0.14131685816359285</v>
      </c>
      <c r="M26">
        <f t="shared" si="10"/>
        <v>3.0368763557483636E-2</v>
      </c>
      <c r="N26">
        <f t="shared" si="67"/>
        <v>3.5790980672870454E-2</v>
      </c>
      <c r="O26">
        <f t="shared" si="68"/>
        <v>4.1851851851851807E-2</v>
      </c>
      <c r="P26">
        <f t="shared" si="69"/>
        <v>4.679439941046426E-2</v>
      </c>
      <c r="Q26">
        <f t="shared" si="70"/>
        <v>-0.13476044307985902</v>
      </c>
      <c r="R26">
        <f t="shared" si="11"/>
        <v>1.8076644974693856E-3</v>
      </c>
      <c r="S26">
        <f t="shared" si="12"/>
        <v>2.3979957050823231E-2</v>
      </c>
      <c r="T26">
        <f t="shared" si="13"/>
        <v>2.2592592592592498E-2</v>
      </c>
      <c r="U26">
        <f t="shared" si="14"/>
        <v>3.5740604274134169E-2</v>
      </c>
      <c r="V26">
        <f t="shared" si="15"/>
        <v>0.61034302583291677</v>
      </c>
      <c r="W26">
        <f>MAX(B26:B30)/B26-1</f>
        <v>3.0368763557483636E-2</v>
      </c>
      <c r="X26">
        <f t="shared" si="45"/>
        <v>3.5790980672870454E-2</v>
      </c>
      <c r="Y26">
        <f t="shared" si="46"/>
        <v>4.1851851851851807E-2</v>
      </c>
      <c r="Z26">
        <f t="shared" si="47"/>
        <v>5.011053795136311E-2</v>
      </c>
      <c r="AA26">
        <f t="shared" si="48"/>
        <v>0.16163986357818416</v>
      </c>
      <c r="AB26">
        <f t="shared" si="17"/>
        <v>-2.1691973969629741E-3</v>
      </c>
      <c r="AC26">
        <f t="shared" si="18"/>
        <v>0</v>
      </c>
      <c r="AD26">
        <f t="shared" si="19"/>
        <v>0</v>
      </c>
      <c r="AE26">
        <f t="shared" si="20"/>
        <v>0</v>
      </c>
      <c r="AF26">
        <f t="shared" si="21"/>
        <v>-0.14131685816359285</v>
      </c>
      <c r="AG26">
        <f t="shared" si="22"/>
        <v>1.626898047722336E-2</v>
      </c>
      <c r="AH26">
        <f t="shared" si="23"/>
        <v>1.6893342877594808E-2</v>
      </c>
      <c r="AI26">
        <f t="shared" si="24"/>
        <v>2.4074074074074137E-2</v>
      </c>
      <c r="AJ26">
        <f t="shared" si="25"/>
        <v>2.6750184229918927E-2</v>
      </c>
      <c r="AK26">
        <f t="shared" si="26"/>
        <v>-1.7392774511586384E-2</v>
      </c>
      <c r="AL26">
        <f t="shared" si="27"/>
        <v>8.0621836587129625E-2</v>
      </c>
      <c r="AM26">
        <f t="shared" si="28"/>
        <v>7.372942018611317E-2</v>
      </c>
      <c r="AN26">
        <f t="shared" si="29"/>
        <v>7.0370370370370416E-2</v>
      </c>
      <c r="AO26">
        <f t="shared" si="30"/>
        <v>9.2851879145173122E-2</v>
      </c>
      <c r="AP26">
        <f t="shared" si="31"/>
        <v>1.2622019200201509</v>
      </c>
      <c r="AQ26">
        <f t="shared" si="32"/>
        <v>-4.5914678235719375E-2</v>
      </c>
      <c r="AR26">
        <f t="shared" si="33"/>
        <v>-3.2927702219040844E-2</v>
      </c>
      <c r="AS26">
        <f t="shared" si="34"/>
        <v>-6.9999999999999951E-2</v>
      </c>
      <c r="AT26">
        <f t="shared" si="35"/>
        <v>-3.1319086219601999E-2</v>
      </c>
      <c r="AU26">
        <f t="shared" si="36"/>
        <v>-0.17822218381593435</v>
      </c>
      <c r="AV26">
        <f t="shared" ref="AV26:AZ26" si="89">AVERAGE(B26:B45)/B26-1</f>
        <v>5.5856832971803438E-3</v>
      </c>
      <c r="AW26">
        <f t="shared" si="89"/>
        <v>1.2312097351467433E-2</v>
      </c>
      <c r="AX26">
        <f t="shared" si="89"/>
        <v>9.1666666666665453E-3</v>
      </c>
      <c r="AY26">
        <f t="shared" si="89"/>
        <v>2.1573323507737552E-2</v>
      </c>
      <c r="AZ26">
        <f t="shared" si="89"/>
        <v>0.28597381802994071</v>
      </c>
      <c r="BA26">
        <f t="shared" si="50"/>
        <v>1958.672</v>
      </c>
      <c r="BB26">
        <f t="shared" si="73"/>
        <v>2000.4377999999999</v>
      </c>
      <c r="BC26">
        <f t="shared" si="74"/>
        <v>1931.3081999999999</v>
      </c>
      <c r="BD26">
        <f t="shared" si="75"/>
        <v>1983.8755000000001</v>
      </c>
      <c r="BE26">
        <f t="shared" si="82"/>
        <v>2034.2825</v>
      </c>
      <c r="BF26">
        <v>2432.89</v>
      </c>
      <c r="BG26">
        <v>2452.4499999999998</v>
      </c>
      <c r="BH26">
        <v>2418.66</v>
      </c>
      <c r="BI26">
        <v>2426.16</v>
      </c>
      <c r="BJ26">
        <v>20446054</v>
      </c>
      <c r="BK26">
        <f t="shared" si="83"/>
        <v>1.8455417219851444E-3</v>
      </c>
      <c r="BL26">
        <f t="shared" si="84"/>
        <v>2.4587657240719984E-3</v>
      </c>
      <c r="BM26">
        <f t="shared" si="85"/>
        <v>2.7287837066825027E-4</v>
      </c>
      <c r="BN26">
        <f t="shared" si="86"/>
        <v>-2.2257394401027364E-3</v>
      </c>
      <c r="BO26">
        <f t="shared" si="87"/>
        <v>-0.12905125849711641</v>
      </c>
    </row>
    <row r="27" spans="1:67">
      <c r="A27" s="1" t="s">
        <v>66</v>
      </c>
      <c r="B27">
        <v>1987.4760000000001</v>
      </c>
      <c r="C27">
        <v>2019.8805</v>
      </c>
      <c r="D27">
        <v>1980.9951000000001</v>
      </c>
      <c r="E27">
        <v>1990.3563999999999</v>
      </c>
      <c r="F27">
        <v>1011152.473</v>
      </c>
      <c r="G27">
        <v>72.010000000000005</v>
      </c>
      <c r="H27">
        <f t="shared" si="77"/>
        <v>3.0434782608695699E-2</v>
      </c>
      <c r="I27">
        <f t="shared" si="64"/>
        <v>1.3903743315508033E-2</v>
      </c>
      <c r="J27">
        <f t="shared" si="65"/>
        <v>2.5445292620864812E-3</v>
      </c>
      <c r="K27">
        <f t="shared" si="66"/>
        <v>0</v>
      </c>
      <c r="L27">
        <f t="shared" si="66"/>
        <v>0.19656892635617385</v>
      </c>
      <c r="M27">
        <f t="shared" si="10"/>
        <v>2.7173913043478271E-2</v>
      </c>
      <c r="N27">
        <f t="shared" si="67"/>
        <v>2.2816399286987421E-2</v>
      </c>
      <c r="O27">
        <f t="shared" si="68"/>
        <v>1.8902217375499797E-2</v>
      </c>
      <c r="P27">
        <f t="shared" si="69"/>
        <v>3.1114327062228719E-2</v>
      </c>
      <c r="Q27">
        <f t="shared" si="70"/>
        <v>0.35281549966599335</v>
      </c>
      <c r="R27">
        <f t="shared" si="11"/>
        <v>-9.0579710144927938E-3</v>
      </c>
      <c r="S27">
        <f t="shared" si="12"/>
        <v>-7.4866310160428551E-3</v>
      </c>
      <c r="T27">
        <f t="shared" si="13"/>
        <v>-1.4176663031624903E-2</v>
      </c>
      <c r="U27">
        <f t="shared" si="14"/>
        <v>2.5325615050650896E-3</v>
      </c>
      <c r="V27">
        <f t="shared" si="15"/>
        <v>-4.2978980085034091E-2</v>
      </c>
      <c r="W27">
        <f t="shared" ref="W27:W70" si="90">MAX(B27:B31)/B27-1</f>
        <v>3.2608695652173836E-2</v>
      </c>
      <c r="X27">
        <f t="shared" si="45"/>
        <v>3.1729055258467032E-2</v>
      </c>
      <c r="Y27">
        <f t="shared" si="46"/>
        <v>2.2537259178480484E-2</v>
      </c>
      <c r="Z27">
        <f t="shared" si="47"/>
        <v>3.1114327062228719E-2</v>
      </c>
      <c r="AA27">
        <f t="shared" si="48"/>
        <v>0.87536350415472897</v>
      </c>
      <c r="AB27">
        <f t="shared" si="17"/>
        <v>0</v>
      </c>
      <c r="AC27">
        <f t="shared" si="18"/>
        <v>0</v>
      </c>
      <c r="AD27">
        <f t="shared" si="19"/>
        <v>0</v>
      </c>
      <c r="AE27">
        <f t="shared" si="20"/>
        <v>0</v>
      </c>
      <c r="AF27">
        <f t="shared" si="21"/>
        <v>0</v>
      </c>
      <c r="AG27">
        <f t="shared" si="22"/>
        <v>1.8840579710144967E-2</v>
      </c>
      <c r="AH27">
        <f t="shared" si="23"/>
        <v>1.7682709447415235E-2</v>
      </c>
      <c r="AI27">
        <f t="shared" si="24"/>
        <v>9.52380952380949E-3</v>
      </c>
      <c r="AJ27">
        <f t="shared" si="25"/>
        <v>1.519536903039076E-2</v>
      </c>
      <c r="AK27">
        <f t="shared" si="26"/>
        <v>0.2864766720498344</v>
      </c>
      <c r="AL27">
        <f t="shared" si="27"/>
        <v>8.297101449275357E-2</v>
      </c>
      <c r="AM27">
        <f t="shared" si="28"/>
        <v>7.3440285204991129E-2</v>
      </c>
      <c r="AN27">
        <f t="shared" si="29"/>
        <v>5.2344601962922566E-2</v>
      </c>
      <c r="AO27">
        <f t="shared" si="30"/>
        <v>7.3082489146164997E-2</v>
      </c>
      <c r="AP27">
        <f t="shared" si="31"/>
        <v>1.6345013775187591</v>
      </c>
      <c r="AQ27">
        <f t="shared" si="32"/>
        <v>-4.3840579710144989E-2</v>
      </c>
      <c r="AR27">
        <f t="shared" si="33"/>
        <v>-3.6720142602495565E-2</v>
      </c>
      <c r="AS27">
        <f t="shared" si="34"/>
        <v>-8.7241003271537609E-2</v>
      </c>
      <c r="AT27">
        <f t="shared" si="35"/>
        <v>-4.8842257597684458E-2</v>
      </c>
      <c r="AU27">
        <f t="shared" si="36"/>
        <v>-4.2978980085034091E-2</v>
      </c>
      <c r="AV27">
        <f t="shared" ref="AV27:AZ27" si="91">AVERAGE(B27:B46)/B27-1</f>
        <v>1.0380434782608638E-2</v>
      </c>
      <c r="AW27">
        <f t="shared" si="91"/>
        <v>1.2210338680927135E-2</v>
      </c>
      <c r="AX27">
        <f t="shared" si="91"/>
        <v>-5.9978189749182453E-3</v>
      </c>
      <c r="AY27">
        <f t="shared" si="91"/>
        <v>7.0730824891460653E-3</v>
      </c>
      <c r="AZ27">
        <f t="shared" si="91"/>
        <v>0.54069534590358481</v>
      </c>
      <c r="BA27">
        <f t="shared" si="50"/>
        <v>1991.7965999999999</v>
      </c>
      <c r="BB27">
        <f t="shared" si="73"/>
        <v>2011.9594</v>
      </c>
      <c r="BC27">
        <f t="shared" si="74"/>
        <v>1944.27</v>
      </c>
      <c r="BD27">
        <f t="shared" si="75"/>
        <v>1954.3514</v>
      </c>
      <c r="BE27">
        <f t="shared" si="82"/>
        <v>2034.2825</v>
      </c>
      <c r="BF27">
        <v>2437.38</v>
      </c>
      <c r="BG27">
        <v>2458.48</v>
      </c>
      <c r="BH27">
        <v>2419.3200000000002</v>
      </c>
      <c r="BI27">
        <v>2420.7600000000002</v>
      </c>
      <c r="BJ27">
        <v>17807465</v>
      </c>
      <c r="BK27">
        <f t="shared" si="83"/>
        <v>2.5314066743797881E-3</v>
      </c>
      <c r="BL27">
        <f t="shared" si="84"/>
        <v>-5.0356317724773447E-3</v>
      </c>
      <c r="BM27">
        <f t="shared" si="85"/>
        <v>-2.0542962485327054E-3</v>
      </c>
      <c r="BN27">
        <f t="shared" si="86"/>
        <v>3.9987441960376291E-3</v>
      </c>
      <c r="BO27">
        <f t="shared" si="87"/>
        <v>-6.4076049005290736E-2</v>
      </c>
    </row>
    <row r="28" spans="1:67">
      <c r="A28" s="1" t="s">
        <v>67</v>
      </c>
      <c r="B28">
        <v>2047.9644000000001</v>
      </c>
      <c r="C28">
        <v>2047.9644000000001</v>
      </c>
      <c r="D28">
        <v>1986.0358000000001</v>
      </c>
      <c r="E28">
        <v>1990.3563999999999</v>
      </c>
      <c r="F28">
        <v>1209913.629</v>
      </c>
      <c r="G28">
        <v>72.010000000000005</v>
      </c>
      <c r="H28">
        <f t="shared" si="77"/>
        <v>2.1097046413500742E-3</v>
      </c>
      <c r="I28">
        <f t="shared" si="64"/>
        <v>1.7580872011251802E-2</v>
      </c>
      <c r="J28">
        <f t="shared" si="65"/>
        <v>1.9941986947062951E-2</v>
      </c>
      <c r="K28">
        <f t="shared" si="66"/>
        <v>2.785817655571643E-2</v>
      </c>
      <c r="L28">
        <f t="shared" si="66"/>
        <v>-0.15789604102393329</v>
      </c>
      <c r="M28">
        <f t="shared" si="10"/>
        <v>-2.5668073136427605E-2</v>
      </c>
      <c r="N28">
        <f t="shared" si="67"/>
        <v>5.9774964838255062E-3</v>
      </c>
      <c r="O28">
        <f t="shared" si="68"/>
        <v>1.0877447425670095E-3</v>
      </c>
      <c r="P28">
        <f t="shared" si="69"/>
        <v>1.7004341534008649E-2</v>
      </c>
      <c r="Q28">
        <f t="shared" si="70"/>
        <v>0.56728414289149232</v>
      </c>
      <c r="R28">
        <f t="shared" si="11"/>
        <v>-1.0900140646976086E-2</v>
      </c>
      <c r="S28">
        <f t="shared" si="12"/>
        <v>-9.1420534458509506E-3</v>
      </c>
      <c r="T28">
        <f t="shared" si="13"/>
        <v>-3.9883973894125901E-3</v>
      </c>
      <c r="U28">
        <f t="shared" si="14"/>
        <v>1.013024602026058E-2</v>
      </c>
      <c r="V28">
        <f t="shared" si="15"/>
        <v>-0.1091078154968036</v>
      </c>
      <c r="W28">
        <f t="shared" si="90"/>
        <v>2.1097046413500742E-3</v>
      </c>
      <c r="X28">
        <f t="shared" si="45"/>
        <v>1.7580872011251802E-2</v>
      </c>
      <c r="Y28">
        <f t="shared" si="46"/>
        <v>1.9941986947062951E-2</v>
      </c>
      <c r="Z28">
        <f t="shared" si="47"/>
        <v>3.1114327062228719E-2</v>
      </c>
      <c r="AA28">
        <f t="shared" si="48"/>
        <v>0.56728414289149232</v>
      </c>
      <c r="AB28">
        <f t="shared" si="17"/>
        <v>-3.8326300984528827E-2</v>
      </c>
      <c r="AC28">
        <f t="shared" si="18"/>
        <v>-2.1097046413502185E-2</v>
      </c>
      <c r="AD28">
        <f t="shared" si="19"/>
        <v>-1.6678752719361922E-2</v>
      </c>
      <c r="AE28">
        <f t="shared" si="20"/>
        <v>0</v>
      </c>
      <c r="AF28">
        <f t="shared" si="21"/>
        <v>-0.2001956604127153</v>
      </c>
      <c r="AG28">
        <f t="shared" si="22"/>
        <v>-1.3009845288326272E-2</v>
      </c>
      <c r="AH28">
        <f t="shared" si="23"/>
        <v>2.2503516174403604E-3</v>
      </c>
      <c r="AI28">
        <f t="shared" si="24"/>
        <v>4.1334300217548137E-3</v>
      </c>
      <c r="AJ28">
        <f t="shared" si="25"/>
        <v>1.5701881331403822E-2</v>
      </c>
      <c r="AK28">
        <f t="shared" si="26"/>
        <v>6.7954254774329925E-2</v>
      </c>
      <c r="AL28">
        <f t="shared" si="27"/>
        <v>5.0984528832630049E-2</v>
      </c>
      <c r="AM28">
        <f t="shared" si="28"/>
        <v>5.8720112517580914E-2</v>
      </c>
      <c r="AN28">
        <f t="shared" si="29"/>
        <v>4.9673676577229875E-2</v>
      </c>
      <c r="AO28">
        <f t="shared" si="30"/>
        <v>7.3082489146164997E-2</v>
      </c>
      <c r="AP28">
        <f t="shared" si="31"/>
        <v>1.2017130141774777</v>
      </c>
      <c r="AQ28">
        <f t="shared" si="32"/>
        <v>-7.2081575246132235E-2</v>
      </c>
      <c r="AR28">
        <f t="shared" si="33"/>
        <v>-4.9929676511955012E-2</v>
      </c>
      <c r="AS28">
        <f t="shared" si="34"/>
        <v>-8.9557650471356109E-2</v>
      </c>
      <c r="AT28">
        <f t="shared" si="35"/>
        <v>-4.8842257597684458E-2</v>
      </c>
      <c r="AU28">
        <f t="shared" si="36"/>
        <v>-0.2001956604127153</v>
      </c>
      <c r="AV28">
        <f t="shared" ref="AV28:AZ28" si="92">AVERAGE(B28:B47)/B28-1</f>
        <v>-1.8319268635724195E-2</v>
      </c>
      <c r="AW28">
        <f t="shared" si="92"/>
        <v>3.5161744022516039E-4</v>
      </c>
      <c r="AX28">
        <f t="shared" si="92"/>
        <v>-7.1791153009427289E-3</v>
      </c>
      <c r="AY28">
        <f t="shared" si="92"/>
        <v>9.5513748191027315E-3</v>
      </c>
      <c r="AZ28">
        <f t="shared" si="92"/>
        <v>0.33259834231522656</v>
      </c>
      <c r="BA28">
        <f t="shared" si="50"/>
        <v>1987.4760000000001</v>
      </c>
      <c r="BB28">
        <f t="shared" si="73"/>
        <v>2019.8805</v>
      </c>
      <c r="BC28">
        <f t="shared" si="74"/>
        <v>1980.9951000000001</v>
      </c>
      <c r="BD28">
        <f t="shared" si="75"/>
        <v>1990.3563999999999</v>
      </c>
      <c r="BE28">
        <f t="shared" si="82"/>
        <v>2034.2825</v>
      </c>
      <c r="BF28">
        <v>2443.5500000000002</v>
      </c>
      <c r="BG28">
        <v>2446.1</v>
      </c>
      <c r="BH28">
        <v>2414.35</v>
      </c>
      <c r="BI28">
        <v>2430.44</v>
      </c>
      <c r="BJ28">
        <v>16666433</v>
      </c>
      <c r="BK28">
        <f t="shared" si="83"/>
        <v>1.1295042049477066E-2</v>
      </c>
      <c r="BL28">
        <f t="shared" si="84"/>
        <v>1.5563550141040938E-2</v>
      </c>
      <c r="BM28">
        <f t="shared" si="85"/>
        <v>1.0151800691697632E-2</v>
      </c>
      <c r="BN28">
        <f t="shared" si="86"/>
        <v>7.5377297937821996E-3</v>
      </c>
      <c r="BO28">
        <f t="shared" si="87"/>
        <v>0.19236443694940597</v>
      </c>
    </row>
    <row r="29" spans="1:67">
      <c r="A29" s="1" t="s">
        <v>68</v>
      </c>
      <c r="B29">
        <v>2052.2849999999999</v>
      </c>
      <c r="C29">
        <v>2083.9694</v>
      </c>
      <c r="D29">
        <v>2025.6413</v>
      </c>
      <c r="E29">
        <v>2045.8041000000001</v>
      </c>
      <c r="F29">
        <v>1018873.057</v>
      </c>
      <c r="G29">
        <v>72.010000000000005</v>
      </c>
      <c r="H29">
        <f t="shared" si="77"/>
        <v>-5.2631578947367474E-3</v>
      </c>
      <c r="I29">
        <f t="shared" si="64"/>
        <v>-8.6385625431928403E-3</v>
      </c>
      <c r="J29">
        <f t="shared" si="65"/>
        <v>-3.5549235691432202E-3</v>
      </c>
      <c r="K29">
        <f t="shared" si="66"/>
        <v>3.1678986272438703E-3</v>
      </c>
      <c r="L29">
        <f t="shared" si="66"/>
        <v>0.3425644427458836</v>
      </c>
      <c r="M29">
        <f t="shared" si="10"/>
        <v>-4.035087719298236E-2</v>
      </c>
      <c r="N29">
        <f t="shared" si="67"/>
        <v>-3.8009675190048386E-2</v>
      </c>
      <c r="O29">
        <f t="shared" si="68"/>
        <v>-3.590472804834699E-2</v>
      </c>
      <c r="P29">
        <f t="shared" si="69"/>
        <v>-2.4639211545230633E-2</v>
      </c>
      <c r="Q29">
        <f t="shared" si="70"/>
        <v>-5.0230875817535825E-2</v>
      </c>
      <c r="R29">
        <f t="shared" si="11"/>
        <v>-3.1578947368420929E-2</v>
      </c>
      <c r="S29">
        <f t="shared" si="12"/>
        <v>-2.9371112646855546E-2</v>
      </c>
      <c r="T29">
        <f t="shared" si="13"/>
        <v>-2.7372911482403062E-2</v>
      </c>
      <c r="U29">
        <f t="shared" si="14"/>
        <v>-1.3023583245336146E-2</v>
      </c>
      <c r="V29">
        <f t="shared" si="15"/>
        <v>0.65739310643092219</v>
      </c>
      <c r="W29">
        <f t="shared" si="90"/>
        <v>0</v>
      </c>
      <c r="X29">
        <f t="shared" ref="X29:X72" si="93">MAX(C29:C33)/C29-1</f>
        <v>0</v>
      </c>
      <c r="Y29">
        <f t="shared" ref="Y29:Y72" si="94">MAX(D29:D33)/D29-1</f>
        <v>0</v>
      </c>
      <c r="Z29">
        <f t="shared" ref="Z29:Z72" si="95">MAX(E29:E33)/E29-1</f>
        <v>3.1678986272438703E-3</v>
      </c>
      <c r="AA29">
        <f t="shared" ref="AA29:AA72" si="96">MAX(F29:F33)/F29-1</f>
        <v>0.86115280208062273</v>
      </c>
      <c r="AB29">
        <f t="shared" si="17"/>
        <v>-4.035087719298236E-2</v>
      </c>
      <c r="AC29">
        <f t="shared" si="18"/>
        <v>-3.8009675190048386E-2</v>
      </c>
      <c r="AD29">
        <f t="shared" si="19"/>
        <v>-3.590472804834699E-2</v>
      </c>
      <c r="AE29">
        <f t="shared" si="20"/>
        <v>-2.4639211545230633E-2</v>
      </c>
      <c r="AF29">
        <f t="shared" si="21"/>
        <v>-5.0230875817535825E-2</v>
      </c>
      <c r="AG29">
        <f t="shared" si="22"/>
        <v>-1.7263157894736758E-2</v>
      </c>
      <c r="AH29">
        <f t="shared" si="23"/>
        <v>-1.6862474084312296E-2</v>
      </c>
      <c r="AI29">
        <f t="shared" si="24"/>
        <v>-1.6281549946676188E-2</v>
      </c>
      <c r="AJ29">
        <f t="shared" si="25"/>
        <v>-9.8556846180922753E-3</v>
      </c>
      <c r="AK29">
        <f t="shared" si="26"/>
        <v>0.24228449530980201</v>
      </c>
      <c r="AL29">
        <f>MAX(B29:B48)/B29-1</f>
        <v>4.8771929824561466E-2</v>
      </c>
      <c r="AM29">
        <f t="shared" si="28"/>
        <v>4.0428472702142448E-2</v>
      </c>
      <c r="AN29">
        <f t="shared" si="29"/>
        <v>2.9150373266974672E-2</v>
      </c>
      <c r="AO29">
        <f t="shared" si="30"/>
        <v>4.3998592045054519E-2</v>
      </c>
      <c r="AP29">
        <f t="shared" si="31"/>
        <v>1.7212048831319717</v>
      </c>
      <c r="AQ29">
        <f t="shared" si="32"/>
        <v>-7.403508771929812E-2</v>
      </c>
      <c r="AR29">
        <f t="shared" si="33"/>
        <v>-6.6344160331720747E-2</v>
      </c>
      <c r="AS29">
        <f t="shared" si="34"/>
        <v>-0.10735869178812651</v>
      </c>
      <c r="AT29">
        <f t="shared" si="35"/>
        <v>-7.4621612108412561E-2</v>
      </c>
      <c r="AU29">
        <f t="shared" si="36"/>
        <v>-5.0230875817535825E-2</v>
      </c>
      <c r="AV29">
        <f t="shared" ref="AV29:AZ29" si="97">AVERAGE(B29:B48)/B29-1</f>
        <v>-1.9035087719298072E-2</v>
      </c>
      <c r="AW29">
        <f t="shared" si="97"/>
        <v>-1.4961990324809826E-2</v>
      </c>
      <c r="AX29">
        <f t="shared" si="97"/>
        <v>-2.6324209029506052E-2</v>
      </c>
      <c r="AY29">
        <f t="shared" si="97"/>
        <v>-1.6807462161210873E-2</v>
      </c>
      <c r="AZ29">
        <f t="shared" si="97"/>
        <v>0.65914813448639475</v>
      </c>
      <c r="BA29">
        <f t="shared" si="50"/>
        <v>2047.9644000000001</v>
      </c>
      <c r="BB29">
        <f t="shared" si="73"/>
        <v>2047.9644000000001</v>
      </c>
      <c r="BC29">
        <f t="shared" si="74"/>
        <v>1986.0358000000001</v>
      </c>
      <c r="BD29">
        <f t="shared" si="75"/>
        <v>1990.3563999999999</v>
      </c>
      <c r="BE29">
        <f t="shared" si="82"/>
        <v>2047.9644000000001</v>
      </c>
      <c r="BF29">
        <v>2471.15</v>
      </c>
      <c r="BG29">
        <v>2484.17</v>
      </c>
      <c r="BH29">
        <v>2438.86</v>
      </c>
      <c r="BI29">
        <v>2448.7600000000002</v>
      </c>
      <c r="BJ29">
        <v>19872462</v>
      </c>
      <c r="BK29">
        <f t="shared" si="83"/>
        <v>3.9131578414908219E-3</v>
      </c>
      <c r="BL29">
        <f t="shared" si="84"/>
        <v>-1.0506527331061166E-3</v>
      </c>
      <c r="BM29">
        <f t="shared" si="85"/>
        <v>1.0697621019656545E-2</v>
      </c>
      <c r="BN29">
        <f t="shared" si="86"/>
        <v>1.147519560920629E-2</v>
      </c>
      <c r="BO29">
        <f t="shared" si="87"/>
        <v>-2.0310518143147327E-3</v>
      </c>
    </row>
    <row r="30" spans="1:67">
      <c r="A30" s="1" t="s">
        <v>69</v>
      </c>
      <c r="B30">
        <v>2041.4835</v>
      </c>
      <c r="C30">
        <v>2065.9668999999999</v>
      </c>
      <c r="D30">
        <v>2018.4403</v>
      </c>
      <c r="E30">
        <v>2052.2849999999999</v>
      </c>
      <c r="F30">
        <v>1367902.7379999999</v>
      </c>
      <c r="G30">
        <v>72.010000000000005</v>
      </c>
      <c r="H30">
        <f t="shared" si="77"/>
        <v>-2.2574955908289285E-2</v>
      </c>
      <c r="I30">
        <f t="shared" si="64"/>
        <v>-2.7884280237016057E-3</v>
      </c>
      <c r="J30">
        <f t="shared" si="65"/>
        <v>-1.498394577238682E-2</v>
      </c>
      <c r="K30">
        <f t="shared" si="66"/>
        <v>-1.3684210526315743E-2</v>
      </c>
      <c r="L30">
        <f t="shared" si="66"/>
        <v>0.38626701469472469</v>
      </c>
      <c r="M30">
        <f t="shared" si="10"/>
        <v>-7.7601410934744486E-3</v>
      </c>
      <c r="N30">
        <f t="shared" si="67"/>
        <v>-1.7776228651097847E-2</v>
      </c>
      <c r="O30">
        <f t="shared" si="68"/>
        <v>-1.9978594363182278E-2</v>
      </c>
      <c r="P30">
        <f t="shared" si="69"/>
        <v>-2.0350877192982453E-2</v>
      </c>
      <c r="Q30">
        <f t="shared" si="70"/>
        <v>-0.21200348090830423</v>
      </c>
      <c r="R30">
        <f t="shared" si="11"/>
        <v>-6.0317460317460436E-2</v>
      </c>
      <c r="S30">
        <f t="shared" si="12"/>
        <v>-3.5203903799233216E-2</v>
      </c>
      <c r="T30">
        <f t="shared" si="13"/>
        <v>-6.1362825544059918E-2</v>
      </c>
      <c r="U30">
        <f t="shared" si="14"/>
        <v>-3.6140350877192917E-2</v>
      </c>
      <c r="V30">
        <f t="shared" si="15"/>
        <v>0.5751929052721878</v>
      </c>
      <c r="W30">
        <f t="shared" si="90"/>
        <v>0</v>
      </c>
      <c r="X30">
        <f t="shared" si="93"/>
        <v>0</v>
      </c>
      <c r="Y30">
        <f t="shared" si="94"/>
        <v>0</v>
      </c>
      <c r="Z30">
        <f t="shared" si="95"/>
        <v>0</v>
      </c>
      <c r="AA30">
        <f t="shared" si="96"/>
        <v>0.38626701469472469</v>
      </c>
      <c r="AB30">
        <f t="shared" si="17"/>
        <v>-3.5273368606701938E-2</v>
      </c>
      <c r="AC30">
        <f t="shared" si="18"/>
        <v>-2.9627047751829894E-2</v>
      </c>
      <c r="AD30">
        <f t="shared" si="19"/>
        <v>-3.2465215840171258E-2</v>
      </c>
      <c r="AE30">
        <f t="shared" si="20"/>
        <v>-2.7719298245614032E-2</v>
      </c>
      <c r="AF30">
        <f t="shared" si="21"/>
        <v>-0.29257092326983847</v>
      </c>
      <c r="AG30">
        <f t="shared" si="22"/>
        <v>-1.8412698412698436E-2</v>
      </c>
      <c r="AH30">
        <f t="shared" si="23"/>
        <v>-1.4220982920878367E-2</v>
      </c>
      <c r="AI30">
        <f t="shared" si="24"/>
        <v>-1.8266143417766556E-2</v>
      </c>
      <c r="AJ30">
        <f t="shared" si="25"/>
        <v>-1.5578947368421026E-2</v>
      </c>
      <c r="AK30">
        <f t="shared" si="26"/>
        <v>2.323812016523652E-2</v>
      </c>
      <c r="AL30">
        <f t="shared" ref="AL30:AL44" si="98">MAX(B30:B49)/B30-1</f>
        <v>5.573192239858904E-2</v>
      </c>
      <c r="AM30">
        <f t="shared" ref="AM30:AM73" si="99">MAX(C30:C49)/C30-1</f>
        <v>4.9494597420704167E-2</v>
      </c>
      <c r="AN30">
        <f t="shared" ref="AN30:AN73" si="100">MAX(D30:D49)/D30-1</f>
        <v>4.2811273635390723E-2</v>
      </c>
      <c r="AO30">
        <f t="shared" ref="AO30:AO73" si="101">MAX(E30:E49)/E30-1</f>
        <v>4.0701754385965128E-2</v>
      </c>
      <c r="AP30">
        <f t="shared" ref="AP30:AP73" si="102">MAX(F30:F49)/F30-1</f>
        <v>1.0268709616399643</v>
      </c>
      <c r="AQ30">
        <f t="shared" si="32"/>
        <v>-6.9135802469135754E-2</v>
      </c>
      <c r="AR30">
        <f t="shared" si="33"/>
        <v>-5.8208434994771685E-2</v>
      </c>
      <c r="AS30">
        <f t="shared" si="34"/>
        <v>-0.10417409917945053</v>
      </c>
      <c r="AT30">
        <f t="shared" si="35"/>
        <v>-7.7543859649122693E-2</v>
      </c>
      <c r="AU30">
        <f t="shared" si="36"/>
        <v>-0.29257092326983847</v>
      </c>
      <c r="AV30">
        <f t="shared" ref="AV30:AZ30" si="103">AVERAGE(B30:B49)/B30-1</f>
        <v>-1.1322751322751401E-2</v>
      </c>
      <c r="AW30">
        <f t="shared" si="103"/>
        <v>-4.4789125130706431E-3</v>
      </c>
      <c r="AX30">
        <f t="shared" si="103"/>
        <v>-2.0888333927934433E-2</v>
      </c>
      <c r="AY30">
        <f t="shared" si="103"/>
        <v>-1.7771929824561217E-2</v>
      </c>
      <c r="AZ30">
        <f t="shared" si="103"/>
        <v>0.26291456783384293</v>
      </c>
      <c r="BA30">
        <f t="shared" si="50"/>
        <v>2052.2849999999999</v>
      </c>
      <c r="BB30">
        <f t="shared" si="73"/>
        <v>2083.9694</v>
      </c>
      <c r="BC30">
        <f t="shared" si="74"/>
        <v>2025.6413</v>
      </c>
      <c r="BD30">
        <f t="shared" si="75"/>
        <v>2045.8041000000001</v>
      </c>
      <c r="BE30">
        <f t="shared" si="82"/>
        <v>2083.9694</v>
      </c>
      <c r="BF30">
        <v>2480.8200000000002</v>
      </c>
      <c r="BG30">
        <v>2481.56</v>
      </c>
      <c r="BH30">
        <v>2464.9499999999998</v>
      </c>
      <c r="BI30">
        <v>2476.86</v>
      </c>
      <c r="BJ30">
        <v>19832100</v>
      </c>
      <c r="BK30">
        <f t="shared" si="83"/>
        <v>-2.2230552801089987E-2</v>
      </c>
      <c r="BL30">
        <f t="shared" si="84"/>
        <v>3.5783942358840193E-3</v>
      </c>
      <c r="BM30">
        <f t="shared" si="85"/>
        <v>-1.5935414511450419E-2</v>
      </c>
      <c r="BN30">
        <f t="shared" si="86"/>
        <v>-9.0437085664929473E-4</v>
      </c>
      <c r="BO30">
        <f t="shared" si="87"/>
        <v>0.37777103786285871</v>
      </c>
    </row>
    <row r="31" spans="1:67">
      <c r="A31" s="1" t="s">
        <v>70</v>
      </c>
      <c r="B31">
        <v>1995.3970999999999</v>
      </c>
      <c r="C31">
        <v>2060.2060999999999</v>
      </c>
      <c r="D31">
        <v>1988.1960999999999</v>
      </c>
      <c r="E31">
        <v>2024.2011</v>
      </c>
      <c r="F31">
        <v>1896278.4450000001</v>
      </c>
      <c r="G31">
        <v>72.010000000000005</v>
      </c>
      <c r="H31">
        <f t="shared" si="77"/>
        <v>-1.2991699747383567E-2</v>
      </c>
      <c r="I31">
        <f t="shared" si="64"/>
        <v>-2.6913666550157256E-2</v>
      </c>
      <c r="J31">
        <f t="shared" si="65"/>
        <v>-1.7747193045997811E-2</v>
      </c>
      <c r="K31">
        <f t="shared" si="66"/>
        <v>-1.4229811454998242E-2</v>
      </c>
      <c r="L31">
        <f t="shared" si="66"/>
        <v>-0.48968772304955466</v>
      </c>
      <c r="M31">
        <f t="shared" si="10"/>
        <v>-3.9696860339226703E-3</v>
      </c>
      <c r="N31">
        <f t="shared" si="67"/>
        <v>-1.8175463124781466E-2</v>
      </c>
      <c r="O31">
        <f t="shared" si="68"/>
        <v>-9.0546903295906089E-3</v>
      </c>
      <c r="P31">
        <f t="shared" si="69"/>
        <v>-2.4902170046247063E-3</v>
      </c>
      <c r="Q31">
        <f t="shared" si="70"/>
        <v>-0.10948036906046255</v>
      </c>
      <c r="R31">
        <f t="shared" si="11"/>
        <v>-4.7636232407073154E-2</v>
      </c>
      <c r="S31">
        <f t="shared" si="12"/>
        <v>-4.9283467319119145E-2</v>
      </c>
      <c r="T31">
        <f t="shared" si="13"/>
        <v>-5.2517203911626176E-2</v>
      </c>
      <c r="U31">
        <f t="shared" si="14"/>
        <v>-6.4034151547491924E-2</v>
      </c>
      <c r="V31">
        <f t="shared" si="15"/>
        <v>-0.18284581513555087</v>
      </c>
      <c r="W31">
        <f t="shared" si="90"/>
        <v>1.5156983038614236E-2</v>
      </c>
      <c r="X31">
        <f t="shared" si="93"/>
        <v>0</v>
      </c>
      <c r="Y31">
        <f t="shared" si="94"/>
        <v>0</v>
      </c>
      <c r="Z31">
        <f t="shared" si="95"/>
        <v>0</v>
      </c>
      <c r="AA31">
        <f t="shared" si="96"/>
        <v>0.13628391108986104</v>
      </c>
      <c r="AB31">
        <f t="shared" si="17"/>
        <v>-3.8614218693612368E-2</v>
      </c>
      <c r="AC31">
        <f t="shared" si="18"/>
        <v>-3.2506116742397784E-2</v>
      </c>
      <c r="AD31">
        <f t="shared" si="19"/>
        <v>-4.7084389713871744E-2</v>
      </c>
      <c r="AE31">
        <f t="shared" si="20"/>
        <v>-2.2767698327997077E-2</v>
      </c>
      <c r="AF31">
        <f t="shared" si="21"/>
        <v>-0.48968772304955466</v>
      </c>
      <c r="AG31">
        <f t="shared" si="22"/>
        <v>-8.0837242872607851E-3</v>
      </c>
      <c r="AH31">
        <f t="shared" si="23"/>
        <v>-1.852499126179652E-2</v>
      </c>
      <c r="AI31">
        <f t="shared" si="24"/>
        <v>-1.5791379934806171E-2</v>
      </c>
      <c r="AJ31">
        <f t="shared" si="25"/>
        <v>-9.2493774457488298E-3</v>
      </c>
      <c r="AK31">
        <f t="shared" si="26"/>
        <v>-0.17889072656732119</v>
      </c>
      <c r="AL31">
        <f t="shared" si="98"/>
        <v>9.6943250042811124E-2</v>
      </c>
      <c r="AM31">
        <f t="shared" si="99"/>
        <v>6.9266312724731938E-2</v>
      </c>
      <c r="AN31">
        <f t="shared" si="100"/>
        <v>7.0482685284414259E-2</v>
      </c>
      <c r="AO31">
        <f t="shared" si="101"/>
        <v>6.0478911902577259E-2</v>
      </c>
      <c r="AP31">
        <f t="shared" si="102"/>
        <v>0.46210718436975107</v>
      </c>
      <c r="AQ31">
        <f t="shared" si="32"/>
        <v>-4.7636232407073154E-2</v>
      </c>
      <c r="AR31">
        <f t="shared" si="33"/>
        <v>-5.557497378538967E-2</v>
      </c>
      <c r="AS31">
        <f t="shared" si="34"/>
        <v>-9.05469032959072E-2</v>
      </c>
      <c r="AT31">
        <f t="shared" si="35"/>
        <v>-6.474564212024192E-2</v>
      </c>
      <c r="AU31">
        <f t="shared" si="36"/>
        <v>-0.48968772304955466</v>
      </c>
      <c r="AV31">
        <f t="shared" ref="AV31:AZ31" si="104">AVERAGE(B31:B50)/B31-1</f>
        <v>1.5204434245193577E-2</v>
      </c>
      <c r="AW31">
        <f t="shared" si="104"/>
        <v>1.6282929169078031E-3</v>
      </c>
      <c r="AX31">
        <f t="shared" si="104"/>
        <v>-3.2306647216540085E-3</v>
      </c>
      <c r="AY31">
        <f t="shared" si="104"/>
        <v>-1.8141902995703063E-3</v>
      </c>
      <c r="AZ31">
        <f t="shared" si="104"/>
        <v>-7.3225541357666901E-2</v>
      </c>
      <c r="BA31">
        <f t="shared" si="50"/>
        <v>2041.4835</v>
      </c>
      <c r="BB31">
        <f t="shared" si="73"/>
        <v>2065.9668999999999</v>
      </c>
      <c r="BC31">
        <f t="shared" si="74"/>
        <v>2018.4403</v>
      </c>
      <c r="BD31">
        <f t="shared" si="75"/>
        <v>2052.2849999999999</v>
      </c>
      <c r="BE31">
        <f t="shared" si="82"/>
        <v>2083.9694</v>
      </c>
      <c r="BF31">
        <v>2425.67</v>
      </c>
      <c r="BG31">
        <v>2490.44</v>
      </c>
      <c r="BH31">
        <v>2425.67</v>
      </c>
      <c r="BI31">
        <v>2474.62</v>
      </c>
      <c r="BJ31">
        <v>27324093</v>
      </c>
      <c r="BK31">
        <f t="shared" si="83"/>
        <v>-2.263292203803613E-3</v>
      </c>
      <c r="BL31">
        <f t="shared" si="84"/>
        <v>-1.8908305359695565E-2</v>
      </c>
      <c r="BM31">
        <f t="shared" si="85"/>
        <v>-6.7445283158880098E-3</v>
      </c>
      <c r="BN31">
        <f t="shared" si="86"/>
        <v>-1.7109697650548261E-2</v>
      </c>
      <c r="BO31">
        <f t="shared" si="87"/>
        <v>-0.23686758788297202</v>
      </c>
    </row>
    <row r="32" spans="1:67">
      <c r="A32" s="1" t="s">
        <v>71</v>
      </c>
      <c r="B32">
        <v>1969.4735000000001</v>
      </c>
      <c r="C32">
        <v>2004.7583999999999</v>
      </c>
      <c r="D32">
        <v>1952.9112</v>
      </c>
      <c r="E32">
        <v>1995.3970999999999</v>
      </c>
      <c r="F32">
        <v>967694.17099999997</v>
      </c>
      <c r="G32">
        <v>72.010000000000005</v>
      </c>
      <c r="H32">
        <f t="shared" si="77"/>
        <v>2.8519195612431325E-2</v>
      </c>
      <c r="I32">
        <f t="shared" si="64"/>
        <v>1.2212643678160884E-2</v>
      </c>
      <c r="J32">
        <f t="shared" si="65"/>
        <v>1.2905604719763986E-2</v>
      </c>
      <c r="K32">
        <f t="shared" si="66"/>
        <v>7.5784915193071178E-3</v>
      </c>
      <c r="L32">
        <f t="shared" si="66"/>
        <v>0.11388766027815622</v>
      </c>
      <c r="M32">
        <f t="shared" si="10"/>
        <v>-2.5959780621572337E-2</v>
      </c>
      <c r="N32">
        <f t="shared" si="67"/>
        <v>-5.7471264367816577E-3</v>
      </c>
      <c r="O32">
        <f t="shared" si="68"/>
        <v>-2.986725663716816E-2</v>
      </c>
      <c r="P32">
        <f t="shared" si="69"/>
        <v>-8.6611331649223411E-3</v>
      </c>
      <c r="Q32">
        <f t="shared" si="70"/>
        <v>1.2266442772651569</v>
      </c>
      <c r="R32">
        <f t="shared" si="11"/>
        <v>-3.1078610603290646E-2</v>
      </c>
      <c r="S32">
        <f t="shared" si="12"/>
        <v>-2.9454022988505746E-2</v>
      </c>
      <c r="T32">
        <f t="shared" si="13"/>
        <v>-3.3923303834808238E-2</v>
      </c>
      <c r="U32">
        <f t="shared" si="14"/>
        <v>-5.124503789245749E-2</v>
      </c>
      <c r="V32">
        <f t="shared" si="15"/>
        <v>0.43241482850680524</v>
      </c>
      <c r="W32">
        <f t="shared" si="90"/>
        <v>2.8519195612431325E-2</v>
      </c>
      <c r="X32">
        <f t="shared" si="93"/>
        <v>1.2212643678160884E-2</v>
      </c>
      <c r="Y32">
        <f t="shared" si="94"/>
        <v>1.2905604719763986E-2</v>
      </c>
      <c r="Z32">
        <f t="shared" si="95"/>
        <v>1.1909058101768455E-2</v>
      </c>
      <c r="AA32">
        <f t="shared" si="96"/>
        <v>1.2266442772651569</v>
      </c>
      <c r="AB32">
        <f t="shared" si="17"/>
        <v>-3.5100548446069468E-2</v>
      </c>
      <c r="AC32">
        <f t="shared" si="18"/>
        <v>-2.2988505747126409E-2</v>
      </c>
      <c r="AD32">
        <f t="shared" si="19"/>
        <v>-3.5398230088495519E-2</v>
      </c>
      <c r="AE32">
        <f t="shared" si="20"/>
        <v>-5.0523276795380712E-2</v>
      </c>
      <c r="AF32">
        <f t="shared" si="21"/>
        <v>0</v>
      </c>
      <c r="AG32">
        <f t="shared" si="22"/>
        <v>-4.6800731261426032E-3</v>
      </c>
      <c r="AH32">
        <f t="shared" si="23"/>
        <v>-1.5086206896552934E-3</v>
      </c>
      <c r="AI32">
        <f t="shared" si="24"/>
        <v>-8.7020648967552905E-3</v>
      </c>
      <c r="AJ32">
        <f t="shared" si="25"/>
        <v>-7.9393720678455626E-3</v>
      </c>
      <c r="AK32">
        <f t="shared" si="26"/>
        <v>0.53737259682222493</v>
      </c>
      <c r="AL32">
        <f t="shared" si="98"/>
        <v>0.1378179498226304</v>
      </c>
      <c r="AM32">
        <f t="shared" si="99"/>
        <v>0.12130125006584325</v>
      </c>
      <c r="AN32">
        <f t="shared" si="100"/>
        <v>0.12044715602020206</v>
      </c>
      <c r="AO32">
        <f t="shared" si="101"/>
        <v>0.10505308442114103</v>
      </c>
      <c r="AP32">
        <f t="shared" si="102"/>
        <v>1.8651224954004606</v>
      </c>
      <c r="AQ32">
        <f t="shared" si="32"/>
        <v>-3.5100548446069468E-2</v>
      </c>
      <c r="AR32">
        <f t="shared" si="33"/>
        <v>-2.9454022988505746E-2</v>
      </c>
      <c r="AS32">
        <f t="shared" si="34"/>
        <v>-7.4115044247787587E-2</v>
      </c>
      <c r="AT32">
        <f t="shared" si="35"/>
        <v>-5.124503789245749E-2</v>
      </c>
      <c r="AU32">
        <f t="shared" si="36"/>
        <v>0</v>
      </c>
      <c r="AV32">
        <f t="shared" ref="AV32:AZ32" si="105">AVERAGE(B32:B51)/B32-1</f>
        <v>3.4800033613044068E-2</v>
      </c>
      <c r="AW32">
        <f t="shared" si="105"/>
        <v>3.4013534498720688E-2</v>
      </c>
      <c r="AX32">
        <f t="shared" si="105"/>
        <v>1.989777620201072E-2</v>
      </c>
      <c r="AY32">
        <f t="shared" si="105"/>
        <v>1.712573652632865E-2</v>
      </c>
      <c r="AZ32">
        <f t="shared" si="105"/>
        <v>0.80948752836912563</v>
      </c>
      <c r="BA32">
        <f t="shared" si="50"/>
        <v>1995.3970999999999</v>
      </c>
      <c r="BB32">
        <f t="shared" si="73"/>
        <v>2060.2060999999999</v>
      </c>
      <c r="BC32">
        <f t="shared" si="74"/>
        <v>1988.1960999999999</v>
      </c>
      <c r="BD32">
        <f t="shared" si="75"/>
        <v>2024.2011</v>
      </c>
      <c r="BE32">
        <f t="shared" si="82"/>
        <v>2083.9694</v>
      </c>
      <c r="BF32">
        <v>2420.1799999999998</v>
      </c>
      <c r="BG32">
        <v>2443.35</v>
      </c>
      <c r="BH32">
        <v>2409.31</v>
      </c>
      <c r="BI32">
        <v>2432.2800000000002</v>
      </c>
      <c r="BJ32">
        <v>20851901</v>
      </c>
      <c r="BK32">
        <f t="shared" si="83"/>
        <v>2.3056136320439125E-2</v>
      </c>
      <c r="BL32">
        <f t="shared" si="84"/>
        <v>1.4115865512513759E-2</v>
      </c>
      <c r="BM32">
        <f t="shared" si="85"/>
        <v>1.6415488251823263E-2</v>
      </c>
      <c r="BN32">
        <f t="shared" si="86"/>
        <v>1.6013781308072961E-2</v>
      </c>
      <c r="BO32">
        <f t="shared" si="87"/>
        <v>2.5012539624085006E-2</v>
      </c>
    </row>
    <row r="33" spans="1:67">
      <c r="A33" s="1" t="s">
        <v>72</v>
      </c>
      <c r="B33">
        <v>2025.6413</v>
      </c>
      <c r="C33">
        <v>2029.2418</v>
      </c>
      <c r="D33">
        <v>1978.1147000000001</v>
      </c>
      <c r="E33">
        <v>2010.5192</v>
      </c>
      <c r="F33">
        <v>1077902.5959999999</v>
      </c>
      <c r="G33">
        <v>72.010000000000005</v>
      </c>
      <c r="H33">
        <f t="shared" si="77"/>
        <v>-1.8841094916459245E-2</v>
      </c>
      <c r="I33">
        <f t="shared" si="64"/>
        <v>-3.1937544357700798E-3</v>
      </c>
      <c r="J33">
        <f t="shared" si="65"/>
        <v>-4.0043684018929993E-3</v>
      </c>
      <c r="K33">
        <f t="shared" si="66"/>
        <v>4.2979942693410766E-3</v>
      </c>
      <c r="L33">
        <f t="shared" si="66"/>
        <v>0.56662873553372561</v>
      </c>
      <c r="M33">
        <f t="shared" si="10"/>
        <v>-6.1855670103092786E-2</v>
      </c>
      <c r="N33">
        <f t="shared" si="67"/>
        <v>-3.4776437189496079E-2</v>
      </c>
      <c r="O33">
        <f t="shared" si="68"/>
        <v>-4.7688387331634496E-2</v>
      </c>
      <c r="P33">
        <f t="shared" si="69"/>
        <v>-5.7664756446991317E-2</v>
      </c>
      <c r="Q33">
        <f t="shared" si="70"/>
        <v>0.4375620512931766</v>
      </c>
      <c r="R33">
        <f t="shared" si="11"/>
        <v>-4.0526128688233243E-2</v>
      </c>
      <c r="S33">
        <f t="shared" si="12"/>
        <v>-3.4776437189496079E-2</v>
      </c>
      <c r="T33">
        <f t="shared" si="13"/>
        <v>-8.5911903895158348E-2</v>
      </c>
      <c r="U33">
        <f t="shared" si="14"/>
        <v>-5.0859598853868149E-2</v>
      </c>
      <c r="V33">
        <f t="shared" si="15"/>
        <v>1.4713574240246103</v>
      </c>
      <c r="W33">
        <f t="shared" si="90"/>
        <v>0</v>
      </c>
      <c r="X33">
        <f t="shared" si="93"/>
        <v>0</v>
      </c>
      <c r="Y33">
        <f t="shared" si="94"/>
        <v>0</v>
      </c>
      <c r="Z33">
        <f t="shared" si="95"/>
        <v>4.2979942693410766E-3</v>
      </c>
      <c r="AA33">
        <f t="shared" si="96"/>
        <v>0.99898459841913234</v>
      </c>
      <c r="AB33">
        <f t="shared" si="17"/>
        <v>-6.1855670103092786E-2</v>
      </c>
      <c r="AC33">
        <f t="shared" si="18"/>
        <v>-4.1163946061036238E-2</v>
      </c>
      <c r="AD33">
        <f t="shared" si="19"/>
        <v>-4.7688387331634496E-2</v>
      </c>
      <c r="AE33">
        <f t="shared" si="20"/>
        <v>-5.8381088825214866E-2</v>
      </c>
      <c r="AF33">
        <f t="shared" si="21"/>
        <v>0</v>
      </c>
      <c r="AG33">
        <f t="shared" si="22"/>
        <v>-3.832207607536442E-2</v>
      </c>
      <c r="AH33">
        <f t="shared" si="23"/>
        <v>-1.9375443577004936E-2</v>
      </c>
      <c r="AI33">
        <f t="shared" si="24"/>
        <v>-2.8030578813250773E-2</v>
      </c>
      <c r="AJ33">
        <f t="shared" si="25"/>
        <v>-2.5573065902578684E-2</v>
      </c>
      <c r="AK33">
        <f t="shared" si="26"/>
        <v>0.45782705063640128</v>
      </c>
      <c r="AL33">
        <f t="shared" si="98"/>
        <v>0.10626807421432427</v>
      </c>
      <c r="AM33">
        <f t="shared" si="99"/>
        <v>0.11297322970579438</v>
      </c>
      <c r="AN33">
        <f t="shared" si="100"/>
        <v>0.10617134587797161</v>
      </c>
      <c r="AO33">
        <f t="shared" si="101"/>
        <v>0.11388895962794088</v>
      </c>
      <c r="AP33">
        <f t="shared" si="102"/>
        <v>1.5721826334668187</v>
      </c>
      <c r="AQ33">
        <f t="shared" si="32"/>
        <v>-6.1855670103092786E-2</v>
      </c>
      <c r="AR33">
        <f t="shared" si="33"/>
        <v>-4.1163946061036238E-2</v>
      </c>
      <c r="AS33">
        <f t="shared" si="34"/>
        <v>-8.5911903895158348E-2</v>
      </c>
      <c r="AT33">
        <f t="shared" si="35"/>
        <v>-5.8381088825214866E-2</v>
      </c>
      <c r="AU33">
        <f t="shared" si="36"/>
        <v>0</v>
      </c>
      <c r="AV33">
        <f t="shared" ref="AV33:AZ33" si="106">AVERAGE(B33:B52)/B33-1</f>
        <v>1.1660292471327383E-2</v>
      </c>
      <c r="AW33">
        <f t="shared" si="106"/>
        <v>2.7789782863727464E-2</v>
      </c>
      <c r="AX33">
        <f t="shared" si="106"/>
        <v>1.2315185767539205E-2</v>
      </c>
      <c r="AY33">
        <f t="shared" si="106"/>
        <v>1.5545957979411273E-2</v>
      </c>
      <c r="AZ33">
        <f t="shared" si="106"/>
        <v>0.70664154978062599</v>
      </c>
      <c r="BA33">
        <f t="shared" si="50"/>
        <v>1969.4735000000001</v>
      </c>
      <c r="BB33">
        <f t="shared" si="73"/>
        <v>2004.7583999999999</v>
      </c>
      <c r="BC33">
        <f t="shared" si="74"/>
        <v>1952.9112</v>
      </c>
      <c r="BD33">
        <f t="shared" si="75"/>
        <v>1995.3970999999999</v>
      </c>
      <c r="BE33">
        <f t="shared" si="82"/>
        <v>2083.9694</v>
      </c>
      <c r="BF33">
        <v>2475.98</v>
      </c>
      <c r="BG33">
        <v>2477.84</v>
      </c>
      <c r="BH33">
        <v>2448.86</v>
      </c>
      <c r="BI33">
        <v>2471.23</v>
      </c>
      <c r="BJ33">
        <v>21373460</v>
      </c>
      <c r="BK33">
        <f t="shared" si="83"/>
        <v>-2.6438016462168479E-2</v>
      </c>
      <c r="BL33">
        <f t="shared" si="84"/>
        <v>-2.4376069479868923E-3</v>
      </c>
      <c r="BM33">
        <f t="shared" si="85"/>
        <v>-1.5656264547585508E-2</v>
      </c>
      <c r="BN33">
        <f t="shared" si="86"/>
        <v>2.4279407420557675E-5</v>
      </c>
      <c r="BO33">
        <f t="shared" si="87"/>
        <v>0.13848511190981716</v>
      </c>
    </row>
    <row r="34" spans="1:67">
      <c r="A34" s="1" t="s">
        <v>73</v>
      </c>
      <c r="B34">
        <v>1987.4760000000001</v>
      </c>
      <c r="C34">
        <v>2022.7609</v>
      </c>
      <c r="D34">
        <v>1970.1936000000001</v>
      </c>
      <c r="E34">
        <v>2019.1604</v>
      </c>
      <c r="F34">
        <v>1688673.1810000001</v>
      </c>
      <c r="G34">
        <v>72.010000000000005</v>
      </c>
      <c r="H34">
        <f t="shared" si="77"/>
        <v>-3.4782608695652306E-2</v>
      </c>
      <c r="I34">
        <f t="shared" si="64"/>
        <v>-1.4595941616233565E-2</v>
      </c>
      <c r="J34">
        <f t="shared" si="65"/>
        <v>-3.8377192982456121E-2</v>
      </c>
      <c r="K34">
        <f t="shared" si="66"/>
        <v>-2.0328102710413631E-2</v>
      </c>
      <c r="L34">
        <f t="shared" si="66"/>
        <v>0.27597850918910272</v>
      </c>
      <c r="M34">
        <f t="shared" si="10"/>
        <v>-3.9855072463768071E-2</v>
      </c>
      <c r="N34">
        <f t="shared" si="67"/>
        <v>-3.8091847632609421E-2</v>
      </c>
      <c r="O34">
        <f t="shared" si="68"/>
        <v>-4.2397660818713434E-2</v>
      </c>
      <c r="P34">
        <f t="shared" si="69"/>
        <v>-6.2410841654778837E-2</v>
      </c>
      <c r="Q34">
        <f t="shared" si="70"/>
        <v>-0.17915467859852274</v>
      </c>
      <c r="R34">
        <f t="shared" si="11"/>
        <v>1.0869565217391131E-2</v>
      </c>
      <c r="S34">
        <f t="shared" si="12"/>
        <v>-1.0679957280170793E-3</v>
      </c>
      <c r="T34">
        <f t="shared" si="13"/>
        <v>-2.3391812865497186E-2</v>
      </c>
      <c r="U34">
        <f t="shared" si="14"/>
        <v>-3.744650499286728E-2</v>
      </c>
      <c r="V34">
        <f t="shared" si="15"/>
        <v>-0.1595366439351299</v>
      </c>
      <c r="W34">
        <f t="shared" si="90"/>
        <v>0</v>
      </c>
      <c r="X34">
        <f t="shared" si="93"/>
        <v>0</v>
      </c>
      <c r="Y34">
        <f t="shared" si="94"/>
        <v>0</v>
      </c>
      <c r="Z34">
        <f t="shared" si="95"/>
        <v>0</v>
      </c>
      <c r="AA34">
        <f t="shared" si="96"/>
        <v>0.57750037897948947</v>
      </c>
      <c r="AB34">
        <f t="shared" si="17"/>
        <v>-4.3840579710144989E-2</v>
      </c>
      <c r="AC34">
        <f t="shared" si="18"/>
        <v>-3.8091847632609421E-2</v>
      </c>
      <c r="AD34">
        <f t="shared" si="19"/>
        <v>-8.2236842105263164E-2</v>
      </c>
      <c r="AE34">
        <f t="shared" si="20"/>
        <v>-6.2410841654778837E-2</v>
      </c>
      <c r="AF34">
        <f t="shared" si="21"/>
        <v>-0.17915467859852274</v>
      </c>
      <c r="AG34">
        <f t="shared" si="22"/>
        <v>-2.8115942028985486E-2</v>
      </c>
      <c r="AH34">
        <f t="shared" si="23"/>
        <v>-2.3211107155571287E-2</v>
      </c>
      <c r="AI34">
        <f t="shared" si="24"/>
        <v>-4.1374269005847952E-2</v>
      </c>
      <c r="AJ34">
        <f t="shared" si="25"/>
        <v>-3.9871611982881694E-2</v>
      </c>
      <c r="AK34">
        <f t="shared" si="26"/>
        <v>0.11838784499533062</v>
      </c>
      <c r="AL34">
        <f t="shared" si="98"/>
        <v>0.12751162781336745</v>
      </c>
      <c r="AM34">
        <f t="shared" si="99"/>
        <v>0.11653918166996391</v>
      </c>
      <c r="AN34">
        <f t="shared" si="100"/>
        <v>0.1106186721954634</v>
      </c>
      <c r="AO34">
        <f t="shared" si="101"/>
        <v>0.10912195980071715</v>
      </c>
      <c r="AP34">
        <f t="shared" si="102"/>
        <v>0.64185845384134144</v>
      </c>
      <c r="AQ34">
        <f t="shared" si="32"/>
        <v>-4.3840579710144989E-2</v>
      </c>
      <c r="AR34">
        <f t="shared" si="33"/>
        <v>-3.8091847632609421E-2</v>
      </c>
      <c r="AS34">
        <f t="shared" si="34"/>
        <v>-8.2236842105263164E-2</v>
      </c>
      <c r="AT34">
        <f t="shared" si="35"/>
        <v>-6.2410841654778837E-2</v>
      </c>
      <c r="AU34">
        <f t="shared" si="36"/>
        <v>-0.33715563935399528</v>
      </c>
      <c r="AV34">
        <f t="shared" ref="AV34:AZ34" si="107">AVERAGE(B34:B53)/B34-1</f>
        <v>3.4166094081136134E-2</v>
      </c>
      <c r="AW34">
        <f t="shared" si="107"/>
        <v>3.5184326036755253E-2</v>
      </c>
      <c r="AX34">
        <f t="shared" si="107"/>
        <v>2.0465184233671385E-2</v>
      </c>
      <c r="AY34">
        <f t="shared" si="107"/>
        <v>1.5197336477082102E-2</v>
      </c>
      <c r="AZ34">
        <f t="shared" si="107"/>
        <v>0.10930448172374918</v>
      </c>
      <c r="BA34">
        <f t="shared" si="50"/>
        <v>2025.6413</v>
      </c>
      <c r="BB34">
        <f t="shared" si="73"/>
        <v>2029.2418</v>
      </c>
      <c r="BC34">
        <f t="shared" si="74"/>
        <v>1978.1147000000001</v>
      </c>
      <c r="BD34">
        <f t="shared" si="75"/>
        <v>2010.5192</v>
      </c>
      <c r="BE34">
        <f t="shared" si="82"/>
        <v>2083.9694</v>
      </c>
      <c r="BF34">
        <v>2410.52</v>
      </c>
      <c r="BG34">
        <v>2471.8000000000002</v>
      </c>
      <c r="BH34">
        <v>2410.52</v>
      </c>
      <c r="BI34">
        <v>2471.29</v>
      </c>
      <c r="BJ34">
        <v>24333366</v>
      </c>
      <c r="BK34">
        <f t="shared" si="83"/>
        <v>-1.3129947065363523E-2</v>
      </c>
      <c r="BL34">
        <f t="shared" si="84"/>
        <v>-1.9985435714863664E-2</v>
      </c>
      <c r="BM34">
        <f t="shared" si="85"/>
        <v>-2.5322337089092817E-2</v>
      </c>
      <c r="BN34">
        <f t="shared" si="86"/>
        <v>-2.7787107138377176E-2</v>
      </c>
      <c r="BO34">
        <f t="shared" si="87"/>
        <v>2.4191638756430267E-2</v>
      </c>
    </row>
    <row r="35" spans="1:67">
      <c r="A35" s="1" t="s">
        <v>74</v>
      </c>
      <c r="B35">
        <v>1918.3463999999999</v>
      </c>
      <c r="C35">
        <v>1993.2367999999999</v>
      </c>
      <c r="D35">
        <v>1894.5831000000001</v>
      </c>
      <c r="E35">
        <v>1978.1147000000001</v>
      </c>
      <c r="F35">
        <v>2154710.6880000001</v>
      </c>
      <c r="G35">
        <v>72.010000000000005</v>
      </c>
      <c r="H35">
        <f t="shared" si="77"/>
        <v>-9.38438438438427E-3</v>
      </c>
      <c r="I35">
        <f t="shared" si="64"/>
        <v>-1.7341040462427681E-2</v>
      </c>
      <c r="J35">
        <f t="shared" si="65"/>
        <v>-5.7012542759407037E-3</v>
      </c>
      <c r="K35">
        <f t="shared" si="66"/>
        <v>-4.2227884965416851E-2</v>
      </c>
      <c r="L35">
        <f t="shared" si="66"/>
        <v>-0.2808538632913673</v>
      </c>
      <c r="M35">
        <f t="shared" si="10"/>
        <v>1.3138138138138133E-2</v>
      </c>
      <c r="N35">
        <f t="shared" si="67"/>
        <v>-1.7341040462427681E-2</v>
      </c>
      <c r="O35">
        <f t="shared" si="68"/>
        <v>-4.5610034207525629E-2</v>
      </c>
      <c r="P35">
        <f t="shared" si="69"/>
        <v>-3.5311248634874448E-2</v>
      </c>
      <c r="Q35">
        <f t="shared" si="70"/>
        <v>0.2363063857415646</v>
      </c>
      <c r="R35">
        <f t="shared" si="11"/>
        <v>2.1771771771771808E-2</v>
      </c>
      <c r="S35">
        <f t="shared" si="12"/>
        <v>1.5173410404624388E-2</v>
      </c>
      <c r="T35">
        <f t="shared" si="13"/>
        <v>2.8126187761307486E-2</v>
      </c>
      <c r="U35">
        <f t="shared" si="14"/>
        <v>1.5653440116490724E-2</v>
      </c>
      <c r="V35">
        <f t="shared" si="15"/>
        <v>-0.28666118121561945</v>
      </c>
      <c r="W35">
        <f t="shared" si="90"/>
        <v>4.7297297297297369E-2</v>
      </c>
      <c r="X35">
        <f t="shared" si="93"/>
        <v>1.3728323699422118E-2</v>
      </c>
      <c r="Y35">
        <f t="shared" si="94"/>
        <v>1.5583428354237761E-2</v>
      </c>
      <c r="Z35">
        <f t="shared" si="95"/>
        <v>0</v>
      </c>
      <c r="AA35">
        <f t="shared" si="96"/>
        <v>0.2363063857415646</v>
      </c>
      <c r="AB35">
        <f t="shared" si="17"/>
        <v>-9.38438438438427E-3</v>
      </c>
      <c r="AC35">
        <f t="shared" si="18"/>
        <v>-2.3843930635838118E-2</v>
      </c>
      <c r="AD35">
        <f t="shared" si="19"/>
        <v>-4.5610034207525629E-2</v>
      </c>
      <c r="AE35">
        <f t="shared" si="20"/>
        <v>-4.2955951947579174E-2</v>
      </c>
      <c r="AF35">
        <f t="shared" si="21"/>
        <v>-0.35669345879255232</v>
      </c>
      <c r="AG35">
        <f t="shared" si="22"/>
        <v>9.1591591591593247E-3</v>
      </c>
      <c r="AH35">
        <f t="shared" si="23"/>
        <v>-8.9595375722542059E-3</v>
      </c>
      <c r="AI35">
        <f t="shared" si="24"/>
        <v>-7.9817559863170073E-3</v>
      </c>
      <c r="AJ35">
        <f t="shared" si="25"/>
        <v>-2.7593738623953423E-2</v>
      </c>
      <c r="AK35">
        <f t="shared" si="26"/>
        <v>-0.14851190017395044</v>
      </c>
      <c r="AL35">
        <f t="shared" si="98"/>
        <v>0.16814267746429956</v>
      </c>
      <c r="AM35">
        <f t="shared" si="99"/>
        <v>0.13307751492446851</v>
      </c>
      <c r="AN35">
        <f t="shared" si="100"/>
        <v>0.15494210837202127</v>
      </c>
      <c r="AO35">
        <f t="shared" si="101"/>
        <v>0.13213613952719716</v>
      </c>
      <c r="AP35">
        <f t="shared" si="102"/>
        <v>0.28674459798289176</v>
      </c>
      <c r="AQ35">
        <f t="shared" si="32"/>
        <v>-9.38438438438427E-3</v>
      </c>
      <c r="AR35">
        <f t="shared" si="33"/>
        <v>-2.3843930635838118E-2</v>
      </c>
      <c r="AS35">
        <f t="shared" si="34"/>
        <v>-4.5610034207525629E-2</v>
      </c>
      <c r="AT35">
        <f t="shared" si="35"/>
        <v>-4.2955951947579174E-2</v>
      </c>
      <c r="AU35">
        <f t="shared" si="36"/>
        <v>-0.4805207486862384</v>
      </c>
      <c r="AV35">
        <f>AVERAGE(B35:B54)/B35-1</f>
        <v>7.6186515636592178E-2</v>
      </c>
      <c r="AW35">
        <f>AVERAGE(C35:C54)/C35-1</f>
        <v>5.4471829438428765E-2</v>
      </c>
      <c r="AX35">
        <f>AVERAGE(D35:D54)/D35-1</f>
        <v>6.5104119212295419E-2</v>
      </c>
      <c r="AY35">
        <f>AVERAGE(E35:E54)/E35-1</f>
        <v>3.9822296452273198E-2</v>
      </c>
      <c r="AZ35">
        <f>AVERAGE(F35:F54)/F35-1</f>
        <v>-0.13099548726979715</v>
      </c>
      <c r="BA35">
        <f t="shared" si="50"/>
        <v>1987.4760000000001</v>
      </c>
      <c r="BB35">
        <f t="shared" si="73"/>
        <v>2022.7609</v>
      </c>
      <c r="BC35">
        <f t="shared" si="74"/>
        <v>1970.1936000000001</v>
      </c>
      <c r="BD35">
        <f t="shared" si="75"/>
        <v>2019.1604</v>
      </c>
      <c r="BE35">
        <f t="shared" si="82"/>
        <v>2083.9694</v>
      </c>
      <c r="BF35">
        <v>2378.87</v>
      </c>
      <c r="BG35">
        <v>2422.4</v>
      </c>
      <c r="BH35">
        <v>2349.48</v>
      </c>
      <c r="BI35">
        <v>2402.62</v>
      </c>
      <c r="BJ35">
        <v>24922030</v>
      </c>
      <c r="BK35">
        <f t="shared" si="83"/>
        <v>-3.3671449049337276E-3</v>
      </c>
      <c r="BL35">
        <f t="shared" si="84"/>
        <v>-9.84147952443859E-3</v>
      </c>
      <c r="BM35">
        <f t="shared" si="85"/>
        <v>1.4854350749953227E-3</v>
      </c>
      <c r="BN35">
        <f t="shared" si="86"/>
        <v>-1.1762159642390246E-2</v>
      </c>
      <c r="BO35">
        <f t="shared" si="87"/>
        <v>1.3907735445306768E-2</v>
      </c>
    </row>
    <row r="36" spans="1:67">
      <c r="A36" s="1" t="s">
        <v>75</v>
      </c>
      <c r="B36">
        <v>1900.3439000000001</v>
      </c>
      <c r="C36">
        <v>1958.672</v>
      </c>
      <c r="D36">
        <v>1883.7816</v>
      </c>
      <c r="E36">
        <v>1894.5831000000001</v>
      </c>
      <c r="F36">
        <v>1549551.8670000001</v>
      </c>
      <c r="G36">
        <v>72.010000000000005</v>
      </c>
      <c r="H36">
        <f t="shared" si="77"/>
        <v>4.1682455475560154E-3</v>
      </c>
      <c r="I36">
        <f t="shared" ref="I36:I79" si="108">C37/C36-1</f>
        <v>-6.6176470588235059E-3</v>
      </c>
      <c r="J36">
        <f t="shared" ref="J36:J79" si="109">D37/D36-1</f>
        <v>1.5290519877675379E-3</v>
      </c>
      <c r="K36">
        <f t="shared" ref="K36:L51" si="110">E37/E36-1</f>
        <v>-7.6016723679206422E-4</v>
      </c>
      <c r="L36">
        <f t="shared" si="110"/>
        <v>-0.10545783621710814</v>
      </c>
      <c r="M36">
        <f t="shared" si="10"/>
        <v>5.721864342553995E-2</v>
      </c>
      <c r="N36">
        <f t="shared" si="67"/>
        <v>3.1617647058823417E-2</v>
      </c>
      <c r="O36">
        <f t="shared" si="68"/>
        <v>2.1406727828746197E-2</v>
      </c>
      <c r="P36">
        <f t="shared" si="69"/>
        <v>2.5845686050931072E-2</v>
      </c>
      <c r="Q36">
        <f t="shared" si="70"/>
        <v>-8.4078462150631639E-2</v>
      </c>
      <c r="R36">
        <f t="shared" si="11"/>
        <v>2.917771883289122E-2</v>
      </c>
      <c r="S36">
        <f t="shared" si="12"/>
        <v>1.5808823529411598E-2</v>
      </c>
      <c r="T36">
        <f t="shared" si="13"/>
        <v>1.9877675840978437E-2</v>
      </c>
      <c r="U36">
        <f t="shared" si="14"/>
        <v>2.6605853287723358E-2</v>
      </c>
      <c r="V36">
        <f t="shared" si="15"/>
        <v>-3.9247422622736949E-2</v>
      </c>
      <c r="W36">
        <f t="shared" si="90"/>
        <v>5.721864342553995E-2</v>
      </c>
      <c r="X36">
        <f t="shared" si="93"/>
        <v>3.308823529411753E-2</v>
      </c>
      <c r="Y36">
        <f t="shared" si="94"/>
        <v>3.4021406727828829E-2</v>
      </c>
      <c r="Z36">
        <f t="shared" si="95"/>
        <v>6.0433295324971326E-2</v>
      </c>
      <c r="AA36">
        <f t="shared" si="96"/>
        <v>0.71913095633087321</v>
      </c>
      <c r="AB36">
        <f t="shared" si="17"/>
        <v>0</v>
      </c>
      <c r="AC36">
        <f t="shared" si="18"/>
        <v>-6.6176470588235059E-3</v>
      </c>
      <c r="AD36">
        <f t="shared" si="19"/>
        <v>-4.0137614678899092E-2</v>
      </c>
      <c r="AE36">
        <f t="shared" si="20"/>
        <v>-7.6016723679206422E-4</v>
      </c>
      <c r="AF36">
        <f t="shared" si="21"/>
        <v>-0.10545783621710814</v>
      </c>
      <c r="AG36">
        <f t="shared" si="22"/>
        <v>2.3114816218264389E-2</v>
      </c>
      <c r="AH36">
        <f t="shared" si="23"/>
        <v>1.1617647058823399E-2</v>
      </c>
      <c r="AI36">
        <f t="shared" si="24"/>
        <v>3.3639143730888055E-3</v>
      </c>
      <c r="AJ36">
        <f t="shared" si="25"/>
        <v>1.8548080577727166E-2</v>
      </c>
      <c r="AK36">
        <f t="shared" si="26"/>
        <v>0.10430387239177197</v>
      </c>
      <c r="AL36">
        <f t="shared" si="98"/>
        <v>0.17920882636032354</v>
      </c>
      <c r="AM36">
        <f t="shared" si="99"/>
        <v>0.15307300048195915</v>
      </c>
      <c r="AN36">
        <f t="shared" si="100"/>
        <v>0.16156448284663139</v>
      </c>
      <c r="AO36">
        <f t="shared" si="101"/>
        <v>0.18205168197689514</v>
      </c>
      <c r="AP36">
        <f t="shared" si="102"/>
        <v>0.78926720495506975</v>
      </c>
      <c r="AQ36">
        <f t="shared" si="32"/>
        <v>0</v>
      </c>
      <c r="AR36">
        <f t="shared" si="33"/>
        <v>-6.6176470588235059E-3</v>
      </c>
      <c r="AS36">
        <f t="shared" si="34"/>
        <v>-4.0137614678899092E-2</v>
      </c>
      <c r="AT36">
        <f t="shared" si="35"/>
        <v>-7.6016723679206422E-4</v>
      </c>
      <c r="AU36">
        <f t="shared" si="36"/>
        <v>-0.27764438297437122</v>
      </c>
      <c r="AV36">
        <f t="shared" ref="AV36:AV79" si="111">AVERAGE(B36:B55)/B36-1</f>
        <v>9.4312957249474749E-2</v>
      </c>
      <c r="AW36">
        <f t="shared" ref="AW36:AW79" si="112">AVERAGE(C36:C55)/C36-1</f>
        <v>7.8953420991365375E-2</v>
      </c>
      <c r="AX36">
        <f t="shared" ref="AX36:AX79" si="113">AVERAGE(D36:D55)/D36-1</f>
        <v>7.8013136979361075E-2</v>
      </c>
      <c r="AY36">
        <f t="shared" ref="AY36:AY79" si="114">AVERAGE(E36:E55)/E36-1</f>
        <v>9.0597619075140967E-2</v>
      </c>
      <c r="AZ36">
        <f t="shared" ref="AZ36:AZ79" si="115">AVERAGE(F36:F55)/F36-1</f>
        <v>0.20132532101295597</v>
      </c>
      <c r="BA36">
        <f t="shared" si="50"/>
        <v>1918.3463999999999</v>
      </c>
      <c r="BB36">
        <f t="shared" si="73"/>
        <v>1993.2367999999999</v>
      </c>
      <c r="BC36">
        <f t="shared" si="74"/>
        <v>1894.5831000000001</v>
      </c>
      <c r="BD36">
        <f t="shared" si="75"/>
        <v>1978.1147000000001</v>
      </c>
      <c r="BE36">
        <f t="shared" si="82"/>
        <v>2083.9694</v>
      </c>
      <c r="BF36">
        <v>2370.86</v>
      </c>
      <c r="BG36">
        <v>2398.56</v>
      </c>
      <c r="BH36">
        <v>2352.9699999999998</v>
      </c>
      <c r="BI36">
        <v>2374.36</v>
      </c>
      <c r="BJ36">
        <v>25268639</v>
      </c>
      <c r="BK36">
        <f t="shared" si="83"/>
        <v>4.3823760154542146E-3</v>
      </c>
      <c r="BL36">
        <f t="shared" si="84"/>
        <v>2.0637382429458118E-3</v>
      </c>
      <c r="BM36">
        <f t="shared" si="85"/>
        <v>5.490932736073928E-3</v>
      </c>
      <c r="BN36">
        <f t="shared" si="86"/>
        <v>-2.4975151198639578E-3</v>
      </c>
      <c r="BO36">
        <f t="shared" si="87"/>
        <v>-0.22178329430405808</v>
      </c>
    </row>
    <row r="37" spans="1:67">
      <c r="A37" s="1" t="s">
        <v>76</v>
      </c>
      <c r="B37">
        <v>1908.2650000000001</v>
      </c>
      <c r="C37">
        <v>1945.7102</v>
      </c>
      <c r="D37">
        <v>1886.662</v>
      </c>
      <c r="E37">
        <v>1893.1429000000001</v>
      </c>
      <c r="F37">
        <v>1386139.48</v>
      </c>
      <c r="G37">
        <v>72.010000000000005</v>
      </c>
      <c r="H37">
        <f t="shared" si="77"/>
        <v>1.849056603773569E-2</v>
      </c>
      <c r="I37">
        <f t="shared" si="108"/>
        <v>6.6617320503330468E-3</v>
      </c>
      <c r="J37">
        <f t="shared" si="109"/>
        <v>-4.1603053435114501E-2</v>
      </c>
      <c r="K37">
        <f t="shared" si="110"/>
        <v>7.9878280715099947E-3</v>
      </c>
      <c r="L37">
        <f t="shared" si="110"/>
        <v>0.92179980545680729</v>
      </c>
      <c r="M37">
        <f t="shared" si="10"/>
        <v>2.7169811320754578E-2</v>
      </c>
      <c r="N37">
        <f t="shared" si="67"/>
        <v>3.9970392301998503E-2</v>
      </c>
      <c r="O37">
        <f t="shared" si="68"/>
        <v>3.2442748091602969E-2</v>
      </c>
      <c r="P37">
        <f t="shared" si="69"/>
        <v>6.1240015214910626E-2</v>
      </c>
      <c r="Q37">
        <f t="shared" si="70"/>
        <v>0.10886299624046503</v>
      </c>
      <c r="R37">
        <f t="shared" si="11"/>
        <v>8.679245283018866E-2</v>
      </c>
      <c r="S37">
        <f t="shared" si="12"/>
        <v>7.0688378978534416E-2</v>
      </c>
      <c r="T37">
        <f t="shared" si="13"/>
        <v>3.5114503816793929E-2</v>
      </c>
      <c r="U37">
        <f t="shared" si="14"/>
        <v>4.6025104602510414E-2</v>
      </c>
      <c r="V37">
        <f t="shared" si="15"/>
        <v>0.68478823574089387</v>
      </c>
      <c r="W37">
        <f t="shared" si="90"/>
        <v>5.2830188679245271E-2</v>
      </c>
      <c r="X37">
        <f t="shared" si="93"/>
        <v>3.9970392301998503E-2</v>
      </c>
      <c r="Y37">
        <f t="shared" si="94"/>
        <v>3.2442748091602969E-2</v>
      </c>
      <c r="Z37">
        <f t="shared" si="95"/>
        <v>6.1240015214910626E-2</v>
      </c>
      <c r="AA37">
        <f t="shared" si="96"/>
        <v>0.92179980545680729</v>
      </c>
      <c r="AB37">
        <f t="shared" si="17"/>
        <v>0</v>
      </c>
      <c r="AC37">
        <f t="shared" si="18"/>
        <v>0</v>
      </c>
      <c r="AD37">
        <f t="shared" si="19"/>
        <v>-4.1603053435114501E-2</v>
      </c>
      <c r="AE37">
        <f t="shared" si="20"/>
        <v>0</v>
      </c>
      <c r="AF37">
        <f t="shared" si="21"/>
        <v>0</v>
      </c>
      <c r="AG37">
        <f t="shared" si="22"/>
        <v>2.4679245283018902E-2</v>
      </c>
      <c r="AH37">
        <f t="shared" si="23"/>
        <v>2.1539600296076822E-2</v>
      </c>
      <c r="AI37">
        <f t="shared" si="24"/>
        <v>5.8015267175572927E-3</v>
      </c>
      <c r="AJ37">
        <f t="shared" si="25"/>
        <v>2.4648155192088295E-2</v>
      </c>
      <c r="AK37">
        <f t="shared" si="26"/>
        <v>0.22571571498706611</v>
      </c>
      <c r="AL37">
        <f t="shared" si="98"/>
        <v>0.17431399726977137</v>
      </c>
      <c r="AM37">
        <f t="shared" si="99"/>
        <v>0.16075446384564351</v>
      </c>
      <c r="AN37">
        <f t="shared" si="100"/>
        <v>0.15979110195678925</v>
      </c>
      <c r="AO37">
        <f t="shared" si="101"/>
        <v>0.18295092251092093</v>
      </c>
      <c r="AP37">
        <f t="shared" si="102"/>
        <v>1.0002044368579703</v>
      </c>
      <c r="AQ37">
        <f t="shared" si="32"/>
        <v>0</v>
      </c>
      <c r="AR37">
        <f t="shared" si="33"/>
        <v>0</v>
      </c>
      <c r="AS37">
        <f t="shared" si="34"/>
        <v>-4.1603053435114501E-2</v>
      </c>
      <c r="AT37">
        <f t="shared" si="35"/>
        <v>0</v>
      </c>
      <c r="AU37">
        <f t="shared" si="36"/>
        <v>-0.19248566890252627</v>
      </c>
      <c r="AV37">
        <f t="shared" si="111"/>
        <v>9.7919500174242113E-2</v>
      </c>
      <c r="AW37">
        <f t="shared" si="112"/>
        <v>9.350223070218755E-2</v>
      </c>
      <c r="AX37">
        <f t="shared" si="113"/>
        <v>8.4377267894302221E-2</v>
      </c>
      <c r="AY37">
        <f t="shared" si="114"/>
        <v>9.9477602562384249E-2</v>
      </c>
      <c r="AZ37">
        <f t="shared" si="115"/>
        <v>0.35117715942265804</v>
      </c>
      <c r="BA37">
        <f t="shared" si="50"/>
        <v>1900.3439000000001</v>
      </c>
      <c r="BB37">
        <f t="shared" si="73"/>
        <v>1958.672</v>
      </c>
      <c r="BC37">
        <f t="shared" si="74"/>
        <v>1883.7816</v>
      </c>
      <c r="BD37">
        <f t="shared" si="75"/>
        <v>1894.5831000000001</v>
      </c>
      <c r="BE37">
        <f t="shared" si="82"/>
        <v>2083.9694</v>
      </c>
      <c r="BF37">
        <v>2381.25</v>
      </c>
      <c r="BG37">
        <v>2403.5100000000002</v>
      </c>
      <c r="BH37">
        <v>2365.89</v>
      </c>
      <c r="BI37">
        <v>2368.4299999999998</v>
      </c>
      <c r="BJ37">
        <v>19664477</v>
      </c>
      <c r="BK37">
        <f t="shared" si="83"/>
        <v>3.4057742782152012E-3</v>
      </c>
      <c r="BL37">
        <f t="shared" si="84"/>
        <v>-3.5073704706867215E-3</v>
      </c>
      <c r="BM37">
        <f t="shared" si="85"/>
        <v>-1.4392046967525829E-2</v>
      </c>
      <c r="BN37">
        <f t="shared" si="86"/>
        <v>8.6766338882720007E-3</v>
      </c>
      <c r="BO37">
        <f t="shared" si="87"/>
        <v>0.47853817825920308</v>
      </c>
    </row>
    <row r="38" spans="1:67">
      <c r="A38" s="1" t="s">
        <v>77</v>
      </c>
      <c r="B38">
        <v>1943.5499</v>
      </c>
      <c r="C38">
        <v>1958.672</v>
      </c>
      <c r="D38">
        <v>1808.1711</v>
      </c>
      <c r="E38">
        <v>1908.2650000000001</v>
      </c>
      <c r="F38">
        <v>2663882.5830000001</v>
      </c>
      <c r="G38">
        <v>72.010000000000005</v>
      </c>
      <c r="H38">
        <f t="shared" si="77"/>
        <v>3.3716191181919264E-2</v>
      </c>
      <c r="I38">
        <f t="shared" si="108"/>
        <v>3.1617647058823417E-2</v>
      </c>
      <c r="J38">
        <f t="shared" si="109"/>
        <v>6.4117881322182324E-2</v>
      </c>
      <c r="K38">
        <f t="shared" si="110"/>
        <v>1.849056603773569E-2</v>
      </c>
      <c r="L38">
        <f t="shared" si="110"/>
        <v>-0.46721828579934821</v>
      </c>
      <c r="M38">
        <f t="shared" si="10"/>
        <v>6.298629121896937E-3</v>
      </c>
      <c r="N38">
        <f t="shared" si="67"/>
        <v>1.5808823529411598E-2</v>
      </c>
      <c r="O38">
        <f t="shared" si="68"/>
        <v>6.2524890481879591E-2</v>
      </c>
      <c r="P38">
        <f t="shared" si="69"/>
        <v>1.9245283018867854E-2</v>
      </c>
      <c r="Q38">
        <f t="shared" si="70"/>
        <v>-0.44114055195202273</v>
      </c>
      <c r="R38">
        <f t="shared" si="11"/>
        <v>5.4094108929233053E-2</v>
      </c>
      <c r="S38">
        <f t="shared" si="12"/>
        <v>7.4999999999999956E-2</v>
      </c>
      <c r="T38">
        <f t="shared" si="13"/>
        <v>0.12465153325368372</v>
      </c>
      <c r="U38">
        <f t="shared" si="14"/>
        <v>9.3584905660377249E-2</v>
      </c>
      <c r="V38">
        <f t="shared" si="15"/>
        <v>-0.46444166079072269</v>
      </c>
      <c r="W38">
        <f t="shared" si="90"/>
        <v>6.7061874768432617E-2</v>
      </c>
      <c r="X38">
        <f t="shared" si="93"/>
        <v>6.3602941176470473E-2</v>
      </c>
      <c r="Y38">
        <f t="shared" si="94"/>
        <v>8.0047789725208984E-2</v>
      </c>
      <c r="Z38">
        <f t="shared" si="95"/>
        <v>5.2830188679245271E-2</v>
      </c>
      <c r="AA38">
        <f t="shared" si="96"/>
        <v>0</v>
      </c>
      <c r="AB38">
        <f t="shared" si="17"/>
        <v>0</v>
      </c>
      <c r="AC38">
        <f t="shared" si="18"/>
        <v>0</v>
      </c>
      <c r="AD38">
        <f t="shared" si="19"/>
        <v>0</v>
      </c>
      <c r="AE38">
        <f t="shared" si="20"/>
        <v>0</v>
      </c>
      <c r="AF38">
        <f t="shared" si="21"/>
        <v>-0.46721828579934821</v>
      </c>
      <c r="AG38">
        <f t="shared" si="22"/>
        <v>2.3119673953315933E-2</v>
      </c>
      <c r="AH38">
        <f t="shared" si="23"/>
        <v>2.8823529411764692E-2</v>
      </c>
      <c r="AI38">
        <f t="shared" si="24"/>
        <v>5.679012345679002E-2</v>
      </c>
      <c r="AJ38">
        <f t="shared" si="25"/>
        <v>2.5660377358490472E-2</v>
      </c>
      <c r="AK38">
        <f t="shared" si="26"/>
        <v>-0.29093896343103198</v>
      </c>
      <c r="AL38">
        <f t="shared" si="98"/>
        <v>0.15299447675616684</v>
      </c>
      <c r="AM38">
        <f t="shared" si="99"/>
        <v>0.15307300048195915</v>
      </c>
      <c r="AN38">
        <f t="shared" si="100"/>
        <v>0.21013647436351568</v>
      </c>
      <c r="AO38">
        <f t="shared" si="101"/>
        <v>0.17357659444573992</v>
      </c>
      <c r="AP38">
        <f t="shared" si="102"/>
        <v>4.0797501997106522E-2</v>
      </c>
      <c r="AQ38">
        <f t="shared" si="32"/>
        <v>0</v>
      </c>
      <c r="AR38">
        <f t="shared" si="33"/>
        <v>0</v>
      </c>
      <c r="AS38">
        <f t="shared" si="34"/>
        <v>0</v>
      </c>
      <c r="AT38">
        <f t="shared" si="35"/>
        <v>0</v>
      </c>
      <c r="AU38">
        <f t="shared" si="36"/>
        <v>-0.57981350148720123</v>
      </c>
      <c r="AV38">
        <f t="shared" si="111"/>
        <v>8.5367854460541626E-2</v>
      </c>
      <c r="AW38">
        <f t="shared" si="112"/>
        <v>9.4034823594761896E-2</v>
      </c>
      <c r="AX38">
        <f t="shared" si="113"/>
        <v>0.13881259633007081</v>
      </c>
      <c r="AY38">
        <f t="shared" si="114"/>
        <v>9.9471115908953855E-2</v>
      </c>
      <c r="AZ38">
        <f t="shared" si="115"/>
        <v>-0.2723745132688532</v>
      </c>
      <c r="BA38">
        <f t="shared" si="50"/>
        <v>1908.2650000000001</v>
      </c>
      <c r="BB38">
        <f t="shared" si="73"/>
        <v>1945.7102</v>
      </c>
      <c r="BC38">
        <f t="shared" si="74"/>
        <v>1886.662</v>
      </c>
      <c r="BD38">
        <f t="shared" si="75"/>
        <v>1893.1429000000001</v>
      </c>
      <c r="BE38">
        <f t="shared" si="82"/>
        <v>2083.9694</v>
      </c>
      <c r="BF38">
        <v>2389.36</v>
      </c>
      <c r="BG38">
        <v>2395.08</v>
      </c>
      <c r="BH38">
        <v>2331.84</v>
      </c>
      <c r="BI38">
        <v>2388.98</v>
      </c>
      <c r="BJ38">
        <v>29074680</v>
      </c>
      <c r="BK38">
        <f t="shared" si="83"/>
        <v>3.5134931529781976E-2</v>
      </c>
      <c r="BL38">
        <f t="shared" si="84"/>
        <v>3.2838151543998606E-2</v>
      </c>
      <c r="BM38">
        <f t="shared" si="85"/>
        <v>1.653629751612451E-2</v>
      </c>
      <c r="BN38">
        <f t="shared" si="86"/>
        <v>-1.0883305846008939E-3</v>
      </c>
      <c r="BO38">
        <f t="shared" si="87"/>
        <v>-0.10203135511723604</v>
      </c>
    </row>
    <row r="39" spans="1:67">
      <c r="A39" s="1" t="s">
        <v>78</v>
      </c>
      <c r="B39">
        <v>2009.079</v>
      </c>
      <c r="C39">
        <v>2020.6006</v>
      </c>
      <c r="D39">
        <v>1924.1071999999999</v>
      </c>
      <c r="E39">
        <v>1943.5499</v>
      </c>
      <c r="F39">
        <v>1419267.929</v>
      </c>
      <c r="G39">
        <v>72.010000000000005</v>
      </c>
      <c r="H39">
        <f t="shared" si="77"/>
        <v>-2.4372759856630788E-2</v>
      </c>
      <c r="I39">
        <f t="shared" si="108"/>
        <v>1.4255167498218313E-3</v>
      </c>
      <c r="J39">
        <f t="shared" si="109"/>
        <v>1.2350299401197695E-2</v>
      </c>
      <c r="K39">
        <f t="shared" si="110"/>
        <v>3.3716191181919264E-2</v>
      </c>
      <c r="L39">
        <f t="shared" si="110"/>
        <v>8.2979996654317434E-2</v>
      </c>
      <c r="M39">
        <f t="shared" si="10"/>
        <v>3.2258064516129004E-2</v>
      </c>
      <c r="N39">
        <f t="shared" si="67"/>
        <v>3.1004989308624387E-2</v>
      </c>
      <c r="O39">
        <f t="shared" si="68"/>
        <v>1.4970059880239583E-2</v>
      </c>
      <c r="P39">
        <f t="shared" si="69"/>
        <v>1.8895887365691033E-2</v>
      </c>
      <c r="Q39">
        <f t="shared" si="70"/>
        <v>0.64546203101021393</v>
      </c>
      <c r="R39">
        <f t="shared" si="11"/>
        <v>7.1326164874552012E-2</v>
      </c>
      <c r="S39">
        <f t="shared" si="12"/>
        <v>6.913756236635793E-2</v>
      </c>
      <c r="T39">
        <f t="shared" si="13"/>
        <v>7.2230538922155585E-2</v>
      </c>
      <c r="U39">
        <f t="shared" si="14"/>
        <v>6.6691367173026928E-2</v>
      </c>
      <c r="V39">
        <f t="shared" si="15"/>
        <v>0.26096712215639739</v>
      </c>
      <c r="W39">
        <f t="shared" si="90"/>
        <v>3.2258064516129004E-2</v>
      </c>
      <c r="X39">
        <f t="shared" si="93"/>
        <v>4.2052744119743357E-2</v>
      </c>
      <c r="Y39">
        <f t="shared" si="94"/>
        <v>5.6886227544910239E-2</v>
      </c>
      <c r="Z39">
        <f t="shared" si="95"/>
        <v>7.3731011485735465E-2</v>
      </c>
      <c r="AA39">
        <f t="shared" si="96"/>
        <v>0.64546203101021393</v>
      </c>
      <c r="AB39">
        <f t="shared" si="17"/>
        <v>-2.6523297491039433E-2</v>
      </c>
      <c r="AC39">
        <f t="shared" si="18"/>
        <v>-1.5324305060584464E-2</v>
      </c>
      <c r="AD39">
        <f t="shared" si="19"/>
        <v>-1.4970059880239361E-3</v>
      </c>
      <c r="AE39">
        <f t="shared" si="20"/>
        <v>0</v>
      </c>
      <c r="AF39">
        <f t="shared" si="21"/>
        <v>0</v>
      </c>
      <c r="AG39">
        <f t="shared" si="22"/>
        <v>2.1505376344088667E-4</v>
      </c>
      <c r="AH39">
        <f t="shared" si="23"/>
        <v>1.1831789023521111E-2</v>
      </c>
      <c r="AI39">
        <f t="shared" si="24"/>
        <v>1.6541916167664761E-2</v>
      </c>
      <c r="AJ39">
        <f t="shared" si="25"/>
        <v>2.5416821044831339E-2</v>
      </c>
      <c r="AK39">
        <f t="shared" si="26"/>
        <v>0.15651999306185971</v>
      </c>
      <c r="AL39">
        <f t="shared" si="98"/>
        <v>0.11538784686913761</v>
      </c>
      <c r="AM39">
        <f t="shared" si="99"/>
        <v>0.11773291564894106</v>
      </c>
      <c r="AN39">
        <f t="shared" si="100"/>
        <v>0.13722031703846871</v>
      </c>
      <c r="AO39">
        <f t="shared" si="101"/>
        <v>0.15227046138614697</v>
      </c>
      <c r="AP39">
        <f t="shared" si="102"/>
        <v>1.3717887005111069</v>
      </c>
      <c r="AQ39">
        <f t="shared" si="32"/>
        <v>-2.6523297491039433E-2</v>
      </c>
      <c r="AR39">
        <f t="shared" si="33"/>
        <v>-1.5324305060584464E-2</v>
      </c>
      <c r="AS39">
        <f t="shared" si="34"/>
        <v>-1.4970059880239361E-3</v>
      </c>
      <c r="AT39">
        <f t="shared" si="35"/>
        <v>0</v>
      </c>
      <c r="AU39">
        <f t="shared" si="36"/>
        <v>-0.2113346098162977</v>
      </c>
      <c r="AV39">
        <f t="shared" si="111"/>
        <v>5.5178432505640806E-2</v>
      </c>
      <c r="AW39">
        <f t="shared" si="112"/>
        <v>6.6443388663746772E-2</v>
      </c>
      <c r="AX39">
        <f t="shared" si="113"/>
        <v>7.8531967449630757E-2</v>
      </c>
      <c r="AY39">
        <f t="shared" si="114"/>
        <v>8.6529293124915307E-2</v>
      </c>
      <c r="AZ39">
        <f t="shared" si="115"/>
        <v>0.39045269284739836</v>
      </c>
      <c r="BA39">
        <f t="shared" si="50"/>
        <v>1943.5499</v>
      </c>
      <c r="BB39">
        <f t="shared" si="73"/>
        <v>1958.672</v>
      </c>
      <c r="BC39">
        <f t="shared" si="74"/>
        <v>1808.1711</v>
      </c>
      <c r="BD39">
        <f t="shared" si="75"/>
        <v>1908.2650000000001</v>
      </c>
      <c r="BE39">
        <f t="shared" si="82"/>
        <v>2083.9694</v>
      </c>
      <c r="BF39">
        <v>2473.31</v>
      </c>
      <c r="BG39">
        <v>2473.73</v>
      </c>
      <c r="BH39">
        <v>2370.4</v>
      </c>
      <c r="BI39">
        <v>2386.38</v>
      </c>
      <c r="BJ39">
        <v>26108151</v>
      </c>
      <c r="BK39">
        <f t="shared" si="83"/>
        <v>-1.6779134034957233E-2</v>
      </c>
      <c r="BL39">
        <f t="shared" si="84"/>
        <v>3.0682410772397972E-3</v>
      </c>
      <c r="BM39">
        <f t="shared" si="85"/>
        <v>2.4970469119136141E-2</v>
      </c>
      <c r="BN39">
        <f t="shared" si="86"/>
        <v>3.9193255055774756E-2</v>
      </c>
      <c r="BO39">
        <f t="shared" si="87"/>
        <v>-0.20474441104619012</v>
      </c>
    </row>
    <row r="40" spans="1:67">
      <c r="A40" s="1" t="s">
        <v>79</v>
      </c>
      <c r="B40">
        <v>1960.1122</v>
      </c>
      <c r="C40">
        <v>2023.481</v>
      </c>
      <c r="D40">
        <v>1947.8705</v>
      </c>
      <c r="E40">
        <v>2009.079</v>
      </c>
      <c r="F40">
        <v>1537038.777</v>
      </c>
      <c r="G40">
        <v>72.010000000000005</v>
      </c>
      <c r="H40">
        <f t="shared" si="77"/>
        <v>-2.2042615723733006E-3</v>
      </c>
      <c r="I40">
        <f t="shared" si="108"/>
        <v>-1.6725978647686879E-2</v>
      </c>
      <c r="J40">
        <f t="shared" si="109"/>
        <v>-1.3678373382624787E-2</v>
      </c>
      <c r="K40">
        <f t="shared" si="110"/>
        <v>-3.1899641577060933E-2</v>
      </c>
      <c r="L40">
        <f t="shared" si="110"/>
        <v>-3.142590006367818E-2</v>
      </c>
      <c r="M40">
        <f t="shared" si="10"/>
        <v>4.5187362233651607E-2</v>
      </c>
      <c r="N40">
        <f t="shared" si="67"/>
        <v>4.0569395017793664E-2</v>
      </c>
      <c r="O40">
        <f t="shared" si="68"/>
        <v>4.3992606284658065E-2</v>
      </c>
      <c r="P40">
        <f t="shared" si="69"/>
        <v>3.8709677419354938E-2</v>
      </c>
      <c r="Q40">
        <f t="shared" si="70"/>
        <v>-7.1809668468761134E-2</v>
      </c>
      <c r="R40">
        <f t="shared" si="11"/>
        <v>6.5760470242468783E-2</v>
      </c>
      <c r="S40">
        <f t="shared" si="12"/>
        <v>6.1921708185053381E-2</v>
      </c>
      <c r="T40">
        <f t="shared" si="13"/>
        <v>6.8391866913123822E-2</v>
      </c>
      <c r="U40">
        <f t="shared" si="14"/>
        <v>6.3082437275985725E-2</v>
      </c>
      <c r="V40">
        <f t="shared" si="15"/>
        <v>-0.27176365895939913</v>
      </c>
      <c r="W40">
        <f t="shared" si="90"/>
        <v>9.8089639970609932E-2</v>
      </c>
      <c r="X40">
        <f t="shared" si="93"/>
        <v>6.7615658362989439E-2</v>
      </c>
      <c r="Y40">
        <f t="shared" si="94"/>
        <v>5.9149722735674537E-2</v>
      </c>
      <c r="Z40">
        <f t="shared" si="95"/>
        <v>3.8709677419354938E-2</v>
      </c>
      <c r="AA40">
        <f t="shared" si="96"/>
        <v>0.51938358611755442</v>
      </c>
      <c r="AB40">
        <f t="shared" si="17"/>
        <v>-2.2042615723733006E-3</v>
      </c>
      <c r="AC40">
        <f t="shared" si="18"/>
        <v>-1.6725978647686879E-2</v>
      </c>
      <c r="AD40">
        <f t="shared" si="19"/>
        <v>-1.3678373382624787E-2</v>
      </c>
      <c r="AE40">
        <f t="shared" si="20"/>
        <v>-3.1899641577060933E-2</v>
      </c>
      <c r="AF40">
        <f t="shared" si="21"/>
        <v>-7.1809668468761134E-2</v>
      </c>
      <c r="AG40">
        <f t="shared" si="22"/>
        <v>3.9823659074210038E-2</v>
      </c>
      <c r="AH40">
        <f t="shared" si="23"/>
        <v>2.4199288256227414E-2</v>
      </c>
      <c r="AI40">
        <f t="shared" si="24"/>
        <v>1.8410351201478603E-2</v>
      </c>
      <c r="AJ40">
        <f t="shared" si="25"/>
        <v>4.8745519713262464E-3</v>
      </c>
      <c r="AK40">
        <f t="shared" si="26"/>
        <v>0.11609948588824714</v>
      </c>
      <c r="AL40">
        <f t="shared" si="98"/>
        <v>0.14325205465278978</v>
      </c>
      <c r="AM40">
        <f t="shared" si="99"/>
        <v>0.11614183676545498</v>
      </c>
      <c r="AN40">
        <f t="shared" si="100"/>
        <v>0.1233466495847646</v>
      </c>
      <c r="AO40">
        <f t="shared" si="101"/>
        <v>0.11468744633735151</v>
      </c>
      <c r="AP40">
        <f t="shared" si="102"/>
        <v>1.2593034567272987</v>
      </c>
      <c r="AQ40">
        <f t="shared" si="32"/>
        <v>-2.2042615723733006E-3</v>
      </c>
      <c r="AR40">
        <f t="shared" si="33"/>
        <v>-1.6725978647686879E-2</v>
      </c>
      <c r="AS40">
        <f t="shared" si="34"/>
        <v>-1.3678373382624787E-2</v>
      </c>
      <c r="AT40">
        <f t="shared" si="35"/>
        <v>-3.1899641577060933E-2</v>
      </c>
      <c r="AU40">
        <f t="shared" si="36"/>
        <v>-0.27176365895939913</v>
      </c>
      <c r="AV40">
        <f t="shared" si="111"/>
        <v>8.5388076254002243E-2</v>
      </c>
      <c r="AW40">
        <f t="shared" si="112"/>
        <v>6.9065047312033334E-2</v>
      </c>
      <c r="AX40">
        <f t="shared" si="113"/>
        <v>7.0002422132272146E-2</v>
      </c>
      <c r="AY40">
        <f t="shared" si="114"/>
        <v>5.5619098601896733E-2</v>
      </c>
      <c r="AZ40">
        <f t="shared" si="115"/>
        <v>0.3507098190796003</v>
      </c>
      <c r="BA40">
        <f t="shared" si="50"/>
        <v>2009.079</v>
      </c>
      <c r="BB40">
        <f t="shared" si="73"/>
        <v>2020.6006</v>
      </c>
      <c r="BC40">
        <f t="shared" si="74"/>
        <v>1924.1071999999999</v>
      </c>
      <c r="BD40">
        <f t="shared" si="75"/>
        <v>1943.5499</v>
      </c>
      <c r="BE40">
        <f t="shared" si="82"/>
        <v>2083.9694</v>
      </c>
      <c r="BF40">
        <v>2431.81</v>
      </c>
      <c r="BG40">
        <v>2481.3200000000002</v>
      </c>
      <c r="BH40">
        <v>2429.59</v>
      </c>
      <c r="BI40">
        <v>2479.91</v>
      </c>
      <c r="BJ40">
        <v>20762653</v>
      </c>
      <c r="BK40">
        <f t="shared" si="83"/>
        <v>2.0560816840209384E-5</v>
      </c>
      <c r="BL40">
        <f t="shared" si="84"/>
        <v>-8.1206777038028699E-3</v>
      </c>
      <c r="BM40">
        <f t="shared" si="85"/>
        <v>-4.6509904963389914E-3</v>
      </c>
      <c r="BN40">
        <f t="shared" si="86"/>
        <v>-2.2069349290901652E-2</v>
      </c>
      <c r="BO40">
        <f t="shared" si="87"/>
        <v>0.10082507278814523</v>
      </c>
    </row>
    <row r="41" spans="1:67">
      <c r="A41" s="1" t="s">
        <v>80</v>
      </c>
      <c r="B41">
        <v>1955.7916</v>
      </c>
      <c r="C41">
        <v>1989.6362999999999</v>
      </c>
      <c r="D41">
        <v>1921.2267999999999</v>
      </c>
      <c r="E41">
        <v>1944.9901</v>
      </c>
      <c r="F41">
        <v>1488735.95</v>
      </c>
      <c r="G41">
        <v>72.010000000000005</v>
      </c>
      <c r="H41">
        <f t="shared" si="77"/>
        <v>6.0382916053019153E-2</v>
      </c>
      <c r="I41">
        <f t="shared" si="108"/>
        <v>4.7050307636626876E-2</v>
      </c>
      <c r="J41">
        <f t="shared" si="109"/>
        <v>1.6491754122938573E-2</v>
      </c>
      <c r="K41">
        <f t="shared" si="110"/>
        <v>1.8141429100333228E-2</v>
      </c>
      <c r="L41">
        <f t="shared" si="110"/>
        <v>0.56868079191612186</v>
      </c>
      <c r="M41">
        <f t="shared" si="10"/>
        <v>0.10051546391752586</v>
      </c>
      <c r="N41">
        <f t="shared" si="67"/>
        <v>8.5776330076004603E-2</v>
      </c>
      <c r="O41">
        <f t="shared" si="68"/>
        <v>7.3838080959520269E-2</v>
      </c>
      <c r="P41">
        <f t="shared" si="69"/>
        <v>6.5901517956312494E-2</v>
      </c>
      <c r="Q41">
        <f t="shared" si="70"/>
        <v>0.20212734568544555</v>
      </c>
      <c r="R41">
        <f t="shared" si="11"/>
        <v>7.1428571428571397E-2</v>
      </c>
      <c r="S41">
        <f t="shared" si="12"/>
        <v>8.9757509952949954E-2</v>
      </c>
      <c r="T41">
        <f t="shared" si="13"/>
        <v>8.5082458770614711E-2</v>
      </c>
      <c r="U41">
        <f t="shared" si="14"/>
        <v>8.626434653831927E-2</v>
      </c>
      <c r="V41">
        <f t="shared" si="15"/>
        <v>0.37623257300933721</v>
      </c>
      <c r="W41">
        <f t="shared" si="90"/>
        <v>0.10051546391752586</v>
      </c>
      <c r="X41">
        <f t="shared" si="93"/>
        <v>8.5776330076004603E-2</v>
      </c>
      <c r="Y41">
        <f t="shared" si="94"/>
        <v>8.3208395802099044E-2</v>
      </c>
      <c r="Z41">
        <f t="shared" si="95"/>
        <v>9.8111810440577596E-2</v>
      </c>
      <c r="AA41">
        <f t="shared" si="96"/>
        <v>0.56868079191612186</v>
      </c>
      <c r="AB41">
        <f t="shared" si="17"/>
        <v>0</v>
      </c>
      <c r="AC41">
        <f t="shared" si="18"/>
        <v>0</v>
      </c>
      <c r="AD41">
        <f t="shared" si="19"/>
        <v>0</v>
      </c>
      <c r="AE41">
        <f t="shared" si="20"/>
        <v>0</v>
      </c>
      <c r="AF41">
        <f t="shared" si="21"/>
        <v>-0.24813564487376005</v>
      </c>
      <c r="AG41">
        <f t="shared" si="22"/>
        <v>5.5301914580265121E-2</v>
      </c>
      <c r="AH41">
        <f t="shared" si="23"/>
        <v>5.4216431415128774E-2</v>
      </c>
      <c r="AI41">
        <f t="shared" si="24"/>
        <v>4.6401799100449725E-2</v>
      </c>
      <c r="AJ41">
        <f t="shared" si="25"/>
        <v>5.1018141429100439E-2</v>
      </c>
      <c r="AK41">
        <f t="shared" si="26"/>
        <v>9.6195690310292958E-2</v>
      </c>
      <c r="AL41">
        <f t="shared" si="98"/>
        <v>0.14577764829340722</v>
      </c>
      <c r="AM41">
        <f t="shared" si="99"/>
        <v>0.13512796283421236</v>
      </c>
      <c r="AN41">
        <f t="shared" si="100"/>
        <v>0.13892529502503304</v>
      </c>
      <c r="AO41">
        <f t="shared" si="101"/>
        <v>0.15141724371759024</v>
      </c>
      <c r="AP41">
        <f t="shared" si="102"/>
        <v>4.4186471173749791</v>
      </c>
      <c r="AQ41">
        <f t="shared" si="32"/>
        <v>0</v>
      </c>
      <c r="AR41">
        <f t="shared" si="33"/>
        <v>0</v>
      </c>
      <c r="AS41">
        <f t="shared" si="34"/>
        <v>0</v>
      </c>
      <c r="AT41">
        <f t="shared" si="35"/>
        <v>0</v>
      </c>
      <c r="AU41">
        <f t="shared" si="36"/>
        <v>-0.24813564487376005</v>
      </c>
      <c r="AV41">
        <f t="shared" si="111"/>
        <v>9.0287623180302035E-2</v>
      </c>
      <c r="AW41">
        <f t="shared" si="112"/>
        <v>9.128204838241083E-2</v>
      </c>
      <c r="AX41">
        <f t="shared" si="113"/>
        <v>8.7706668988794201E-2</v>
      </c>
      <c r="AY41">
        <f t="shared" si="114"/>
        <v>9.4878914807844161E-2</v>
      </c>
      <c r="AZ41">
        <f t="shared" si="115"/>
        <v>0.61384439446766903</v>
      </c>
      <c r="BA41">
        <f t="shared" si="50"/>
        <v>1960.1122</v>
      </c>
      <c r="BB41">
        <f t="shared" si="73"/>
        <v>2023.481</v>
      </c>
      <c r="BC41">
        <f t="shared" si="74"/>
        <v>1947.8705</v>
      </c>
      <c r="BD41">
        <f t="shared" si="75"/>
        <v>2009.079</v>
      </c>
      <c r="BE41">
        <f t="shared" si="82"/>
        <v>2083.9694</v>
      </c>
      <c r="BF41">
        <v>2431.86</v>
      </c>
      <c r="BG41">
        <v>2461.17</v>
      </c>
      <c r="BH41">
        <v>2418.29</v>
      </c>
      <c r="BI41">
        <v>2425.1799999999998</v>
      </c>
      <c r="BJ41">
        <v>22856049</v>
      </c>
      <c r="BK41">
        <f t="shared" si="83"/>
        <v>2.8048489633449414E-2</v>
      </c>
      <c r="BL41">
        <f t="shared" si="84"/>
        <v>2.0892502346445019E-2</v>
      </c>
      <c r="BM41">
        <f t="shared" si="85"/>
        <v>8.1669278705200909E-3</v>
      </c>
      <c r="BN41">
        <f t="shared" si="86"/>
        <v>1.1322870879687308E-2</v>
      </c>
      <c r="BO41">
        <f t="shared" si="87"/>
        <v>0.19998513303852294</v>
      </c>
    </row>
    <row r="42" spans="1:67">
      <c r="A42" s="1" t="s">
        <v>81</v>
      </c>
      <c r="B42">
        <v>2073.8879999999999</v>
      </c>
      <c r="C42">
        <v>2083.2492999999999</v>
      </c>
      <c r="D42">
        <v>1952.9112</v>
      </c>
      <c r="E42">
        <v>1980.2750000000001</v>
      </c>
      <c r="F42">
        <v>2335351.4890000001</v>
      </c>
      <c r="G42">
        <v>72.010000000000005</v>
      </c>
      <c r="H42">
        <f t="shared" si="77"/>
        <v>-1.215277777777779E-2</v>
      </c>
      <c r="I42">
        <f t="shared" si="108"/>
        <v>1.0715520221223684E-2</v>
      </c>
      <c r="J42">
        <f t="shared" si="109"/>
        <v>4.1297935103244754E-2</v>
      </c>
      <c r="K42">
        <f t="shared" si="110"/>
        <v>5.3818181818181765E-2</v>
      </c>
      <c r="L42">
        <f t="shared" si="110"/>
        <v>-0.38910072478601532</v>
      </c>
      <c r="M42">
        <f t="shared" si="10"/>
        <v>7.2916666666666963E-3</v>
      </c>
      <c r="N42">
        <f t="shared" si="67"/>
        <v>3.1455236778430873E-2</v>
      </c>
      <c r="O42">
        <f t="shared" si="68"/>
        <v>6.5634218289085444E-2</v>
      </c>
      <c r="P42">
        <f t="shared" si="69"/>
        <v>7.8545454545454474E-2</v>
      </c>
      <c r="Q42">
        <f t="shared" si="70"/>
        <v>-0.52070277203570015</v>
      </c>
      <c r="R42">
        <f t="shared" si="11"/>
        <v>-1.909722222222221E-2</v>
      </c>
      <c r="S42">
        <f t="shared" si="12"/>
        <v>9.3328724507431016E-3</v>
      </c>
      <c r="T42">
        <f t="shared" si="13"/>
        <v>4.1666666666666741E-2</v>
      </c>
      <c r="U42">
        <f t="shared" si="14"/>
        <v>5.4909090909090796E-2</v>
      </c>
      <c r="V42">
        <f t="shared" si="15"/>
        <v>-0.10070401526611472</v>
      </c>
      <c r="W42">
        <f t="shared" si="90"/>
        <v>3.7847222222222365E-2</v>
      </c>
      <c r="X42">
        <f t="shared" si="93"/>
        <v>4.0788109229173974E-2</v>
      </c>
      <c r="Y42">
        <f t="shared" si="94"/>
        <v>6.7477876106194712E-2</v>
      </c>
      <c r="Z42">
        <f t="shared" si="95"/>
        <v>7.8545454545454474E-2</v>
      </c>
      <c r="AA42">
        <f t="shared" si="96"/>
        <v>0</v>
      </c>
      <c r="AB42">
        <f t="shared" si="17"/>
        <v>-1.215277777777779E-2</v>
      </c>
      <c r="AC42">
        <f t="shared" si="18"/>
        <v>0</v>
      </c>
      <c r="AD42">
        <f t="shared" si="19"/>
        <v>0</v>
      </c>
      <c r="AE42">
        <f t="shared" si="20"/>
        <v>0</v>
      </c>
      <c r="AF42">
        <f t="shared" si="21"/>
        <v>-0.52070277203570015</v>
      </c>
      <c r="AG42">
        <f t="shared" si="22"/>
        <v>8.6805555555555802E-3</v>
      </c>
      <c r="AH42">
        <f t="shared" si="23"/>
        <v>2.398893881783648E-2</v>
      </c>
      <c r="AI42">
        <f t="shared" si="24"/>
        <v>4.6165191740413114E-2</v>
      </c>
      <c r="AJ42">
        <f t="shared" si="25"/>
        <v>4.9236363636363523E-2</v>
      </c>
      <c r="AK42">
        <f t="shared" si="26"/>
        <v>-0.25323098813413769</v>
      </c>
      <c r="AL42">
        <f t="shared" si="98"/>
        <v>8.05319766544772E-2</v>
      </c>
      <c r="AM42">
        <f t="shared" si="99"/>
        <v>8.4119793055972725E-2</v>
      </c>
      <c r="AN42">
        <f t="shared" si="100"/>
        <v>0.12044715602020206</v>
      </c>
      <c r="AO42">
        <f t="shared" si="101"/>
        <v>0.13090108192044037</v>
      </c>
      <c r="AP42">
        <f t="shared" si="102"/>
        <v>2.4542700754027695</v>
      </c>
      <c r="AQ42">
        <f t="shared" si="32"/>
        <v>-7.6204529849249303E-2</v>
      </c>
      <c r="AR42">
        <f t="shared" si="33"/>
        <v>-3.2397754795837508E-2</v>
      </c>
      <c r="AS42">
        <f t="shared" si="34"/>
        <v>-3.0506978504706295E-2</v>
      </c>
      <c r="AT42">
        <f t="shared" si="35"/>
        <v>0</v>
      </c>
      <c r="AU42">
        <f t="shared" si="36"/>
        <v>-0.52070277203570015</v>
      </c>
      <c r="AV42">
        <f t="shared" si="111"/>
        <v>2.7238795923405723E-2</v>
      </c>
      <c r="AW42">
        <f t="shared" si="112"/>
        <v>4.2871055806907199E-2</v>
      </c>
      <c r="AX42">
        <f t="shared" si="113"/>
        <v>6.9345371156660951E-2</v>
      </c>
      <c r="AY42">
        <f t="shared" si="114"/>
        <v>7.6393068134476438E-2</v>
      </c>
      <c r="AZ42">
        <f t="shared" si="115"/>
        <v>8.7718269868540588E-2</v>
      </c>
      <c r="BA42">
        <f t="shared" si="50"/>
        <v>1955.7916</v>
      </c>
      <c r="BB42">
        <f t="shared" si="73"/>
        <v>1989.6362999999999</v>
      </c>
      <c r="BC42">
        <f t="shared" si="74"/>
        <v>1921.2267999999999</v>
      </c>
      <c r="BD42">
        <f t="shared" si="75"/>
        <v>1944.9901</v>
      </c>
      <c r="BE42">
        <f t="shared" si="82"/>
        <v>2083.9694</v>
      </c>
      <c r="BF42">
        <v>2500.0700000000002</v>
      </c>
      <c r="BG42">
        <v>2512.59</v>
      </c>
      <c r="BH42">
        <v>2438.04</v>
      </c>
      <c r="BI42">
        <v>2452.64</v>
      </c>
      <c r="BJ42">
        <v>27426919</v>
      </c>
      <c r="BK42">
        <f t="shared" si="83"/>
        <v>6.4038206930205899E-3</v>
      </c>
      <c r="BL42">
        <f t="shared" si="84"/>
        <v>2.6148317075207483E-3</v>
      </c>
      <c r="BM42">
        <f t="shared" si="85"/>
        <v>1.317041557972809E-2</v>
      </c>
      <c r="BN42">
        <f t="shared" si="86"/>
        <v>2.2049709700567632E-2</v>
      </c>
      <c r="BO42">
        <f t="shared" si="87"/>
        <v>-3.561533834697217E-2</v>
      </c>
    </row>
    <row r="43" spans="1:67">
      <c r="A43" s="1" t="s">
        <v>82</v>
      </c>
      <c r="B43">
        <v>2048.6844999999998</v>
      </c>
      <c r="C43">
        <v>2105.5724</v>
      </c>
      <c r="D43">
        <v>2033.5624</v>
      </c>
      <c r="E43">
        <v>2086.8498</v>
      </c>
      <c r="F43">
        <v>1426664.5319999999</v>
      </c>
      <c r="G43">
        <v>72.010000000000005</v>
      </c>
      <c r="H43">
        <f t="shared" si="77"/>
        <v>5.0615114235501135E-2</v>
      </c>
      <c r="I43">
        <f t="shared" si="108"/>
        <v>2.5991792065663599E-2</v>
      </c>
      <c r="J43">
        <f t="shared" si="109"/>
        <v>1.4518413597733648E-2</v>
      </c>
      <c r="K43">
        <f t="shared" si="110"/>
        <v>-6.5562456866804508E-3</v>
      </c>
      <c r="L43">
        <f t="shared" si="110"/>
        <v>0.25442958443155583</v>
      </c>
      <c r="M43">
        <f t="shared" si="10"/>
        <v>2.2847100175747093E-2</v>
      </c>
      <c r="N43">
        <f t="shared" si="67"/>
        <v>2.9753761969904424E-2</v>
      </c>
      <c r="O43">
        <f t="shared" si="68"/>
        <v>2.514164305948996E-2</v>
      </c>
      <c r="P43">
        <f t="shared" si="69"/>
        <v>1.2422360248447228E-2</v>
      </c>
      <c r="Q43">
        <f t="shared" si="70"/>
        <v>0.43610979388951399</v>
      </c>
      <c r="R43">
        <f t="shared" si="11"/>
        <v>2.6713532513181093E-2</v>
      </c>
      <c r="S43">
        <f t="shared" si="12"/>
        <v>1.1627906976744207E-2</v>
      </c>
      <c r="T43">
        <f t="shared" si="13"/>
        <v>-1.8059490084985863E-2</v>
      </c>
      <c r="U43">
        <f t="shared" si="14"/>
        <v>-2.6570048309178751E-2</v>
      </c>
      <c r="V43">
        <f t="shared" si="15"/>
        <v>0.94338772417172567</v>
      </c>
      <c r="W43">
        <f t="shared" si="90"/>
        <v>5.0615114235501135E-2</v>
      </c>
      <c r="X43">
        <f t="shared" si="93"/>
        <v>2.9753761969904424E-2</v>
      </c>
      <c r="Y43">
        <f t="shared" si="94"/>
        <v>2.514164305948996E-2</v>
      </c>
      <c r="Z43">
        <f t="shared" si="95"/>
        <v>2.346445824706711E-2</v>
      </c>
      <c r="AA43">
        <f t="shared" si="96"/>
        <v>0.47208553229807237</v>
      </c>
      <c r="AB43">
        <f t="shared" si="17"/>
        <v>-7.0298769771528491E-3</v>
      </c>
      <c r="AC43">
        <f t="shared" si="18"/>
        <v>-1.3679890560875929E-3</v>
      </c>
      <c r="AD43">
        <f t="shared" si="19"/>
        <v>0</v>
      </c>
      <c r="AE43">
        <f t="shared" si="20"/>
        <v>-6.5562456866804508E-3</v>
      </c>
      <c r="AF43">
        <f t="shared" si="21"/>
        <v>-0.215423479105598</v>
      </c>
      <c r="AG43">
        <f t="shared" si="22"/>
        <v>1.7223198594024769E-2</v>
      </c>
      <c r="AH43">
        <f t="shared" si="23"/>
        <v>1.4979480164158954E-2</v>
      </c>
      <c r="AI43">
        <f t="shared" si="24"/>
        <v>1.2677053824362572E-2</v>
      </c>
      <c r="AJ43">
        <f t="shared" si="25"/>
        <v>6.0731538992409018E-3</v>
      </c>
      <c r="AK43">
        <f t="shared" si="26"/>
        <v>0.1894402863027087</v>
      </c>
      <c r="AL43">
        <f t="shared" si="98"/>
        <v>9.3824988669558573E-2</v>
      </c>
      <c r="AM43">
        <f t="shared" si="99"/>
        <v>7.2626046959961998E-2</v>
      </c>
      <c r="AN43">
        <f t="shared" si="100"/>
        <v>7.6010158331015543E-2</v>
      </c>
      <c r="AO43">
        <f t="shared" si="101"/>
        <v>7.3146299268878945E-2</v>
      </c>
      <c r="AP43">
        <f t="shared" si="102"/>
        <v>4.6544019866332533</v>
      </c>
      <c r="AQ43">
        <f t="shared" si="32"/>
        <v>-7.8576940470823975E-2</v>
      </c>
      <c r="AR43">
        <f t="shared" si="33"/>
        <v>-5.6022248391933704E-2</v>
      </c>
      <c r="AS43">
        <f t="shared" si="34"/>
        <v>-7.1724998455911626E-2</v>
      </c>
      <c r="AT43">
        <f t="shared" si="35"/>
        <v>-7.0142163561555781E-2</v>
      </c>
      <c r="AU43">
        <f t="shared" si="36"/>
        <v>-0.215423479105598</v>
      </c>
      <c r="AV43">
        <f t="shared" si="111"/>
        <v>3.533221879698889E-2</v>
      </c>
      <c r="AW43">
        <f t="shared" si="112"/>
        <v>2.9543608664323706E-2</v>
      </c>
      <c r="AX43">
        <f t="shared" si="113"/>
        <v>2.5331826060513096E-2</v>
      </c>
      <c r="AY43">
        <f t="shared" si="114"/>
        <v>2.046837055546602E-2</v>
      </c>
      <c r="AZ43">
        <f t="shared" si="115"/>
        <v>0.83473702113455261</v>
      </c>
      <c r="BA43">
        <f t="shared" si="50"/>
        <v>2073.8879999999999</v>
      </c>
      <c r="BB43">
        <f t="shared" si="73"/>
        <v>2083.2492999999999</v>
      </c>
      <c r="BC43">
        <f t="shared" si="74"/>
        <v>1952.9112</v>
      </c>
      <c r="BD43">
        <f t="shared" si="75"/>
        <v>1980.2750000000001</v>
      </c>
      <c r="BE43">
        <f>MAX(C23:C42)</f>
        <v>2083.9694</v>
      </c>
      <c r="BF43">
        <v>2516.08</v>
      </c>
      <c r="BG43">
        <v>2519.16</v>
      </c>
      <c r="BH43">
        <v>2470.15</v>
      </c>
      <c r="BI43">
        <v>2506.7199999999998</v>
      </c>
      <c r="BJ43">
        <v>26450100</v>
      </c>
      <c r="BK43">
        <f t="shared" si="83"/>
        <v>3.0817780038790543E-2</v>
      </c>
      <c r="BL43">
        <f t="shared" si="84"/>
        <v>3.0498261325203613E-2</v>
      </c>
      <c r="BM43">
        <f t="shared" si="85"/>
        <v>2.6302046434427018E-2</v>
      </c>
      <c r="BN43">
        <f t="shared" si="86"/>
        <v>1.186410927427084E-2</v>
      </c>
      <c r="BO43">
        <f t="shared" si="87"/>
        <v>-0.11368637547684135</v>
      </c>
    </row>
    <row r="44" spans="1:67">
      <c r="A44" s="1" t="s">
        <v>83</v>
      </c>
      <c r="B44">
        <v>2152.3789000000002</v>
      </c>
      <c r="C44">
        <v>2160.3000000000002</v>
      </c>
      <c r="D44">
        <v>2063.0864999999999</v>
      </c>
      <c r="E44">
        <v>2073.1678999999999</v>
      </c>
      <c r="F44">
        <v>1789650.196</v>
      </c>
      <c r="G44">
        <v>72.010000000000005</v>
      </c>
      <c r="H44">
        <f t="shared" si="77"/>
        <v>-2.9441284710605586E-2</v>
      </c>
      <c r="I44">
        <f t="shared" si="108"/>
        <v>-5.3333333333333011E-3</v>
      </c>
      <c r="J44">
        <f t="shared" si="109"/>
        <v>8.7260034904013128E-3</v>
      </c>
      <c r="K44">
        <f t="shared" si="110"/>
        <v>3.021882598124348E-2</v>
      </c>
      <c r="L44">
        <f t="shared" si="110"/>
        <v>-0.37455515189405197</v>
      </c>
      <c r="M44">
        <f t="shared" si="10"/>
        <v>-5.4867848778855866E-2</v>
      </c>
      <c r="N44">
        <f t="shared" si="67"/>
        <v>-2.6666666666666727E-2</v>
      </c>
      <c r="O44">
        <f t="shared" si="68"/>
        <v>-1.3961605584642212E-2</v>
      </c>
      <c r="P44">
        <f t="shared" si="69"/>
        <v>7.6415422021536283E-3</v>
      </c>
      <c r="Q44">
        <f t="shared" si="70"/>
        <v>0.17350989690278018</v>
      </c>
      <c r="R44">
        <f t="shared" si="11"/>
        <v>1.3382402141184357E-3</v>
      </c>
      <c r="S44">
        <f t="shared" si="12"/>
        <v>1.0000000000001119E-3</v>
      </c>
      <c r="T44">
        <f t="shared" si="13"/>
        <v>2.0244328097731357E-2</v>
      </c>
      <c r="U44">
        <f t="shared" si="14"/>
        <v>2.9176797499131712E-2</v>
      </c>
      <c r="V44">
        <f t="shared" si="15"/>
        <v>-1.6270146571145894E-2</v>
      </c>
      <c r="W44">
        <f t="shared" si="90"/>
        <v>0</v>
      </c>
      <c r="X44">
        <f t="shared" si="93"/>
        <v>3.6666666666667069E-3</v>
      </c>
      <c r="Y44">
        <f t="shared" si="94"/>
        <v>1.0471204188481797E-2</v>
      </c>
      <c r="Z44">
        <f t="shared" si="95"/>
        <v>3.021882598124348E-2</v>
      </c>
      <c r="AA44">
        <f t="shared" si="96"/>
        <v>0.54922025778941652</v>
      </c>
      <c r="AB44">
        <f t="shared" si="17"/>
        <v>-5.4867848778855866E-2</v>
      </c>
      <c r="AC44">
        <f t="shared" si="18"/>
        <v>-2.6666666666666727E-2</v>
      </c>
      <c r="AD44">
        <f t="shared" si="19"/>
        <v>-3.2111692844677076E-2</v>
      </c>
      <c r="AE44">
        <f t="shared" si="20"/>
        <v>-2.0145883987495616E-2</v>
      </c>
      <c r="AF44">
        <f t="shared" si="21"/>
        <v>-0.37455515189405197</v>
      </c>
      <c r="AG44">
        <f t="shared" si="22"/>
        <v>-2.6697892271662749E-2</v>
      </c>
      <c r="AH44">
        <f t="shared" si="23"/>
        <v>-8.4666666666666224E-3</v>
      </c>
      <c r="AI44">
        <f t="shared" si="24"/>
        <v>-5.3752181500874574E-3</v>
      </c>
      <c r="AJ44">
        <f t="shared" si="25"/>
        <v>7.3636679402568905E-3</v>
      </c>
      <c r="AK44">
        <f t="shared" si="26"/>
        <v>9.860118753620406E-2</v>
      </c>
      <c r="AL44">
        <f t="shared" si="98"/>
        <v>4.1128167535929627E-2</v>
      </c>
      <c r="AM44">
        <f t="shared" si="99"/>
        <v>4.5452853770309387E-2</v>
      </c>
      <c r="AN44">
        <f t="shared" si="100"/>
        <v>6.0611758159437423E-2</v>
      </c>
      <c r="AO44">
        <f t="shared" si="101"/>
        <v>8.0228542994515761E-2</v>
      </c>
      <c r="AP44">
        <f t="shared" si="102"/>
        <v>3.507548336557722</v>
      </c>
      <c r="AQ44">
        <f t="shared" si="32"/>
        <v>-0.15042633989768261</v>
      </c>
      <c r="AR44">
        <f t="shared" si="33"/>
        <v>-0.12455536731009587</v>
      </c>
      <c r="AS44">
        <f t="shared" si="34"/>
        <v>-0.12081764870256284</v>
      </c>
      <c r="AT44">
        <f t="shared" si="35"/>
        <v>-8.9798004300568279E-2</v>
      </c>
      <c r="AU44">
        <f t="shared" si="36"/>
        <v>-0.37455515189405197</v>
      </c>
      <c r="AV44">
        <f t="shared" si="111"/>
        <v>-1.9659101378479593E-2</v>
      </c>
      <c r="AW44">
        <f t="shared" si="112"/>
        <v>-1.4992644540111622E-3</v>
      </c>
      <c r="AX44">
        <f t="shared" si="113"/>
        <v>5.3333153990393622E-3</v>
      </c>
      <c r="AY44">
        <f t="shared" si="114"/>
        <v>2.2383089666784706E-2</v>
      </c>
      <c r="AZ44">
        <f t="shared" si="115"/>
        <v>0.48280398176761952</v>
      </c>
      <c r="BA44">
        <f t="shared" si="50"/>
        <v>2048.6844999999998</v>
      </c>
      <c r="BB44">
        <f t="shared" si="73"/>
        <v>2105.5724</v>
      </c>
      <c r="BC44">
        <f t="shared" si="74"/>
        <v>2033.5624</v>
      </c>
      <c r="BD44">
        <f t="shared" si="75"/>
        <v>2086.8498</v>
      </c>
      <c r="BE44">
        <f>MAX(C24:C43)</f>
        <v>2105.5724</v>
      </c>
      <c r="BF44">
        <v>2593.62</v>
      </c>
      <c r="BG44">
        <v>2595.9899999999998</v>
      </c>
      <c r="BH44">
        <v>2535.12</v>
      </c>
      <c r="BI44">
        <v>2536.46</v>
      </c>
      <c r="BJ44">
        <v>23443084</v>
      </c>
      <c r="BK44">
        <f t="shared" si="83"/>
        <v>-1.1084892929573376E-2</v>
      </c>
      <c r="BL44">
        <f t="shared" si="84"/>
        <v>-3.721123733142262E-3</v>
      </c>
      <c r="BM44">
        <f t="shared" si="85"/>
        <v>7.1712581652940699E-3</v>
      </c>
      <c r="BN44">
        <f t="shared" si="86"/>
        <v>1.8628324515269412E-2</v>
      </c>
      <c r="BO44">
        <f t="shared" si="87"/>
        <v>-0.16142287422593371</v>
      </c>
    </row>
    <row r="45" spans="1:67">
      <c r="A45" s="1" t="s">
        <v>84</v>
      </c>
      <c r="B45">
        <v>2089.0101</v>
      </c>
      <c r="C45">
        <v>2148.7784000000001</v>
      </c>
      <c r="D45">
        <v>2081.0889999999999</v>
      </c>
      <c r="E45">
        <v>2135.8166000000001</v>
      </c>
      <c r="F45">
        <v>1119327.4950000001</v>
      </c>
      <c r="G45">
        <v>72.010000000000005</v>
      </c>
      <c r="H45">
        <f t="shared" si="77"/>
        <v>3.1023784901758056E-3</v>
      </c>
      <c r="I45">
        <f t="shared" si="108"/>
        <v>9.0482573726542448E-3</v>
      </c>
      <c r="J45">
        <f t="shared" si="109"/>
        <v>1.7301038062282892E-3</v>
      </c>
      <c r="K45">
        <f t="shared" si="110"/>
        <v>-1.078894133513153E-2</v>
      </c>
      <c r="L45">
        <f t="shared" si="110"/>
        <v>0.83042667686814897</v>
      </c>
      <c r="M45">
        <f t="shared" si="10"/>
        <v>6.8941744226129753E-3</v>
      </c>
      <c r="N45">
        <f t="shared" si="67"/>
        <v>-8.7131367292225814E-3</v>
      </c>
      <c r="O45">
        <f t="shared" si="68"/>
        <v>-4.048442906574401E-2</v>
      </c>
      <c r="P45">
        <f t="shared" si="69"/>
        <v>-4.8887390424814603E-2</v>
      </c>
      <c r="Q45">
        <f t="shared" si="70"/>
        <v>1.4769893979956237</v>
      </c>
      <c r="R45">
        <f t="shared" si="11"/>
        <v>4.7786882409041498E-2</v>
      </c>
      <c r="S45">
        <f t="shared" si="12"/>
        <v>2.5191327314161294E-2</v>
      </c>
      <c r="T45">
        <f t="shared" si="13"/>
        <v>2.2699894141961163E-2</v>
      </c>
      <c r="U45">
        <f t="shared" si="14"/>
        <v>5.0594138092194818E-3</v>
      </c>
      <c r="V45">
        <f t="shared" si="15"/>
        <v>0.75593419153882202</v>
      </c>
      <c r="W45">
        <f t="shared" si="90"/>
        <v>3.171320234401942E-2</v>
      </c>
      <c r="X45">
        <f t="shared" si="93"/>
        <v>9.0482573726542448E-3</v>
      </c>
      <c r="Y45">
        <f t="shared" si="94"/>
        <v>1.141868512110733E-2</v>
      </c>
      <c r="Z45">
        <f t="shared" si="95"/>
        <v>0</v>
      </c>
      <c r="AA45">
        <f t="shared" si="96"/>
        <v>1.4769893979956237</v>
      </c>
      <c r="AB45">
        <f t="shared" si="17"/>
        <v>-2.6197862805928951E-2</v>
      </c>
      <c r="AC45">
        <f t="shared" si="18"/>
        <v>-2.1447721179624679E-2</v>
      </c>
      <c r="AD45">
        <f t="shared" si="19"/>
        <v>-4.048442906574401E-2</v>
      </c>
      <c r="AE45">
        <f t="shared" si="20"/>
        <v>-4.8887390424814603E-2</v>
      </c>
      <c r="AF45">
        <f t="shared" si="21"/>
        <v>0</v>
      </c>
      <c r="AG45">
        <f t="shared" si="22"/>
        <v>3.1023784901758056E-3</v>
      </c>
      <c r="AH45">
        <f t="shared" si="23"/>
        <v>-2.9490616621985488E-3</v>
      </c>
      <c r="AI45">
        <f t="shared" si="24"/>
        <v>-9.9653979238754076E-3</v>
      </c>
      <c r="AJ45">
        <f t="shared" si="25"/>
        <v>-1.6520566419420124E-2</v>
      </c>
      <c r="AK45">
        <f t="shared" si="26"/>
        <v>0.75130894680649263</v>
      </c>
      <c r="AL45">
        <f>MAX(B45:B64)/B45-1</f>
        <v>7.271013194239706E-2</v>
      </c>
      <c r="AM45">
        <f t="shared" si="99"/>
        <v>5.1058499098836529E-2</v>
      </c>
      <c r="AN45">
        <f t="shared" si="100"/>
        <v>5.1436915960826335E-2</v>
      </c>
      <c r="AO45">
        <f t="shared" si="101"/>
        <v>4.8542810276874793E-2</v>
      </c>
      <c r="AP45">
        <f t="shared" si="102"/>
        <v>6.2069477432071833</v>
      </c>
      <c r="AQ45">
        <f t="shared" si="32"/>
        <v>-0.12869666834066529</v>
      </c>
      <c r="AR45">
        <f t="shared" si="33"/>
        <v>-0.13721521958709204</v>
      </c>
      <c r="AS45">
        <f t="shared" si="34"/>
        <v>-0.13045152802210758</v>
      </c>
      <c r="AT45">
        <f t="shared" si="35"/>
        <v>-0.14350885745527031</v>
      </c>
      <c r="AU45">
        <f t="shared" si="36"/>
        <v>0</v>
      </c>
      <c r="AV45">
        <f t="shared" si="111"/>
        <v>2.1273678858710898E-3</v>
      </c>
      <c r="AW45">
        <f t="shared" si="112"/>
        <v>-3.2742306047011116E-3</v>
      </c>
      <c r="AX45">
        <f t="shared" si="113"/>
        <v>-9.4533900280093786E-3</v>
      </c>
      <c r="AY45">
        <f t="shared" si="114"/>
        <v>-1.3314716254195558E-2</v>
      </c>
      <c r="AZ45">
        <f t="shared" si="115"/>
        <v>1.3478579648398612</v>
      </c>
      <c r="BA45">
        <f t="shared" si="50"/>
        <v>2152.3789000000002</v>
      </c>
      <c r="BB45">
        <f t="shared" si="73"/>
        <v>2160.3000000000002</v>
      </c>
      <c r="BC45">
        <f t="shared" si="74"/>
        <v>2063.0864999999999</v>
      </c>
      <c r="BD45">
        <f t="shared" si="75"/>
        <v>2073.1678999999999</v>
      </c>
      <c r="BE45">
        <f t="shared" ref="BE45:BE63" si="116">MAX(C25:C44)</f>
        <v>2160.3000000000002</v>
      </c>
      <c r="BF45">
        <v>2564.87</v>
      </c>
      <c r="BG45">
        <v>2586.33</v>
      </c>
      <c r="BH45">
        <v>2553.3000000000002</v>
      </c>
      <c r="BI45">
        <v>2583.71</v>
      </c>
      <c r="BJ45">
        <v>19658834</v>
      </c>
      <c r="BK45">
        <f t="shared" si="83"/>
        <v>1.2643915676038286E-2</v>
      </c>
      <c r="BL45">
        <f t="shared" si="84"/>
        <v>1.6127099016753466E-2</v>
      </c>
      <c r="BM45">
        <f t="shared" si="85"/>
        <v>8.5653859710961289E-3</v>
      </c>
      <c r="BN45">
        <f t="shared" si="86"/>
        <v>-1.8036079900607405E-3</v>
      </c>
      <c r="BO45">
        <f t="shared" si="87"/>
        <v>0.25299323449193367</v>
      </c>
    </row>
    <row r="46" spans="1:67">
      <c r="A46" s="1" t="s">
        <v>85</v>
      </c>
      <c r="B46">
        <v>2095.491</v>
      </c>
      <c r="C46">
        <v>2168.2211000000002</v>
      </c>
      <c r="D46">
        <v>2084.6895</v>
      </c>
      <c r="E46">
        <v>2112.7734</v>
      </c>
      <c r="F46">
        <v>2048846.9069999999</v>
      </c>
      <c r="G46">
        <v>72.010000000000005</v>
      </c>
      <c r="H46">
        <f t="shared" si="77"/>
        <v>-2.9209621993127155E-2</v>
      </c>
      <c r="I46">
        <f t="shared" si="108"/>
        <v>-3.0222517436067853E-2</v>
      </c>
      <c r="J46">
        <f t="shared" si="109"/>
        <v>-2.4179620034542326E-2</v>
      </c>
      <c r="K46">
        <f t="shared" si="110"/>
        <v>-1.1247443762781195E-2</v>
      </c>
      <c r="L46">
        <f t="shared" si="110"/>
        <v>2.5050827284676336E-2</v>
      </c>
      <c r="M46">
        <f t="shared" si="10"/>
        <v>2.8522336769759571E-2</v>
      </c>
      <c r="N46">
        <f t="shared" si="67"/>
        <v>-2.6569246097641885E-3</v>
      </c>
      <c r="O46">
        <f t="shared" si="68"/>
        <v>9.6718480138169305E-3</v>
      </c>
      <c r="P46">
        <f t="shared" si="69"/>
        <v>9.8841172460804039E-3</v>
      </c>
      <c r="Q46">
        <f t="shared" si="70"/>
        <v>-0.14072041254764178</v>
      </c>
      <c r="R46">
        <f t="shared" si="11"/>
        <v>6.9392471740513439E-2</v>
      </c>
      <c r="S46">
        <f t="shared" si="12"/>
        <v>3.6766084418235589E-2</v>
      </c>
      <c r="T46">
        <f t="shared" si="13"/>
        <v>4.962096273809613E-2</v>
      </c>
      <c r="U46">
        <f t="shared" si="14"/>
        <v>4.3661246397744158E-2</v>
      </c>
      <c r="V46">
        <f t="shared" si="15"/>
        <v>-0.13686057901250492</v>
      </c>
      <c r="W46">
        <f t="shared" si="90"/>
        <v>4.4546304422209415E-2</v>
      </c>
      <c r="X46">
        <f t="shared" si="93"/>
        <v>1.5998313087166149E-2</v>
      </c>
      <c r="Y46">
        <f t="shared" si="94"/>
        <v>2.0933573081266976E-2</v>
      </c>
      <c r="Z46">
        <f t="shared" si="95"/>
        <v>1.6021207006865934E-2</v>
      </c>
      <c r="AA46">
        <f t="shared" si="96"/>
        <v>0.35323060426202946</v>
      </c>
      <c r="AB46">
        <f t="shared" si="17"/>
        <v>-2.9209621993127155E-2</v>
      </c>
      <c r="AC46">
        <f t="shared" si="18"/>
        <v>-3.0222517436067853E-2</v>
      </c>
      <c r="AD46">
        <f t="shared" si="19"/>
        <v>-4.2141623488773816E-2</v>
      </c>
      <c r="AE46">
        <f t="shared" si="20"/>
        <v>-3.8513974096796244E-2</v>
      </c>
      <c r="AF46">
        <f t="shared" si="21"/>
        <v>-0.14072041254764178</v>
      </c>
      <c r="AG46">
        <f t="shared" si="22"/>
        <v>9.5278175854727198E-3</v>
      </c>
      <c r="AH46">
        <f t="shared" si="23"/>
        <v>-6.896650899670731E-3</v>
      </c>
      <c r="AI46">
        <f t="shared" si="24"/>
        <v>-7.1431644856465581E-3</v>
      </c>
      <c r="AJ46">
        <f t="shared" si="25"/>
        <v>-4.7712187213264645E-3</v>
      </c>
      <c r="AK46">
        <f t="shared" si="26"/>
        <v>3.9372846318770804E-2</v>
      </c>
      <c r="AL46">
        <f t="shared" ref="AL46:AL89" si="117">MAX(B46:B65)/B46-1</f>
        <v>6.9392471740513439E-2</v>
      </c>
      <c r="AM46">
        <f t="shared" si="99"/>
        <v>4.1633530823955045E-2</v>
      </c>
      <c r="AN46">
        <f t="shared" si="100"/>
        <v>4.962096273809613E-2</v>
      </c>
      <c r="AO46">
        <f t="shared" si="101"/>
        <v>5.9978860014046065E-2</v>
      </c>
      <c r="AP46">
        <f t="shared" si="102"/>
        <v>2.9373048012708356</v>
      </c>
      <c r="AQ46">
        <f t="shared" si="32"/>
        <v>-0.13139142091280753</v>
      </c>
      <c r="AR46">
        <f t="shared" si="33"/>
        <v>-0.14495191472862257</v>
      </c>
      <c r="AS46">
        <f t="shared" si="34"/>
        <v>-0.13195333885453919</v>
      </c>
      <c r="AT46">
        <f t="shared" si="35"/>
        <v>-0.13583250338157427</v>
      </c>
      <c r="AU46">
        <f t="shared" si="36"/>
        <v>-0.37717115532634571</v>
      </c>
      <c r="AV46">
        <f t="shared" si="111"/>
        <v>-6.4468017280912004E-3</v>
      </c>
      <c r="AW46">
        <f t="shared" si="112"/>
        <v>-1.8654284380868913E-2</v>
      </c>
      <c r="AX46">
        <f t="shared" si="113"/>
        <v>-1.7540490322419666E-2</v>
      </c>
      <c r="AY46">
        <f t="shared" si="114"/>
        <v>-9.8902783422021301E-3</v>
      </c>
      <c r="AZ46">
        <f t="shared" si="115"/>
        <v>0.29926802300607425</v>
      </c>
      <c r="BA46">
        <f t="shared" si="50"/>
        <v>2089.0101</v>
      </c>
      <c r="BB46">
        <f t="shared" si="73"/>
        <v>2148.7784000000001</v>
      </c>
      <c r="BC46">
        <f t="shared" si="74"/>
        <v>2081.0889999999999</v>
      </c>
      <c r="BD46">
        <f t="shared" si="75"/>
        <v>2135.8166000000001</v>
      </c>
      <c r="BE46">
        <f t="shared" si="116"/>
        <v>2160.3000000000002</v>
      </c>
      <c r="BF46">
        <v>2597.3000000000002</v>
      </c>
      <c r="BG46">
        <v>2628.04</v>
      </c>
      <c r="BH46">
        <v>2575.17</v>
      </c>
      <c r="BI46">
        <v>2579.0500000000002</v>
      </c>
      <c r="BJ46">
        <v>24632386</v>
      </c>
      <c r="BK46">
        <f t="shared" si="83"/>
        <v>-3.5344396103647036E-3</v>
      </c>
      <c r="BL46">
        <f t="shared" si="84"/>
        <v>-7.8271259189358622E-3</v>
      </c>
      <c r="BM46">
        <f t="shared" si="85"/>
        <v>-2.9784441415517948E-3</v>
      </c>
      <c r="BN46">
        <f t="shared" si="86"/>
        <v>7.4756208681490133E-3</v>
      </c>
      <c r="BO46">
        <f t="shared" si="87"/>
        <v>-3.2539722298927876E-2</v>
      </c>
    </row>
    <row r="47" spans="1:67">
      <c r="A47" s="1" t="s">
        <v>86</v>
      </c>
      <c r="B47">
        <v>2034.2825</v>
      </c>
      <c r="C47">
        <v>2102.692</v>
      </c>
      <c r="D47">
        <v>2034.2825</v>
      </c>
      <c r="E47">
        <v>2089.0101</v>
      </c>
      <c r="F47">
        <v>2100172.2170000002</v>
      </c>
      <c r="G47">
        <v>72.010000000000005</v>
      </c>
      <c r="H47">
        <f t="shared" si="77"/>
        <v>3.3982300884955796E-2</v>
      </c>
      <c r="I47">
        <f t="shared" si="108"/>
        <v>1.3013698630137016E-2</v>
      </c>
      <c r="J47">
        <f t="shared" si="109"/>
        <v>-1.8407079646017732E-2</v>
      </c>
      <c r="K47">
        <f t="shared" si="110"/>
        <v>-2.7576697690451568E-2</v>
      </c>
      <c r="L47">
        <f t="shared" si="110"/>
        <v>0.32015951623266314</v>
      </c>
      <c r="M47">
        <f t="shared" ref="M47:M101" si="118">B50/B47-1</f>
        <v>7.5975131280930697E-2</v>
      </c>
      <c r="N47">
        <f t="shared" si="67"/>
        <v>4.7661274214197968E-2</v>
      </c>
      <c r="O47">
        <f t="shared" si="68"/>
        <v>4.6231042148767276E-2</v>
      </c>
      <c r="P47">
        <f t="shared" si="69"/>
        <v>2.7578842246861468E-2</v>
      </c>
      <c r="Q47">
        <f t="shared" si="70"/>
        <v>-6.414083374192181E-2</v>
      </c>
      <c r="R47">
        <f t="shared" ref="R47:R101" si="119">B52/B47-1</f>
        <v>7.8742023293224994E-2</v>
      </c>
      <c r="S47">
        <f t="shared" ref="S47:S101" si="120">C52/C47-1</f>
        <v>7.4095397709222244E-2</v>
      </c>
      <c r="T47">
        <f t="shared" ref="T47:T101" si="121">D52/D47-1</f>
        <v>6.5253424733290544E-2</v>
      </c>
      <c r="U47">
        <f t="shared" ref="U47:U101" si="122">E52/E47-1</f>
        <v>7.2036530603657667E-2</v>
      </c>
      <c r="V47">
        <f t="shared" ref="V47:V101" si="123">F52/F47-1</f>
        <v>0.30415525633058116</v>
      </c>
      <c r="W47">
        <f t="shared" si="90"/>
        <v>0.10156888239465278</v>
      </c>
      <c r="X47">
        <f t="shared" si="93"/>
        <v>6.9076260336749185E-2</v>
      </c>
      <c r="Y47">
        <f t="shared" si="94"/>
        <v>7.5629269779393882E-2</v>
      </c>
      <c r="Z47">
        <f t="shared" si="95"/>
        <v>5.5533297804543746E-2</v>
      </c>
      <c r="AA47">
        <f t="shared" si="96"/>
        <v>0.32015951623266314</v>
      </c>
      <c r="AB47">
        <f t="shared" ref="AB47:AB101" si="124">MIN(B47:B51)/B47-1</f>
        <v>0</v>
      </c>
      <c r="AC47">
        <f t="shared" ref="AC47:AC101" si="125">MIN(C47:C51)/C47-1</f>
        <v>0</v>
      </c>
      <c r="AD47">
        <f t="shared" ref="AD47:AD101" si="126">MIN(D47:D51)/D47-1</f>
        <v>-1.8407079646017732E-2</v>
      </c>
      <c r="AE47">
        <f t="shared" ref="AE47:AE101" si="127">MIN(E47:E51)/E47-1</f>
        <v>-2.7576697690451568E-2</v>
      </c>
      <c r="AF47">
        <f t="shared" ref="AF47:AF101" si="128">MIN(F47:F51)/F47-1</f>
        <v>-0.16172001955399651</v>
      </c>
      <c r="AG47">
        <f t="shared" ref="AG47:AG101" si="129">AVERAGE(B47:B51)/B47-1</f>
        <v>5.4199068221842284E-2</v>
      </c>
      <c r="AH47">
        <f t="shared" ref="AH47:AH101" si="130">AVERAGE(C47:C51)/C47-1</f>
        <v>3.1635178143065934E-2</v>
      </c>
      <c r="AI47">
        <f t="shared" ref="AI47:AI101" si="131">AVERAGE(D47:D51)/D47-1</f>
        <v>2.7628699553773783E-2</v>
      </c>
      <c r="AJ47">
        <f t="shared" ref="AJ47:AJ101" si="132">AVERAGE(E47:E51)/E47-1</f>
        <v>1.5381476614210854E-2</v>
      </c>
      <c r="AK47">
        <f t="shared" ref="AK47:AK101" si="133">AVERAGE(F47:F51)/F47-1</f>
        <v>-1.2731170417154436E-2</v>
      </c>
      <c r="AL47">
        <f t="shared" si="117"/>
        <v>0.10156888239465278</v>
      </c>
      <c r="AM47">
        <f t="shared" si="99"/>
        <v>7.4095397709222244E-2</v>
      </c>
      <c r="AN47">
        <f t="shared" si="100"/>
        <v>7.5629269779393882E-2</v>
      </c>
      <c r="AO47">
        <f t="shared" si="101"/>
        <v>7.2036530603657667E-2</v>
      </c>
      <c r="AP47">
        <f t="shared" si="102"/>
        <v>2.841082506806631</v>
      </c>
      <c r="AQ47">
        <f t="shared" ref="AQ47:AQ101" si="134">MIN(B47:B66)/B47-1</f>
        <v>-0.10525629552434335</v>
      </c>
      <c r="AR47">
        <f t="shared" ref="AR47:AR101" si="135">MIN(C47:C66)/C47-1</f>
        <v>-0.11830486823557618</v>
      </c>
      <c r="AS47">
        <f t="shared" ref="AS47:AS101" si="136">MIN(D47:D66)/D47-1</f>
        <v>-0.11044421804739502</v>
      </c>
      <c r="AT47">
        <f t="shared" ref="AT47:AT101" si="137">MIN(E47:E66)/E47-1</f>
        <v>-0.12600226298570794</v>
      </c>
      <c r="AU47">
        <f t="shared" ref="AU47:AU101" si="138">MIN(F47:F66)/F47-1</f>
        <v>-0.39239223256518307</v>
      </c>
      <c r="AV47">
        <f t="shared" si="111"/>
        <v>1.88248210364097E-2</v>
      </c>
      <c r="AW47">
        <f t="shared" si="112"/>
        <v>5.7602630342434846E-3</v>
      </c>
      <c r="AX47">
        <f t="shared" si="113"/>
        <v>9.9360929467762205E-4</v>
      </c>
      <c r="AY47">
        <f t="shared" si="114"/>
        <v>-4.9237176976790753E-3</v>
      </c>
      <c r="AZ47">
        <f t="shared" si="115"/>
        <v>0.27134856400683471</v>
      </c>
      <c r="BA47">
        <f t="shared" si="50"/>
        <v>2095.491</v>
      </c>
      <c r="BB47">
        <f t="shared" si="73"/>
        <v>2168.2211000000002</v>
      </c>
      <c r="BC47">
        <f t="shared" si="74"/>
        <v>2084.6895</v>
      </c>
      <c r="BD47">
        <f t="shared" si="75"/>
        <v>2112.7734</v>
      </c>
      <c r="BE47">
        <f t="shared" si="116"/>
        <v>2168.2211000000002</v>
      </c>
      <c r="BF47">
        <v>2588.12</v>
      </c>
      <c r="BG47">
        <v>2607.4699999999998</v>
      </c>
      <c r="BH47">
        <v>2567.5</v>
      </c>
      <c r="BI47">
        <v>2598.33</v>
      </c>
      <c r="BJ47">
        <v>23830855</v>
      </c>
      <c r="BK47">
        <f t="shared" si="83"/>
        <v>1.9427229031111493E-2</v>
      </c>
      <c r="BL47">
        <f t="shared" si="84"/>
        <v>1.5022224608528534E-2</v>
      </c>
      <c r="BM47">
        <f t="shared" si="85"/>
        <v>1.6319376825706389E-3</v>
      </c>
      <c r="BN47">
        <f t="shared" si="86"/>
        <v>5.5805074798054299E-4</v>
      </c>
      <c r="BO47">
        <f t="shared" si="87"/>
        <v>1.4159584286841578</v>
      </c>
    </row>
    <row r="48" spans="1:67">
      <c r="A48" s="1" t="s">
        <v>87</v>
      </c>
      <c r="B48">
        <v>2103.4121</v>
      </c>
      <c r="C48">
        <v>2130.0558000000001</v>
      </c>
      <c r="D48">
        <v>1996.8372999999999</v>
      </c>
      <c r="E48">
        <v>2031.4021</v>
      </c>
      <c r="F48">
        <v>2772562.338</v>
      </c>
      <c r="G48">
        <v>72.010000000000005</v>
      </c>
      <c r="H48">
        <f t="shared" si="77"/>
        <v>2.4649092776446446E-2</v>
      </c>
      <c r="I48">
        <f t="shared" si="108"/>
        <v>1.5212981744421983E-2</v>
      </c>
      <c r="J48">
        <f t="shared" si="109"/>
        <v>5.4093040028849737E-2</v>
      </c>
      <c r="K48">
        <f t="shared" si="110"/>
        <v>5.0336760014179305E-2</v>
      </c>
      <c r="L48">
        <f t="shared" si="110"/>
        <v>-0.3650161437776841</v>
      </c>
      <c r="M48">
        <f t="shared" si="118"/>
        <v>6.5365317618929719E-2</v>
      </c>
      <c r="N48">
        <f t="shared" si="67"/>
        <v>5.5342353003146494E-2</v>
      </c>
      <c r="O48">
        <f t="shared" si="68"/>
        <v>9.5799742923472042E-2</v>
      </c>
      <c r="P48">
        <f t="shared" si="69"/>
        <v>8.5466890085424074E-2</v>
      </c>
      <c r="Q48">
        <f t="shared" si="70"/>
        <v>-0.36216383351882631</v>
      </c>
      <c r="R48">
        <f t="shared" si="119"/>
        <v>2.1212029730170334E-2</v>
      </c>
      <c r="S48">
        <f t="shared" si="120"/>
        <v>3.0569058331711307E-2</v>
      </c>
      <c r="T48">
        <f t="shared" si="121"/>
        <v>7.1135440028088581E-2</v>
      </c>
      <c r="U48">
        <f t="shared" si="122"/>
        <v>6.9188350253256203E-2</v>
      </c>
      <c r="V48">
        <f t="shared" si="123"/>
        <v>-0.3684217699995318</v>
      </c>
      <c r="W48">
        <f t="shared" si="90"/>
        <v>6.5365317618929719E-2</v>
      </c>
      <c r="X48">
        <f t="shared" si="93"/>
        <v>6.0297011937433531E-2</v>
      </c>
      <c r="Y48">
        <f t="shared" si="94"/>
        <v>9.5799742923472042E-2</v>
      </c>
      <c r="Z48">
        <f t="shared" si="95"/>
        <v>0.1024381337402378</v>
      </c>
      <c r="AA48">
        <f t="shared" si="96"/>
        <v>0</v>
      </c>
      <c r="AB48">
        <f t="shared" si="124"/>
        <v>0</v>
      </c>
      <c r="AC48">
        <f t="shared" si="125"/>
        <v>0</v>
      </c>
      <c r="AD48">
        <f t="shared" si="126"/>
        <v>0</v>
      </c>
      <c r="AE48">
        <f t="shared" si="127"/>
        <v>0</v>
      </c>
      <c r="AF48">
        <f t="shared" si="128"/>
        <v>-0.3650161437776841</v>
      </c>
      <c r="AG48">
        <f t="shared" si="129"/>
        <v>3.4783160180546613E-2</v>
      </c>
      <c r="AH48">
        <f t="shared" si="130"/>
        <v>3.3010964313704871E-2</v>
      </c>
      <c r="AI48">
        <f t="shared" si="131"/>
        <v>6.0194468522798639E-2</v>
      </c>
      <c r="AJ48">
        <f t="shared" si="132"/>
        <v>5.8992293057095857E-2</v>
      </c>
      <c r="AK48">
        <f t="shared" si="133"/>
        <v>-0.20608088040760209</v>
      </c>
      <c r="AL48">
        <f t="shared" si="117"/>
        <v>6.5365317618929719E-2</v>
      </c>
      <c r="AM48">
        <f t="shared" si="99"/>
        <v>6.0297011937433531E-2</v>
      </c>
      <c r="AN48">
        <f t="shared" si="100"/>
        <v>9.5799742923472042E-2</v>
      </c>
      <c r="AO48">
        <f t="shared" si="101"/>
        <v>0.1024381337402378</v>
      </c>
      <c r="AP48">
        <f t="shared" si="102"/>
        <v>1.9095593824660835</v>
      </c>
      <c r="AQ48">
        <f t="shared" si="134"/>
        <v>-0.13466245630135909</v>
      </c>
      <c r="AR48">
        <f t="shared" si="135"/>
        <v>-0.12963158054357082</v>
      </c>
      <c r="AS48">
        <f t="shared" si="136"/>
        <v>-9.3763042186761902E-2</v>
      </c>
      <c r="AT48">
        <f t="shared" si="137"/>
        <v>-0.10121679011752527</v>
      </c>
      <c r="AU48">
        <f t="shared" si="138"/>
        <v>-0.57691290294083197</v>
      </c>
      <c r="AV48">
        <f t="shared" si="111"/>
        <v>-1.7390985342339516E-2</v>
      </c>
      <c r="AW48">
        <f t="shared" si="112"/>
        <v>-1.118279906094477E-2</v>
      </c>
      <c r="AX48">
        <f t="shared" si="113"/>
        <v>1.6358518042506542E-2</v>
      </c>
      <c r="AY48">
        <f t="shared" si="114"/>
        <v>1.9119853720737989E-2</v>
      </c>
      <c r="AZ48">
        <f t="shared" si="115"/>
        <v>-5.3693382114317623E-2</v>
      </c>
      <c r="BA48">
        <f t="shared" si="50"/>
        <v>2034.2825</v>
      </c>
      <c r="BB48">
        <f t="shared" si="73"/>
        <v>2102.692</v>
      </c>
      <c r="BC48">
        <f t="shared" si="74"/>
        <v>2034.2825</v>
      </c>
      <c r="BD48">
        <f t="shared" si="75"/>
        <v>2089.0101</v>
      </c>
      <c r="BE48">
        <f t="shared" si="116"/>
        <v>2168.2211000000002</v>
      </c>
      <c r="BF48">
        <v>2638.4</v>
      </c>
      <c r="BG48">
        <v>2646.64</v>
      </c>
      <c r="BH48">
        <v>2571.69</v>
      </c>
      <c r="BI48">
        <v>2599.7800000000002</v>
      </c>
      <c r="BJ48">
        <v>57574355</v>
      </c>
      <c r="BK48">
        <f t="shared" si="83"/>
        <v>7.2733474833233114E-3</v>
      </c>
      <c r="BL48">
        <f t="shared" si="84"/>
        <v>1.1588277967536253E-2</v>
      </c>
      <c r="BM48">
        <f t="shared" si="85"/>
        <v>3.3371051720852973E-2</v>
      </c>
      <c r="BN48">
        <f t="shared" si="86"/>
        <v>2.6232988945218416E-2</v>
      </c>
      <c r="BO48">
        <f t="shared" si="87"/>
        <v>-0.55503819365410179</v>
      </c>
    </row>
    <row r="49" spans="1:67">
      <c r="A49" s="1" t="s">
        <v>88</v>
      </c>
      <c r="B49">
        <v>2155.2593000000002</v>
      </c>
      <c r="C49">
        <v>2162.4603000000002</v>
      </c>
      <c r="D49">
        <v>2104.8523</v>
      </c>
      <c r="E49">
        <v>2133.6563000000001</v>
      </c>
      <c r="F49">
        <v>1760532.325</v>
      </c>
      <c r="G49">
        <v>72.010000000000005</v>
      </c>
      <c r="H49">
        <f t="shared" si="77"/>
        <v>1.5579601025268675E-2</v>
      </c>
      <c r="I49">
        <f t="shared" si="108"/>
        <v>1.8704935299852732E-2</v>
      </c>
      <c r="J49">
        <f t="shared" si="109"/>
        <v>1.1153846756848385E-2</v>
      </c>
      <c r="K49">
        <f t="shared" si="110"/>
        <v>6.0770237455771703E-3</v>
      </c>
      <c r="L49">
        <f t="shared" si="110"/>
        <v>0.11640405125762165</v>
      </c>
      <c r="M49">
        <f t="shared" si="118"/>
        <v>1.8191184698750584E-2</v>
      </c>
      <c r="N49">
        <f t="shared" si="67"/>
        <v>4.4408445324984447E-2</v>
      </c>
      <c r="O49">
        <f t="shared" si="68"/>
        <v>2.9538462152427503E-2</v>
      </c>
      <c r="P49">
        <f t="shared" si="69"/>
        <v>4.9604446601826169E-2</v>
      </c>
      <c r="Q49">
        <f t="shared" si="70"/>
        <v>0.55575140376931165</v>
      </c>
      <c r="R49">
        <f t="shared" si="119"/>
        <v>6.76550612726734E-3</v>
      </c>
      <c r="S49">
        <f t="shared" si="120"/>
        <v>8.2933869352421752E-3</v>
      </c>
      <c r="T49">
        <f t="shared" si="121"/>
        <v>6.4741264743375382E-3</v>
      </c>
      <c r="U49">
        <f t="shared" si="122"/>
        <v>1.2342334611249228E-2</v>
      </c>
      <c r="V49">
        <f t="shared" si="123"/>
        <v>-4.9898243703079936E-2</v>
      </c>
      <c r="W49">
        <f t="shared" si="90"/>
        <v>3.9736750004976118E-2</v>
      </c>
      <c r="X49">
        <f t="shared" si="93"/>
        <v>4.4408445324984447E-2</v>
      </c>
      <c r="Y49">
        <f t="shared" si="94"/>
        <v>3.9566434186379729E-2</v>
      </c>
      <c r="Z49">
        <f t="shared" si="95"/>
        <v>4.9604446601826169E-2</v>
      </c>
      <c r="AA49">
        <f t="shared" si="96"/>
        <v>0.55575140376931165</v>
      </c>
      <c r="AB49">
        <f t="shared" si="124"/>
        <v>-3.3543806074750604E-3</v>
      </c>
      <c r="AC49">
        <f t="shared" si="125"/>
        <v>0</v>
      </c>
      <c r="AD49">
        <f t="shared" si="126"/>
        <v>0</v>
      </c>
      <c r="AE49">
        <f t="shared" si="127"/>
        <v>0</v>
      </c>
      <c r="AF49">
        <f t="shared" si="128"/>
        <v>-5.3633272538747834E-3</v>
      </c>
      <c r="AG49">
        <f t="shared" si="129"/>
        <v>1.4030631024303908E-2</v>
      </c>
      <c r="AH49">
        <f t="shared" si="130"/>
        <v>2.3553475640685662E-2</v>
      </c>
      <c r="AI49">
        <f t="shared" si="131"/>
        <v>1.9285315173896089E-2</v>
      </c>
      <c r="AJ49">
        <f t="shared" si="132"/>
        <v>2.1415229809974567E-2</v>
      </c>
      <c r="AK49">
        <f t="shared" si="133"/>
        <v>0.13425681383044186</v>
      </c>
      <c r="AL49">
        <f t="shared" si="117"/>
        <v>3.9736750004976118E-2</v>
      </c>
      <c r="AM49">
        <f t="shared" si="99"/>
        <v>4.4408445324984447E-2</v>
      </c>
      <c r="AN49">
        <f t="shared" si="100"/>
        <v>3.9566434186379729E-2</v>
      </c>
      <c r="AO49">
        <f t="shared" si="101"/>
        <v>4.9604446601826169E-2</v>
      </c>
      <c r="AP49">
        <f t="shared" si="102"/>
        <v>3.5820997714427092</v>
      </c>
      <c r="AQ49">
        <f t="shared" si="134"/>
        <v>-0.15547912958779486</v>
      </c>
      <c r="AR49">
        <f t="shared" si="135"/>
        <v>-0.14267406435160923</v>
      </c>
      <c r="AS49">
        <f t="shared" si="136"/>
        <v>-0.14026853095582992</v>
      </c>
      <c r="AT49">
        <f t="shared" si="137"/>
        <v>-0.14429043703055644</v>
      </c>
      <c r="AU49">
        <f t="shared" si="138"/>
        <v>-0.33370416757329346</v>
      </c>
      <c r="AV49">
        <f t="shared" si="111"/>
        <v>-4.4841421169137252E-2</v>
      </c>
      <c r="AW49">
        <f t="shared" si="112"/>
        <v>-3.0107165898028088E-2</v>
      </c>
      <c r="AX49">
        <f t="shared" si="113"/>
        <v>-3.8022796658938707E-2</v>
      </c>
      <c r="AY49">
        <f t="shared" si="114"/>
        <v>-3.2329810101092704E-2</v>
      </c>
      <c r="AZ49">
        <f t="shared" si="115"/>
        <v>0.45878371651028926</v>
      </c>
      <c r="BA49">
        <f t="shared" ref="BA49:BA101" si="139">B48</f>
        <v>2103.4121</v>
      </c>
      <c r="BB49">
        <f t="shared" si="73"/>
        <v>2130.0558000000001</v>
      </c>
      <c r="BC49">
        <f t="shared" si="74"/>
        <v>1996.8372999999999</v>
      </c>
      <c r="BD49">
        <f t="shared" si="75"/>
        <v>2031.4021</v>
      </c>
      <c r="BE49">
        <f t="shared" si="116"/>
        <v>2168.2211000000002</v>
      </c>
      <c r="BF49">
        <v>2657.59</v>
      </c>
      <c r="BG49">
        <v>2677.31</v>
      </c>
      <c r="BH49">
        <v>2657.51</v>
      </c>
      <c r="BI49">
        <v>2667.98</v>
      </c>
      <c r="BJ49">
        <v>25618389</v>
      </c>
      <c r="BK49">
        <f t="shared" si="83"/>
        <v>1.7459427526442806E-3</v>
      </c>
      <c r="BL49">
        <f t="shared" si="84"/>
        <v>5.1282817454834095E-3</v>
      </c>
      <c r="BM49">
        <f t="shared" si="85"/>
        <v>7.7516171152702817E-4</v>
      </c>
      <c r="BN49">
        <f t="shared" si="86"/>
        <v>1.2443871393339467E-3</v>
      </c>
      <c r="BO49">
        <f t="shared" si="87"/>
        <v>-0.16634270015963926</v>
      </c>
    </row>
    <row r="50" spans="1:67">
      <c r="A50" s="1" t="s">
        <v>89</v>
      </c>
      <c r="B50">
        <v>2188.8373799999999</v>
      </c>
      <c r="C50">
        <v>2202.9089800000002</v>
      </c>
      <c r="D50">
        <v>2128.3294999999998</v>
      </c>
      <c r="E50">
        <v>2146.6225800000002</v>
      </c>
      <c r="F50">
        <v>1965465.42</v>
      </c>
      <c r="G50">
        <v>70.358000000000004</v>
      </c>
      <c r="H50">
        <f t="shared" si="77"/>
        <v>2.3786563805850314E-2</v>
      </c>
      <c r="I50">
        <f t="shared" si="108"/>
        <v>2.0440753752794416E-2</v>
      </c>
      <c r="J50">
        <f t="shared" si="109"/>
        <v>2.8099173553719048E-2</v>
      </c>
      <c r="K50">
        <f t="shared" si="110"/>
        <v>2.7204195345787996E-2</v>
      </c>
      <c r="L50">
        <f t="shared" si="110"/>
        <v>-0.1002433749254158</v>
      </c>
      <c r="M50">
        <f t="shared" si="118"/>
        <v>-1.8643522982963678E-2</v>
      </c>
      <c r="N50">
        <f t="shared" si="67"/>
        <v>-3.5132545512616131E-3</v>
      </c>
      <c r="O50">
        <f t="shared" si="68"/>
        <v>4.9586776859507076E-3</v>
      </c>
      <c r="P50">
        <f t="shared" si="69"/>
        <v>1.1799410029498469E-2</v>
      </c>
      <c r="Q50">
        <f t="shared" si="70"/>
        <v>-0.10907106470486772</v>
      </c>
      <c r="R50">
        <f t="shared" si="119"/>
        <v>1.4143362262937886E-2</v>
      </c>
      <c r="S50">
        <f t="shared" si="120"/>
        <v>9.2622165442350912E-3</v>
      </c>
      <c r="T50">
        <f t="shared" si="121"/>
        <v>1.0578512396694162E-2</v>
      </c>
      <c r="U50">
        <f t="shared" si="122"/>
        <v>8.5217961324155489E-3</v>
      </c>
      <c r="V50">
        <f t="shared" si="123"/>
        <v>-1.5010735218124571E-2</v>
      </c>
      <c r="W50">
        <f t="shared" si="90"/>
        <v>2.3786563805850314E-2</v>
      </c>
      <c r="X50">
        <f t="shared" si="93"/>
        <v>2.5231555413605777E-2</v>
      </c>
      <c r="Y50">
        <f t="shared" si="94"/>
        <v>2.8099173553719048E-2</v>
      </c>
      <c r="Z50">
        <f t="shared" si="95"/>
        <v>4.3264503441494462E-2</v>
      </c>
      <c r="AA50">
        <f t="shared" si="96"/>
        <v>0.39353794176648504</v>
      </c>
      <c r="AB50">
        <f t="shared" si="124"/>
        <v>-1.8643522982963678E-2</v>
      </c>
      <c r="AC50">
        <f t="shared" si="125"/>
        <v>-1.0220376876397319E-2</v>
      </c>
      <c r="AD50">
        <f t="shared" si="126"/>
        <v>-4.628099173553557E-3</v>
      </c>
      <c r="AE50">
        <f t="shared" si="127"/>
        <v>0</v>
      </c>
      <c r="AF50">
        <f t="shared" si="128"/>
        <v>-0.14896246101343258</v>
      </c>
      <c r="AG50">
        <f t="shared" si="129"/>
        <v>-1.9286403085805315E-4</v>
      </c>
      <c r="AH50">
        <f t="shared" si="130"/>
        <v>6.3877355477484077E-3</v>
      </c>
      <c r="AI50">
        <f t="shared" si="131"/>
        <v>9.3223140495870549E-3</v>
      </c>
      <c r="AJ50">
        <f t="shared" si="132"/>
        <v>1.7699115044247593E-2</v>
      </c>
      <c r="AK50">
        <f t="shared" si="133"/>
        <v>7.0522082245538797E-3</v>
      </c>
      <c r="AL50">
        <f t="shared" si="117"/>
        <v>2.3786563805850314E-2</v>
      </c>
      <c r="AM50">
        <f t="shared" si="99"/>
        <v>2.5231555413605777E-2</v>
      </c>
      <c r="AN50">
        <f t="shared" si="100"/>
        <v>2.8099173553719048E-2</v>
      </c>
      <c r="AO50">
        <f t="shared" si="101"/>
        <v>4.3264503441494462E-2</v>
      </c>
      <c r="AP50">
        <f t="shared" si="102"/>
        <v>3.1043381796053175</v>
      </c>
      <c r="AQ50">
        <f t="shared" si="134"/>
        <v>-0.16843458694953384</v>
      </c>
      <c r="AR50">
        <f t="shared" si="135"/>
        <v>-0.15841584158415856</v>
      </c>
      <c r="AS50">
        <f t="shared" si="136"/>
        <v>-0.14975206611570235</v>
      </c>
      <c r="AT50">
        <f t="shared" si="137"/>
        <v>-0.14945919370698146</v>
      </c>
      <c r="AU50">
        <f t="shared" si="138"/>
        <v>-0.4031768053187117</v>
      </c>
      <c r="AV50">
        <f t="shared" si="111"/>
        <v>-6.5011250401799892E-2</v>
      </c>
      <c r="AW50">
        <f t="shared" si="112"/>
        <v>-5.3066113062918974E-2</v>
      </c>
      <c r="AX50">
        <f t="shared" si="113"/>
        <v>-5.3818181818181543E-2</v>
      </c>
      <c r="AY50">
        <f t="shared" si="114"/>
        <v>-4.2838413634874062E-2</v>
      </c>
      <c r="AZ50">
        <f t="shared" si="115"/>
        <v>0.29593110264438049</v>
      </c>
      <c r="BA50">
        <f t="shared" si="139"/>
        <v>2155.2593000000002</v>
      </c>
      <c r="BB50">
        <f t="shared" si="73"/>
        <v>2162.4603000000002</v>
      </c>
      <c r="BC50">
        <f t="shared" si="74"/>
        <v>2104.8523</v>
      </c>
      <c r="BD50">
        <f t="shared" si="75"/>
        <v>2133.6563000000001</v>
      </c>
      <c r="BE50">
        <f t="shared" si="116"/>
        <v>2168.2211000000002</v>
      </c>
      <c r="BF50">
        <v>2662.23</v>
      </c>
      <c r="BG50">
        <v>2691.04</v>
      </c>
      <c r="BH50">
        <v>2659.57</v>
      </c>
      <c r="BI50">
        <v>2671.3</v>
      </c>
      <c r="BJ50">
        <v>21356957</v>
      </c>
      <c r="BK50">
        <f t="shared" si="83"/>
        <v>7.1669239697547127E-3</v>
      </c>
      <c r="BL50">
        <f t="shared" si="84"/>
        <v>-1.8468696117485139E-3</v>
      </c>
      <c r="BM50">
        <f t="shared" si="85"/>
        <v>1.1956820087457576E-3</v>
      </c>
      <c r="BN50">
        <f t="shared" si="86"/>
        <v>1.2353535731657317E-4</v>
      </c>
      <c r="BO50">
        <f t="shared" si="87"/>
        <v>-9.2231866178313693E-2</v>
      </c>
    </row>
    <row r="51" spans="1:67">
      <c r="A51" s="1" t="s">
        <v>90</v>
      </c>
      <c r="B51">
        <v>2240.9023000000002</v>
      </c>
      <c r="C51">
        <v>2247.9380999999998</v>
      </c>
      <c r="D51">
        <v>2188.1338000000001</v>
      </c>
      <c r="E51">
        <v>2205.0197199999998</v>
      </c>
      <c r="F51">
        <v>1768440.5330000001</v>
      </c>
      <c r="G51">
        <v>70.358000000000004</v>
      </c>
      <c r="H51">
        <f t="shared" si="77"/>
        <v>-2.0722135007849474E-2</v>
      </c>
      <c r="I51">
        <f t="shared" si="108"/>
        <v>4.6948356807512415E-3</v>
      </c>
      <c r="J51">
        <f t="shared" si="109"/>
        <v>-9.6463022508037621E-3</v>
      </c>
      <c r="K51">
        <f t="shared" si="110"/>
        <v>1.5634971282705967E-2</v>
      </c>
      <c r="L51">
        <f t="shared" si="110"/>
        <v>0.54879431051810212</v>
      </c>
      <c r="M51">
        <f t="shared" si="118"/>
        <v>-3.1711145996860313E-2</v>
      </c>
      <c r="N51">
        <f t="shared" si="67"/>
        <v>-3.0046948356807435E-2</v>
      </c>
      <c r="O51">
        <f t="shared" si="68"/>
        <v>-3.1832797427652659E-2</v>
      </c>
      <c r="P51">
        <f t="shared" si="69"/>
        <v>-2.04211869814932E-2</v>
      </c>
      <c r="Q51">
        <f t="shared" si="70"/>
        <v>-5.4146960111550402E-2</v>
      </c>
      <c r="R51">
        <f t="shared" si="119"/>
        <v>-1.3186813186813251E-2</v>
      </c>
      <c r="S51">
        <f t="shared" si="120"/>
        <v>-1.25195618153362E-3</v>
      </c>
      <c r="T51">
        <f t="shared" si="121"/>
        <v>-9.6463022508042062E-4</v>
      </c>
      <c r="U51">
        <f t="shared" si="122"/>
        <v>-2.55264837268665E-3</v>
      </c>
      <c r="V51">
        <f t="shared" si="123"/>
        <v>5.1986797567933341E-3</v>
      </c>
      <c r="W51">
        <f t="shared" si="90"/>
        <v>0</v>
      </c>
      <c r="X51">
        <f t="shared" si="93"/>
        <v>4.6948356807512415E-3</v>
      </c>
      <c r="Y51">
        <f t="shared" si="94"/>
        <v>0</v>
      </c>
      <c r="Z51">
        <f t="shared" si="95"/>
        <v>1.5634971282705967E-2</v>
      </c>
      <c r="AA51">
        <f t="shared" si="96"/>
        <v>0.54879431051810212</v>
      </c>
      <c r="AB51">
        <f t="shared" si="124"/>
        <v>-4.1444270015698725E-2</v>
      </c>
      <c r="AC51">
        <f t="shared" si="125"/>
        <v>-3.0046948356807435E-2</v>
      </c>
      <c r="AD51">
        <f t="shared" si="126"/>
        <v>-3.1832797427652659E-2</v>
      </c>
      <c r="AE51">
        <f t="shared" si="127"/>
        <v>-2.04211869814932E-2</v>
      </c>
      <c r="AF51">
        <f t="shared" si="128"/>
        <v>-5.4146960111550402E-2</v>
      </c>
      <c r="AG51">
        <f t="shared" si="129"/>
        <v>-2.0659340659340608E-2</v>
      </c>
      <c r="AH51">
        <f t="shared" si="130"/>
        <v>-1.1956181533646415E-2</v>
      </c>
      <c r="AI51">
        <f t="shared" si="131"/>
        <v>-1.62057877813504E-2</v>
      </c>
      <c r="AJ51">
        <f t="shared" si="132"/>
        <v>-7.594128908742559E-3</v>
      </c>
      <c r="AK51">
        <f t="shared" si="133"/>
        <v>0.11591294045509182</v>
      </c>
      <c r="AL51">
        <f t="shared" si="117"/>
        <v>0</v>
      </c>
      <c r="AM51">
        <f t="shared" si="99"/>
        <v>4.6948356807512415E-3</v>
      </c>
      <c r="AN51">
        <f t="shared" si="100"/>
        <v>0</v>
      </c>
      <c r="AO51">
        <f t="shared" si="101"/>
        <v>1.5634971282705967E-2</v>
      </c>
      <c r="AP51">
        <f t="shared" si="102"/>
        <v>3.5616092899178078</v>
      </c>
      <c r="AQ51">
        <f t="shared" si="134"/>
        <v>-0.18775510204081636</v>
      </c>
      <c r="AR51">
        <f t="shared" si="135"/>
        <v>-0.17527386541471046</v>
      </c>
      <c r="AS51">
        <f t="shared" si="136"/>
        <v>-0.17299035369774918</v>
      </c>
      <c r="AT51">
        <f t="shared" si="137"/>
        <v>-0.17198468410976386</v>
      </c>
      <c r="AU51">
        <f t="shared" si="138"/>
        <v>-0.33668374530522027</v>
      </c>
      <c r="AV51">
        <f t="shared" si="111"/>
        <v>-9.2291993720565069E-2</v>
      </c>
      <c r="AW51">
        <f t="shared" si="112"/>
        <v>-7.7824726134585021E-2</v>
      </c>
      <c r="AX51">
        <f t="shared" si="113"/>
        <v>-8.4742765273311815E-2</v>
      </c>
      <c r="AY51">
        <f t="shared" si="114"/>
        <v>-7.3388640714741604E-2</v>
      </c>
      <c r="AZ51">
        <f t="shared" si="115"/>
        <v>0.42420432434750155</v>
      </c>
      <c r="BA51">
        <f t="shared" si="139"/>
        <v>2188.8373799999999</v>
      </c>
      <c r="BB51">
        <f t="shared" si="73"/>
        <v>2202.9089800000002</v>
      </c>
      <c r="BC51">
        <f t="shared" si="74"/>
        <v>2128.3294999999998</v>
      </c>
      <c r="BD51">
        <f t="shared" si="75"/>
        <v>2146.6225800000002</v>
      </c>
      <c r="BE51">
        <f t="shared" si="116"/>
        <v>2202.9089800000002</v>
      </c>
      <c r="BF51">
        <v>2681.31</v>
      </c>
      <c r="BG51">
        <v>2686.07</v>
      </c>
      <c r="BH51">
        <v>2662.75</v>
      </c>
      <c r="BI51">
        <v>2671.63</v>
      </c>
      <c r="BJ51">
        <v>19387165</v>
      </c>
      <c r="BK51">
        <f t="shared" si="83"/>
        <v>-7.0562523542596622E-3</v>
      </c>
      <c r="BL51">
        <f t="shared" si="84"/>
        <v>2.1965175888936095E-3</v>
      </c>
      <c r="BM51">
        <f t="shared" si="85"/>
        <v>-4.4239977466905556E-3</v>
      </c>
      <c r="BN51">
        <f t="shared" si="86"/>
        <v>6.0150544798491801E-3</v>
      </c>
      <c r="BO51">
        <f t="shared" si="87"/>
        <v>1.3196514291800687E-2</v>
      </c>
    </row>
    <row r="52" spans="1:67">
      <c r="A52" s="1" t="s">
        <v>116</v>
      </c>
      <c r="B52">
        <v>2194.4660199999998</v>
      </c>
      <c r="C52">
        <v>2258.4917999999998</v>
      </c>
      <c r="D52">
        <v>2167.0264000000002</v>
      </c>
      <c r="E52">
        <v>2239.49514</v>
      </c>
      <c r="F52">
        <v>2738950.6359999999</v>
      </c>
      <c r="G52">
        <v>70.358000000000004</v>
      </c>
      <c r="H52">
        <f t="shared" si="77"/>
        <v>-2.1160628406540538E-2</v>
      </c>
      <c r="I52">
        <f t="shared" si="108"/>
        <v>-2.8037383177569875E-2</v>
      </c>
      <c r="J52">
        <f t="shared" si="109"/>
        <v>-1.2987012987012991E-2</v>
      </c>
      <c r="K52">
        <f t="shared" ref="K52:K101" si="140">E53/E52-1</f>
        <v>-3.016022620169645E-2</v>
      </c>
      <c r="L52">
        <f t="shared" ref="L52:L101" si="141">F53/F52-1</f>
        <v>-0.36067120342215619</v>
      </c>
      <c r="M52">
        <f t="shared" si="118"/>
        <v>1.1542160949022051E-2</v>
      </c>
      <c r="N52">
        <f t="shared" si="67"/>
        <v>-1.5576323987538832E-2</v>
      </c>
      <c r="O52">
        <f t="shared" si="68"/>
        <v>-7.4675324675326227E-3</v>
      </c>
      <c r="P52">
        <f t="shared" si="69"/>
        <v>-3.3301916431039857E-2</v>
      </c>
      <c r="Q52">
        <f t="shared" si="70"/>
        <v>-0.2931737017986914</v>
      </c>
      <c r="R52">
        <f t="shared" si="119"/>
        <v>3.2061558191753825E-4</v>
      </c>
      <c r="S52">
        <f t="shared" si="120"/>
        <v>-3.7383177570092796E-3</v>
      </c>
      <c r="T52">
        <f t="shared" si="121"/>
        <v>-6.4935064935065512E-3</v>
      </c>
      <c r="U52">
        <f t="shared" si="122"/>
        <v>-6.2833804586868158E-3</v>
      </c>
      <c r="V52">
        <f t="shared" si="123"/>
        <v>-1.6442077271523248E-2</v>
      </c>
      <c r="W52">
        <f t="shared" si="90"/>
        <v>1.1542160949022051E-2</v>
      </c>
      <c r="X52">
        <f t="shared" si="93"/>
        <v>0</v>
      </c>
      <c r="Y52">
        <f t="shared" si="94"/>
        <v>8.7662337662337553E-3</v>
      </c>
      <c r="Z52">
        <f t="shared" si="95"/>
        <v>0</v>
      </c>
      <c r="AA52">
        <f t="shared" si="96"/>
        <v>0</v>
      </c>
      <c r="AB52">
        <f t="shared" si="124"/>
        <v>-2.1160628406540538E-2</v>
      </c>
      <c r="AC52">
        <f t="shared" si="125"/>
        <v>-3.4579439252336308E-2</v>
      </c>
      <c r="AD52">
        <f t="shared" si="126"/>
        <v>-2.2402597402597424E-2</v>
      </c>
      <c r="AE52">
        <f t="shared" si="127"/>
        <v>-3.550109959158021E-2</v>
      </c>
      <c r="AF52">
        <f t="shared" si="128"/>
        <v>-0.38929718848718964</v>
      </c>
      <c r="AG52">
        <f t="shared" si="129"/>
        <v>-2.629047771721571E-3</v>
      </c>
      <c r="AH52">
        <f t="shared" si="130"/>
        <v>-1.6822429906542036E-2</v>
      </c>
      <c r="AI52">
        <f t="shared" si="131"/>
        <v>-6.8181818181818343E-3</v>
      </c>
      <c r="AJ52">
        <f t="shared" si="132"/>
        <v>-2.3374175306314804E-2</v>
      </c>
      <c r="AK52">
        <f t="shared" si="133"/>
        <v>-0.27882439338713227</v>
      </c>
      <c r="AL52">
        <f t="shared" si="117"/>
        <v>1.1542160949022051E-2</v>
      </c>
      <c r="AM52">
        <f t="shared" si="99"/>
        <v>0</v>
      </c>
      <c r="AN52">
        <f t="shared" si="100"/>
        <v>8.7662337662337553E-3</v>
      </c>
      <c r="AO52">
        <f t="shared" si="101"/>
        <v>0</v>
      </c>
      <c r="AP52">
        <f t="shared" si="102"/>
        <v>1.9452647513870711</v>
      </c>
      <c r="AQ52">
        <f t="shared" si="134"/>
        <v>-0.17056748957999346</v>
      </c>
      <c r="AR52">
        <f t="shared" si="135"/>
        <v>-0.17912772585669778</v>
      </c>
      <c r="AS52">
        <f t="shared" si="136"/>
        <v>-0.16493506493506493</v>
      </c>
      <c r="AT52">
        <f t="shared" si="137"/>
        <v>-0.18473138548539114</v>
      </c>
      <c r="AU52">
        <f t="shared" si="138"/>
        <v>-0.57172088624674289</v>
      </c>
      <c r="AV52">
        <f t="shared" si="111"/>
        <v>-8.0586726514908613E-2</v>
      </c>
      <c r="AW52">
        <f t="shared" si="112"/>
        <v>-8.8286604361370813E-2</v>
      </c>
      <c r="AX52">
        <f t="shared" si="113"/>
        <v>-8.2240259740259836E-2</v>
      </c>
      <c r="AY52">
        <f t="shared" si="114"/>
        <v>-9.3575243480992887E-2</v>
      </c>
      <c r="AZ52">
        <f t="shared" si="115"/>
        <v>-6.4005942164778618E-2</v>
      </c>
      <c r="BA52">
        <f t="shared" si="139"/>
        <v>2240.9023000000002</v>
      </c>
      <c r="BB52">
        <f t="shared" si="73"/>
        <v>2247.9380999999998</v>
      </c>
      <c r="BC52">
        <f t="shared" si="74"/>
        <v>2188.1338000000001</v>
      </c>
      <c r="BD52">
        <f t="shared" si="75"/>
        <v>2205.0197199999998</v>
      </c>
      <c r="BE52">
        <f t="shared" si="116"/>
        <v>2247.9380999999998</v>
      </c>
      <c r="BF52">
        <v>2662.39</v>
      </c>
      <c r="BG52">
        <v>2691.97</v>
      </c>
      <c r="BH52">
        <v>2650.97</v>
      </c>
      <c r="BI52">
        <v>2687.7</v>
      </c>
      <c r="BJ52">
        <v>19643008</v>
      </c>
      <c r="BK52">
        <f t="shared" si="83"/>
        <v>-6.7458186065902925E-3</v>
      </c>
      <c r="BL52">
        <f t="shared" si="84"/>
        <v>-9.6732132973249563E-3</v>
      </c>
      <c r="BM52">
        <f t="shared" si="85"/>
        <v>-6.7484732003756376E-3</v>
      </c>
      <c r="BN52">
        <f t="shared" si="86"/>
        <v>-1.0153662983219847E-2</v>
      </c>
      <c r="BO52">
        <f t="shared" si="87"/>
        <v>6.7204574777957049E-3</v>
      </c>
    </row>
    <row r="53" spans="1:67">
      <c r="A53" s="1" t="s">
        <v>117</v>
      </c>
      <c r="B53">
        <v>2148.0297399999999</v>
      </c>
      <c r="C53">
        <v>2195.1696000000002</v>
      </c>
      <c r="D53">
        <v>2138.8832000000002</v>
      </c>
      <c r="E53">
        <v>2171.9514600000002</v>
      </c>
      <c r="F53">
        <v>1751090.014</v>
      </c>
      <c r="G53">
        <v>70.358000000000004</v>
      </c>
      <c r="H53">
        <f t="shared" si="77"/>
        <v>1.0153946937438763E-2</v>
      </c>
      <c r="I53">
        <f t="shared" si="108"/>
        <v>-6.7307692307693179E-3</v>
      </c>
      <c r="J53">
        <f t="shared" si="109"/>
        <v>-9.5394736842104866E-3</v>
      </c>
      <c r="K53">
        <f t="shared" si="140"/>
        <v>-5.5069646906382719E-3</v>
      </c>
      <c r="L53">
        <f t="shared" si="141"/>
        <v>-4.4775059747442447E-2</v>
      </c>
      <c r="M53">
        <f t="shared" si="118"/>
        <v>2.9479200786111992E-2</v>
      </c>
      <c r="N53">
        <f t="shared" si="67"/>
        <v>2.2756410256410176E-2</v>
      </c>
      <c r="O53">
        <f t="shared" si="68"/>
        <v>2.2039473684210442E-2</v>
      </c>
      <c r="P53">
        <f t="shared" si="69"/>
        <v>1.2633624878522598E-2</v>
      </c>
      <c r="Q53">
        <f t="shared" si="70"/>
        <v>1.5158601092907675E-2</v>
      </c>
      <c r="R53">
        <f t="shared" si="119"/>
        <v>2.2928267278086167E-3</v>
      </c>
      <c r="S53">
        <f t="shared" si="120"/>
        <v>1.6025641025640969E-3</v>
      </c>
      <c r="T53">
        <f t="shared" si="121"/>
        <v>-4.6052631578947789E-3</v>
      </c>
      <c r="U53">
        <f t="shared" si="122"/>
        <v>4.211208292840718E-3</v>
      </c>
      <c r="V53">
        <f t="shared" si="123"/>
        <v>0.92234757213343355</v>
      </c>
      <c r="W53">
        <f t="shared" si="90"/>
        <v>3.3409760890926954E-2</v>
      </c>
      <c r="X53">
        <f t="shared" si="93"/>
        <v>2.4999999999999911E-2</v>
      </c>
      <c r="Y53">
        <f t="shared" si="94"/>
        <v>2.2039473684210442E-2</v>
      </c>
      <c r="Z53">
        <f t="shared" si="95"/>
        <v>2.4619371558146863E-2</v>
      </c>
      <c r="AA53">
        <f t="shared" si="96"/>
        <v>0.53842268327846243</v>
      </c>
      <c r="AB53">
        <f t="shared" si="124"/>
        <v>0</v>
      </c>
      <c r="AC53">
        <f t="shared" si="125"/>
        <v>-6.7307692307693179E-3</v>
      </c>
      <c r="AD53">
        <f t="shared" si="126"/>
        <v>-9.5394736842104866E-3</v>
      </c>
      <c r="AE53">
        <f t="shared" si="127"/>
        <v>-5.5069646906382719E-3</v>
      </c>
      <c r="AF53">
        <f t="shared" si="128"/>
        <v>-4.4775059747442447E-2</v>
      </c>
      <c r="AG53">
        <f t="shared" si="129"/>
        <v>1.8997707173272094E-2</v>
      </c>
      <c r="AH53">
        <f t="shared" si="130"/>
        <v>1.0769230769230642E-2</v>
      </c>
      <c r="AI53">
        <f t="shared" si="131"/>
        <v>4.9342105263154856E-3</v>
      </c>
      <c r="AJ53">
        <f t="shared" si="132"/>
        <v>5.7013281503075497E-3</v>
      </c>
      <c r="AK53">
        <f t="shared" si="133"/>
        <v>0.12287635877066894</v>
      </c>
      <c r="AL53">
        <f t="shared" si="117"/>
        <v>3.3409760890926954E-2</v>
      </c>
      <c r="AM53">
        <f t="shared" si="99"/>
        <v>2.4999999999999911E-2</v>
      </c>
      <c r="AN53">
        <f t="shared" si="100"/>
        <v>2.2039473684210442E-2</v>
      </c>
      <c r="AO53">
        <f t="shared" si="101"/>
        <v>2.4619371558146863E-2</v>
      </c>
      <c r="AP53">
        <f t="shared" si="102"/>
        <v>3.6068075881335018</v>
      </c>
      <c r="AQ53">
        <f t="shared" si="134"/>
        <v>-0.15263675073698002</v>
      </c>
      <c r="AR53">
        <f t="shared" si="135"/>
        <v>-0.15544871794871806</v>
      </c>
      <c r="AS53">
        <f t="shared" si="136"/>
        <v>-0.15394736842105272</v>
      </c>
      <c r="AT53">
        <f t="shared" si="137"/>
        <v>-0.1593780369290575</v>
      </c>
      <c r="AU53">
        <f t="shared" si="138"/>
        <v>-0.33011133544160565</v>
      </c>
      <c r="AV53">
        <f t="shared" si="111"/>
        <v>-6.7409105797576085E-2</v>
      </c>
      <c r="AW53">
        <f t="shared" si="112"/>
        <v>-6.9871794871795068E-2</v>
      </c>
      <c r="AX53">
        <f t="shared" si="113"/>
        <v>-7.690789473684212E-2</v>
      </c>
      <c r="AY53">
        <f t="shared" si="114"/>
        <v>-7.3096857790735381E-2</v>
      </c>
      <c r="AZ53">
        <f t="shared" si="115"/>
        <v>0.4442910837420837</v>
      </c>
      <c r="BA53">
        <f t="shared" si="139"/>
        <v>2194.4660199999998</v>
      </c>
      <c r="BB53">
        <f t="shared" si="73"/>
        <v>2258.4917999999998</v>
      </c>
      <c r="BC53">
        <f t="shared" si="74"/>
        <v>2167.0264000000002</v>
      </c>
      <c r="BD53">
        <f t="shared" si="75"/>
        <v>2239.49514</v>
      </c>
      <c r="BE53">
        <f t="shared" si="116"/>
        <v>2258.4917999999998</v>
      </c>
      <c r="BF53">
        <v>2644.43</v>
      </c>
      <c r="BG53">
        <v>2665.93</v>
      </c>
      <c r="BH53">
        <v>2633.08</v>
      </c>
      <c r="BI53">
        <v>2660.41</v>
      </c>
      <c r="BJ53">
        <v>19775018</v>
      </c>
      <c r="BK53">
        <f t="shared" si="83"/>
        <v>1.5753867563142343E-2</v>
      </c>
      <c r="BL53">
        <f t="shared" si="84"/>
        <v>7.5845952444364428E-3</v>
      </c>
      <c r="BM53">
        <f t="shared" si="85"/>
        <v>1.6254728302975696E-3</v>
      </c>
      <c r="BN53">
        <f t="shared" si="86"/>
        <v>-3.131096334775485E-3</v>
      </c>
      <c r="BO53">
        <f t="shared" si="87"/>
        <v>0.31636856158613869</v>
      </c>
    </row>
    <row r="54" spans="1:67">
      <c r="A54" s="1" t="s">
        <v>118</v>
      </c>
      <c r="B54">
        <v>2169.8407200000001</v>
      </c>
      <c r="C54">
        <v>2180.3944200000001</v>
      </c>
      <c r="D54">
        <v>2118.4793800000002</v>
      </c>
      <c r="E54">
        <v>2159.9906000000001</v>
      </c>
      <c r="F54">
        <v>1672684.8540000001</v>
      </c>
      <c r="G54">
        <v>70.358000000000004</v>
      </c>
      <c r="H54">
        <f t="shared" si="77"/>
        <v>2.3022049286640645E-2</v>
      </c>
      <c r="I54">
        <f t="shared" si="108"/>
        <v>1.9683768957728276E-2</v>
      </c>
      <c r="J54">
        <f t="shared" si="109"/>
        <v>1.5277316506143945E-2</v>
      </c>
      <c r="K54">
        <f t="shared" si="140"/>
        <v>2.2801302931596545E-3</v>
      </c>
      <c r="L54">
        <f t="shared" si="141"/>
        <v>0.15739814010416087</v>
      </c>
      <c r="M54">
        <f t="shared" si="118"/>
        <v>1.1673151750972721E-2</v>
      </c>
      <c r="N54">
        <f t="shared" si="67"/>
        <v>3.1945788964181876E-2</v>
      </c>
      <c r="O54">
        <f t="shared" si="68"/>
        <v>1.6273663234805502E-2</v>
      </c>
      <c r="P54">
        <f t="shared" si="69"/>
        <v>3.0293159609120268E-2</v>
      </c>
      <c r="Q54">
        <f t="shared" si="70"/>
        <v>0.61053445994794675</v>
      </c>
      <c r="R54">
        <f t="shared" si="119"/>
        <v>-4.5395590142671693E-3</v>
      </c>
      <c r="S54">
        <f t="shared" si="120"/>
        <v>3.5495321071312702E-3</v>
      </c>
      <c r="T54">
        <f t="shared" si="121"/>
        <v>-6.6423115244106379E-3</v>
      </c>
      <c r="U54">
        <f t="shared" si="122"/>
        <v>-1.596091205211736E-2</v>
      </c>
      <c r="V54">
        <f t="shared" si="123"/>
        <v>1.0760856497837339</v>
      </c>
      <c r="W54">
        <f t="shared" si="90"/>
        <v>2.3022049286640645E-2</v>
      </c>
      <c r="X54">
        <f t="shared" si="93"/>
        <v>3.1945788964181876E-2</v>
      </c>
      <c r="Y54">
        <f t="shared" si="94"/>
        <v>3.1883095317170262E-2</v>
      </c>
      <c r="Z54">
        <f t="shared" si="95"/>
        <v>3.0293159609120268E-2</v>
      </c>
      <c r="AA54">
        <f t="shared" si="96"/>
        <v>1.0124553821063058</v>
      </c>
      <c r="AB54">
        <f t="shared" si="124"/>
        <v>-7.7821011673152585E-3</v>
      </c>
      <c r="AC54">
        <f t="shared" si="125"/>
        <v>0</v>
      </c>
      <c r="AD54">
        <f t="shared" si="126"/>
        <v>0</v>
      </c>
      <c r="AE54">
        <f t="shared" si="127"/>
        <v>0</v>
      </c>
      <c r="AF54">
        <f t="shared" si="128"/>
        <v>0</v>
      </c>
      <c r="AG54">
        <f t="shared" si="129"/>
        <v>9.2088197146560358E-3</v>
      </c>
      <c r="AH54">
        <f t="shared" si="130"/>
        <v>1.7941271377863943E-2</v>
      </c>
      <c r="AI54">
        <f t="shared" si="131"/>
        <v>1.3683161740285499E-2</v>
      </c>
      <c r="AJ54">
        <f t="shared" si="132"/>
        <v>1.2117263843648196E-2</v>
      </c>
      <c r="AK54">
        <f t="shared" si="133"/>
        <v>0.36862619274963548</v>
      </c>
      <c r="AL54">
        <f t="shared" si="117"/>
        <v>2.3022049286640645E-2</v>
      </c>
      <c r="AM54">
        <f t="shared" si="99"/>
        <v>3.1945788964181876E-2</v>
      </c>
      <c r="AN54">
        <f t="shared" si="100"/>
        <v>3.1883095317170262E-2</v>
      </c>
      <c r="AO54">
        <f t="shared" si="101"/>
        <v>3.0293159609120268E-2</v>
      </c>
      <c r="AP54">
        <f t="shared" si="102"/>
        <v>3.8227463438250275</v>
      </c>
      <c r="AQ54">
        <f t="shared" si="134"/>
        <v>-0.16115434500648518</v>
      </c>
      <c r="AR54">
        <f t="shared" si="135"/>
        <v>-0.14972571797353995</v>
      </c>
      <c r="AS54">
        <f t="shared" si="136"/>
        <v>-0.14579873796081044</v>
      </c>
      <c r="AT54">
        <f t="shared" si="137"/>
        <v>-0.15472312703583069</v>
      </c>
      <c r="AU54">
        <f t="shared" si="138"/>
        <v>-0.29871108224908938</v>
      </c>
      <c r="AV54">
        <f t="shared" si="111"/>
        <v>-8.4176394293125734E-2</v>
      </c>
      <c r="AW54">
        <f t="shared" si="112"/>
        <v>-7.0264601484350098E-2</v>
      </c>
      <c r="AX54">
        <f t="shared" si="113"/>
        <v>-7.5406841580870299E-2</v>
      </c>
      <c r="AY54">
        <f t="shared" si="114"/>
        <v>-7.4201954397394188E-2</v>
      </c>
      <c r="AZ54">
        <f t="shared" si="115"/>
        <v>0.55714367220545236</v>
      </c>
      <c r="BA54">
        <f t="shared" si="139"/>
        <v>2148.0297399999999</v>
      </c>
      <c r="BB54">
        <f t="shared" si="73"/>
        <v>2195.1696000000002</v>
      </c>
      <c r="BC54">
        <f t="shared" si="74"/>
        <v>2138.8832000000002</v>
      </c>
      <c r="BD54">
        <f t="shared" si="75"/>
        <v>2171.9514600000002</v>
      </c>
      <c r="BE54">
        <f t="shared" si="116"/>
        <v>2258.4917999999998</v>
      </c>
      <c r="BF54">
        <v>2686.09</v>
      </c>
      <c r="BG54">
        <v>2686.15</v>
      </c>
      <c r="BH54">
        <v>2637.36</v>
      </c>
      <c r="BI54">
        <v>2652.08</v>
      </c>
      <c r="BJ54">
        <v>26031212</v>
      </c>
      <c r="BK54">
        <f t="shared" si="83"/>
        <v>4.2515328972596578E-3</v>
      </c>
      <c r="BL54">
        <f t="shared" si="84"/>
        <v>1.1507175697559546E-2</v>
      </c>
      <c r="BM54">
        <f t="shared" si="85"/>
        <v>2.1134771134771135E-2</v>
      </c>
      <c r="BN54">
        <f t="shared" si="86"/>
        <v>1.6274018883291497E-2</v>
      </c>
      <c r="BO54">
        <f t="shared" si="87"/>
        <v>-9.6813855613023359E-2</v>
      </c>
    </row>
    <row r="55" spans="1:67">
      <c r="A55" s="1" t="s">
        <v>119</v>
      </c>
      <c r="B55">
        <v>2219.7948999999999</v>
      </c>
      <c r="C55">
        <v>2223.3128000000002</v>
      </c>
      <c r="D55">
        <v>2150.8440599999999</v>
      </c>
      <c r="E55">
        <v>2164.9156600000001</v>
      </c>
      <c r="F55">
        <v>1935962.3389999999</v>
      </c>
      <c r="G55">
        <v>70.358000000000004</v>
      </c>
      <c r="H55">
        <f t="shared" si="77"/>
        <v>-3.8034865293185005E-3</v>
      </c>
      <c r="I55">
        <f t="shared" si="108"/>
        <v>9.8101265822783112E-3</v>
      </c>
      <c r="J55">
        <f t="shared" si="109"/>
        <v>1.6355904481517802E-2</v>
      </c>
      <c r="K55">
        <f t="shared" si="140"/>
        <v>1.5924601884952816E-2</v>
      </c>
      <c r="L55">
        <f t="shared" si="141"/>
        <v>-8.1782711786523077E-2</v>
      </c>
      <c r="M55">
        <f t="shared" si="118"/>
        <v>-3.0110935023771712E-2</v>
      </c>
      <c r="N55">
        <f t="shared" si="67"/>
        <v>-1.1075949367088667E-2</v>
      </c>
      <c r="O55">
        <f t="shared" si="68"/>
        <v>-1.0140660778540922E-2</v>
      </c>
      <c r="P55">
        <f t="shared" si="69"/>
        <v>7.4748131296715759E-3</v>
      </c>
      <c r="Q55">
        <f t="shared" si="70"/>
        <v>0.73877537242732494</v>
      </c>
      <c r="R55">
        <f t="shared" si="119"/>
        <v>-7.2900158478605315E-2</v>
      </c>
      <c r="S55">
        <f t="shared" si="120"/>
        <v>-1.7721518987341867E-2</v>
      </c>
      <c r="T55">
        <f t="shared" si="121"/>
        <v>-4.3179587831207011E-2</v>
      </c>
      <c r="U55">
        <f t="shared" si="122"/>
        <v>8.449788755281018E-3</v>
      </c>
      <c r="V55">
        <f t="shared" si="123"/>
        <v>3.1668862051143449</v>
      </c>
      <c r="W55">
        <f t="shared" si="90"/>
        <v>0</v>
      </c>
      <c r="X55">
        <f t="shared" si="93"/>
        <v>1.2025316455696045E-2</v>
      </c>
      <c r="Y55">
        <f t="shared" si="94"/>
        <v>1.6355904481517802E-2</v>
      </c>
      <c r="Z55">
        <f t="shared" si="95"/>
        <v>2.7949301267468085E-2</v>
      </c>
      <c r="AA55">
        <f t="shared" si="96"/>
        <v>0.79375236389864501</v>
      </c>
      <c r="AB55">
        <f t="shared" si="124"/>
        <v>-3.0110935023771712E-2</v>
      </c>
      <c r="AC55">
        <f t="shared" si="125"/>
        <v>-1.5822784810126667E-2</v>
      </c>
      <c r="AD55">
        <f t="shared" si="126"/>
        <v>-2.158979391560345E-2</v>
      </c>
      <c r="AE55">
        <f t="shared" si="127"/>
        <v>-1.8199545011374774E-2</v>
      </c>
      <c r="AF55">
        <f t="shared" si="128"/>
        <v>-8.1782711786523077E-2</v>
      </c>
      <c r="AG55">
        <f t="shared" si="129"/>
        <v>-1.4389857369255132E-2</v>
      </c>
      <c r="AH55">
        <f t="shared" si="130"/>
        <v>-1.0126582278482399E-3</v>
      </c>
      <c r="AI55">
        <f t="shared" si="131"/>
        <v>-2.8786391887470897E-3</v>
      </c>
      <c r="AJ55">
        <f t="shared" si="132"/>
        <v>6.6298342541435407E-3</v>
      </c>
      <c r="AK55">
        <f t="shared" si="133"/>
        <v>0.36845158794176336</v>
      </c>
      <c r="AL55">
        <f t="shared" si="117"/>
        <v>0</v>
      </c>
      <c r="AM55">
        <f t="shared" si="99"/>
        <v>1.2025316455696045E-2</v>
      </c>
      <c r="AN55">
        <f t="shared" si="100"/>
        <v>1.6355904481517802E-2</v>
      </c>
      <c r="AO55">
        <f t="shared" si="101"/>
        <v>2.7949301267468085E-2</v>
      </c>
      <c r="AP55">
        <f t="shared" si="102"/>
        <v>3.1668862051143449</v>
      </c>
      <c r="AQ55">
        <f t="shared" si="134"/>
        <v>-0.18003169572107758</v>
      </c>
      <c r="AR55">
        <f t="shared" si="135"/>
        <v>-0.16613924050632922</v>
      </c>
      <c r="AS55">
        <f t="shared" si="136"/>
        <v>-0.15865227347072286</v>
      </c>
      <c r="AT55">
        <f t="shared" si="137"/>
        <v>-0.15794605134871631</v>
      </c>
      <c r="AU55">
        <f t="shared" si="138"/>
        <v>-0.39408152350426473</v>
      </c>
      <c r="AV55">
        <f t="shared" si="111"/>
        <v>-0.11163232963549896</v>
      </c>
      <c r="AW55">
        <f t="shared" si="112"/>
        <v>-9.5237341772152151E-2</v>
      </c>
      <c r="AX55">
        <f t="shared" si="113"/>
        <v>-9.64998364409555E-2</v>
      </c>
      <c r="AY55">
        <f t="shared" si="114"/>
        <v>-8.4091647708807393E-2</v>
      </c>
      <c r="AZ55">
        <f t="shared" si="115"/>
        <v>0.35247705800024876</v>
      </c>
      <c r="BA55">
        <f t="shared" si="139"/>
        <v>2169.8407200000001</v>
      </c>
      <c r="BB55">
        <f t="shared" si="73"/>
        <v>2180.3944200000001</v>
      </c>
      <c r="BC55">
        <f t="shared" si="74"/>
        <v>2118.4793800000002</v>
      </c>
      <c r="BD55">
        <f t="shared" si="75"/>
        <v>2159.9906000000001</v>
      </c>
      <c r="BE55">
        <f t="shared" si="116"/>
        <v>2258.4917999999998</v>
      </c>
      <c r="BF55">
        <v>2697.51</v>
      </c>
      <c r="BG55">
        <v>2717.06</v>
      </c>
      <c r="BH55">
        <v>2693.1</v>
      </c>
      <c r="BI55">
        <v>2695.24</v>
      </c>
      <c r="BJ55">
        <v>23511030</v>
      </c>
      <c r="BK55">
        <f t="shared" si="83"/>
        <v>1.9277036971132588E-3</v>
      </c>
      <c r="BL55">
        <f t="shared" si="84"/>
        <v>-5.0238125032204817E-3</v>
      </c>
      <c r="BM55">
        <f t="shared" si="85"/>
        <v>-1.7711930489027194E-3</v>
      </c>
      <c r="BN55">
        <f t="shared" si="86"/>
        <v>-1.1353348866891544E-3</v>
      </c>
      <c r="BO55">
        <f t="shared" si="87"/>
        <v>-0.12708554240286363</v>
      </c>
    </row>
    <row r="56" spans="1:67">
      <c r="A56" s="1" t="s">
        <v>120</v>
      </c>
      <c r="B56">
        <v>2211.35194</v>
      </c>
      <c r="C56">
        <v>2245.1237799999999</v>
      </c>
      <c r="D56">
        <v>2186.02306</v>
      </c>
      <c r="E56">
        <v>2199.3910799999999</v>
      </c>
      <c r="F56">
        <v>1777634.0889999999</v>
      </c>
      <c r="G56">
        <v>70.358000000000004</v>
      </c>
      <c r="H56">
        <f t="shared" si="77"/>
        <v>-7.3178491886731756E-3</v>
      </c>
      <c r="I56">
        <f t="shared" si="108"/>
        <v>2.1936696960200841E-3</v>
      </c>
      <c r="J56">
        <f t="shared" si="109"/>
        <v>-1.5127132281943956E-2</v>
      </c>
      <c r="K56">
        <f t="shared" si="140"/>
        <v>1.1836212412028146E-2</v>
      </c>
      <c r="L56">
        <f t="shared" si="141"/>
        <v>0.51545057257281268</v>
      </c>
      <c r="M56">
        <f t="shared" si="118"/>
        <v>-2.3226216990136828E-2</v>
      </c>
      <c r="N56">
        <f t="shared" si="67"/>
        <v>-2.5383892196803481E-2</v>
      </c>
      <c r="O56">
        <f t="shared" si="68"/>
        <v>-3.7335049887351146E-2</v>
      </c>
      <c r="P56">
        <f t="shared" si="69"/>
        <v>-3.3589251439539392E-2</v>
      </c>
      <c r="Q56">
        <f t="shared" si="70"/>
        <v>0.95351621770120087</v>
      </c>
      <c r="R56">
        <f t="shared" si="119"/>
        <v>-0.13363028953229394</v>
      </c>
      <c r="S56">
        <f t="shared" si="120"/>
        <v>-0.10216233155750554</v>
      </c>
      <c r="T56">
        <f t="shared" si="121"/>
        <v>-0.13389121338912136</v>
      </c>
      <c r="U56">
        <f t="shared" si="122"/>
        <v>-9.7248880358285272E-2</v>
      </c>
      <c r="V56">
        <f t="shared" si="123"/>
        <v>1.3857903289792279</v>
      </c>
      <c r="W56">
        <f t="shared" si="90"/>
        <v>0</v>
      </c>
      <c r="X56">
        <f t="shared" si="93"/>
        <v>2.1936696960200841E-3</v>
      </c>
      <c r="Y56">
        <f t="shared" si="94"/>
        <v>0</v>
      </c>
      <c r="Z56">
        <f t="shared" si="95"/>
        <v>1.1836212412028146E-2</v>
      </c>
      <c r="AA56">
        <f t="shared" si="96"/>
        <v>3.5380175897380646</v>
      </c>
      <c r="AB56">
        <f t="shared" si="124"/>
        <v>-6.9360483614381074E-2</v>
      </c>
      <c r="AC56">
        <f t="shared" si="125"/>
        <v>-2.7264180507677871E-2</v>
      </c>
      <c r="AD56">
        <f t="shared" si="126"/>
        <v>-5.8577405857740517E-2</v>
      </c>
      <c r="AE56">
        <f t="shared" si="127"/>
        <v>-3.3589251439539392E-2</v>
      </c>
      <c r="AF56">
        <f t="shared" si="128"/>
        <v>0</v>
      </c>
      <c r="AG56">
        <f t="shared" si="129"/>
        <v>-2.5262488068724331E-2</v>
      </c>
      <c r="AH56">
        <f t="shared" si="130"/>
        <v>-1.42275148856158E-2</v>
      </c>
      <c r="AI56">
        <f t="shared" si="131"/>
        <v>-2.7421950434502795E-2</v>
      </c>
      <c r="AJ56">
        <f t="shared" si="132"/>
        <v>-7.4856046065259196E-3</v>
      </c>
      <c r="AK56">
        <f t="shared" si="133"/>
        <v>1.1801253958738638</v>
      </c>
      <c r="AL56">
        <f t="shared" si="117"/>
        <v>0</v>
      </c>
      <c r="AM56">
        <f t="shared" si="99"/>
        <v>2.1936696960200841E-3</v>
      </c>
      <c r="AN56">
        <f t="shared" si="100"/>
        <v>0</v>
      </c>
      <c r="AO56">
        <f t="shared" si="101"/>
        <v>1.1836212412028146E-2</v>
      </c>
      <c r="AP56">
        <f t="shared" si="102"/>
        <v>3.5380175897380646</v>
      </c>
      <c r="AQ56">
        <f t="shared" si="134"/>
        <v>-0.17690104995227485</v>
      </c>
      <c r="AR56">
        <f t="shared" si="135"/>
        <v>-0.17424005014102162</v>
      </c>
      <c r="AS56">
        <f t="shared" si="136"/>
        <v>-0.1721918249114901</v>
      </c>
      <c r="AT56">
        <f t="shared" si="137"/>
        <v>-0.17114523352527189</v>
      </c>
      <c r="AU56">
        <f t="shared" si="138"/>
        <v>-0.34011427984041087</v>
      </c>
      <c r="AV56">
        <f t="shared" si="111"/>
        <v>-0.11643334393891169</v>
      </c>
      <c r="AW56">
        <f t="shared" si="112"/>
        <v>-0.11193983077405223</v>
      </c>
      <c r="AX56">
        <f t="shared" si="113"/>
        <v>-0.11842613453492112</v>
      </c>
      <c r="AY56">
        <f t="shared" si="114"/>
        <v>-0.10547024952015349</v>
      </c>
      <c r="AZ56">
        <f t="shared" si="115"/>
        <v>0.46402990671945887</v>
      </c>
      <c r="BA56">
        <f t="shared" si="139"/>
        <v>2219.7948999999999</v>
      </c>
      <c r="BB56">
        <f t="shared" si="73"/>
        <v>2223.3128000000002</v>
      </c>
      <c r="BC56">
        <f t="shared" si="74"/>
        <v>2150.8440599999999</v>
      </c>
      <c r="BD56">
        <f t="shared" si="75"/>
        <v>2164.9156600000001</v>
      </c>
      <c r="BE56">
        <f t="shared" si="116"/>
        <v>2258.4917999999998</v>
      </c>
      <c r="BF56">
        <v>2702.71</v>
      </c>
      <c r="BG56">
        <v>2703.41</v>
      </c>
      <c r="BH56">
        <v>2688.33</v>
      </c>
      <c r="BI56">
        <v>2692.18</v>
      </c>
      <c r="BJ56">
        <v>20523118</v>
      </c>
      <c r="BK56">
        <f t="shared" si="83"/>
        <v>-1.8573949850335669E-3</v>
      </c>
      <c r="BL56">
        <f t="shared" si="84"/>
        <v>3.2218568400650405E-3</v>
      </c>
      <c r="BM56">
        <f t="shared" si="85"/>
        <v>-3.0093031733455788E-3</v>
      </c>
      <c r="BN56">
        <f t="shared" si="86"/>
        <v>5.5122614386853286E-3</v>
      </c>
      <c r="BO56">
        <f t="shared" si="87"/>
        <v>8.2408871790339067E-2</v>
      </c>
    </row>
    <row r="57" spans="1:67">
      <c r="A57" s="1" t="s">
        <v>121</v>
      </c>
      <c r="B57">
        <v>2195.1696000000002</v>
      </c>
      <c r="C57">
        <v>2250.0488399999999</v>
      </c>
      <c r="D57">
        <v>2152.9548</v>
      </c>
      <c r="E57">
        <v>2225.4235399999998</v>
      </c>
      <c r="F57">
        <v>2693916.5980000002</v>
      </c>
      <c r="G57">
        <v>70.358000000000004</v>
      </c>
      <c r="H57">
        <f t="shared" si="77"/>
        <v>-1.9230769230769273E-2</v>
      </c>
      <c r="I57">
        <f t="shared" si="108"/>
        <v>-2.2826766729205694E-2</v>
      </c>
      <c r="J57">
        <f t="shared" si="109"/>
        <v>-1.1111111111111072E-2</v>
      </c>
      <c r="K57">
        <f t="shared" si="140"/>
        <v>-1.9917799557382154E-2</v>
      </c>
      <c r="L57">
        <f t="shared" si="141"/>
        <v>0.24955748054676774</v>
      </c>
      <c r="M57">
        <f t="shared" si="118"/>
        <v>-6.25E-2</v>
      </c>
      <c r="N57">
        <f t="shared" si="67"/>
        <v>-2.9393370856785506E-2</v>
      </c>
      <c r="O57">
        <f t="shared" si="68"/>
        <v>-4.4117647058823484E-2</v>
      </c>
      <c r="P57">
        <f t="shared" si="69"/>
        <v>-1.896933291179248E-2</v>
      </c>
      <c r="Q57">
        <f t="shared" si="70"/>
        <v>1.9945005610006636</v>
      </c>
      <c r="R57">
        <f t="shared" si="119"/>
        <v>-0.14006410256410262</v>
      </c>
      <c r="S57">
        <f t="shared" si="120"/>
        <v>-0.11663539712320203</v>
      </c>
      <c r="T57">
        <f t="shared" si="121"/>
        <v>-0.12320261437908497</v>
      </c>
      <c r="U57">
        <f t="shared" si="122"/>
        <v>-0.12804299715459999</v>
      </c>
      <c r="V57">
        <f t="shared" si="123"/>
        <v>0.44115320455069251</v>
      </c>
      <c r="W57">
        <f t="shared" si="90"/>
        <v>0</v>
      </c>
      <c r="X57">
        <f t="shared" si="93"/>
        <v>0</v>
      </c>
      <c r="Y57">
        <f t="shared" si="94"/>
        <v>0</v>
      </c>
      <c r="Z57">
        <f t="shared" si="95"/>
        <v>0</v>
      </c>
      <c r="AA57">
        <f t="shared" si="96"/>
        <v>1.9945005610006636</v>
      </c>
      <c r="AB57">
        <f t="shared" si="124"/>
        <v>-0.12724358974358985</v>
      </c>
      <c r="AC57">
        <f t="shared" si="125"/>
        <v>-0.10412757973733588</v>
      </c>
      <c r="AD57">
        <f t="shared" si="126"/>
        <v>-0.12058823529411766</v>
      </c>
      <c r="AE57">
        <f t="shared" si="127"/>
        <v>-0.1078090420486878</v>
      </c>
      <c r="AF57">
        <f t="shared" si="128"/>
        <v>0</v>
      </c>
      <c r="AG57">
        <f t="shared" si="129"/>
        <v>-4.4999999999999929E-2</v>
      </c>
      <c r="AH57">
        <f t="shared" si="130"/>
        <v>-3.6772983114446767E-2</v>
      </c>
      <c r="AI57">
        <f t="shared" si="131"/>
        <v>-3.9673202614379122E-2</v>
      </c>
      <c r="AJ57">
        <f t="shared" si="132"/>
        <v>-3.8318052481820963E-2</v>
      </c>
      <c r="AK57">
        <f t="shared" si="133"/>
        <v>0.62148703899852475</v>
      </c>
      <c r="AL57">
        <f t="shared" si="117"/>
        <v>0</v>
      </c>
      <c r="AM57">
        <f t="shared" si="99"/>
        <v>0</v>
      </c>
      <c r="AN57">
        <f t="shared" si="100"/>
        <v>0</v>
      </c>
      <c r="AO57">
        <f t="shared" si="101"/>
        <v>0</v>
      </c>
      <c r="AP57">
        <f t="shared" si="102"/>
        <v>1.9945005610006636</v>
      </c>
      <c r="AQ57">
        <f t="shared" si="134"/>
        <v>-0.17083333333333339</v>
      </c>
      <c r="AR57">
        <f t="shared" si="135"/>
        <v>-0.1760475297060663</v>
      </c>
      <c r="AS57">
        <f t="shared" si="136"/>
        <v>-0.15947712418300652</v>
      </c>
      <c r="AT57">
        <f t="shared" si="137"/>
        <v>-0.18084097375908936</v>
      </c>
      <c r="AU57">
        <f t="shared" si="138"/>
        <v>-0.56456137065606371</v>
      </c>
      <c r="AV57">
        <f t="shared" si="111"/>
        <v>-0.11810897435897416</v>
      </c>
      <c r="AW57">
        <f t="shared" si="112"/>
        <v>-0.12206066291432149</v>
      </c>
      <c r="AX57">
        <f t="shared" si="113"/>
        <v>-0.1131372549019608</v>
      </c>
      <c r="AY57">
        <f t="shared" si="114"/>
        <v>-0.12388555169143223</v>
      </c>
      <c r="AZ57">
        <f t="shared" si="115"/>
        <v>-3.0823208098441857E-2</v>
      </c>
      <c r="BA57">
        <f t="shared" si="139"/>
        <v>2211.35194</v>
      </c>
      <c r="BB57">
        <f t="shared" si="73"/>
        <v>2245.1237799999999</v>
      </c>
      <c r="BC57">
        <f t="shared" si="74"/>
        <v>2186.02306</v>
      </c>
      <c r="BD57">
        <f t="shared" si="75"/>
        <v>2199.3910799999999</v>
      </c>
      <c r="BE57">
        <f t="shared" si="116"/>
        <v>2258.4917999999998</v>
      </c>
      <c r="BF57">
        <v>2697.69</v>
      </c>
      <c r="BG57">
        <v>2712.12</v>
      </c>
      <c r="BH57">
        <v>2680.24</v>
      </c>
      <c r="BI57">
        <v>2707.02</v>
      </c>
      <c r="BJ57">
        <v>22214405</v>
      </c>
      <c r="BK57">
        <f t="shared" si="83"/>
        <v>-1.2177084839251284E-2</v>
      </c>
      <c r="BL57">
        <f t="shared" si="84"/>
        <v>-5.2984381222069832E-3</v>
      </c>
      <c r="BM57">
        <f t="shared" si="85"/>
        <v>-8.0850968569977644E-3</v>
      </c>
      <c r="BN57">
        <f t="shared" si="86"/>
        <v>-4.5954592134525019E-3</v>
      </c>
      <c r="BO57">
        <f t="shared" si="87"/>
        <v>1.4939990515163482E-2</v>
      </c>
    </row>
    <row r="58" spans="1:67">
      <c r="A58" s="1" t="s">
        <v>122</v>
      </c>
      <c r="B58">
        <v>2152.9548</v>
      </c>
      <c r="C58">
        <v>2198.6875</v>
      </c>
      <c r="D58">
        <v>2129.0330800000002</v>
      </c>
      <c r="E58">
        <v>2181.098</v>
      </c>
      <c r="F58">
        <v>3366203.6370000001</v>
      </c>
      <c r="G58">
        <v>70.358000000000004</v>
      </c>
      <c r="H58">
        <f t="shared" si="77"/>
        <v>3.2679738562091387E-3</v>
      </c>
      <c r="I58">
        <f t="shared" si="108"/>
        <v>-4.7999999999999154E-3</v>
      </c>
      <c r="J58">
        <f t="shared" si="109"/>
        <v>-1.1566424322538071E-2</v>
      </c>
      <c r="K58">
        <f t="shared" si="140"/>
        <v>-2.5483870967741962E-2</v>
      </c>
      <c r="L58">
        <f t="shared" si="141"/>
        <v>3.1618225299897329E-2</v>
      </c>
      <c r="M58">
        <f t="shared" si="118"/>
        <v>-0.11013071895424831</v>
      </c>
      <c r="N58">
        <f t="shared" si="67"/>
        <v>-8.3200000000000052E-2</v>
      </c>
      <c r="O58">
        <f t="shared" si="68"/>
        <v>-0.11070720423000668</v>
      </c>
      <c r="P58">
        <f t="shared" si="69"/>
        <v>-8.9677419354838639E-2</v>
      </c>
      <c r="Q58">
        <f t="shared" si="70"/>
        <v>0.25989472870384178</v>
      </c>
      <c r="R58">
        <f t="shared" si="119"/>
        <v>-0.15065359477124185</v>
      </c>
      <c r="S58">
        <f t="shared" si="120"/>
        <v>-0.13983999999999996</v>
      </c>
      <c r="T58">
        <f t="shared" si="121"/>
        <v>-0.14805023132848649</v>
      </c>
      <c r="U58">
        <f t="shared" si="122"/>
        <v>-0.1348387096774194</v>
      </c>
      <c r="V58">
        <f t="shared" si="123"/>
        <v>-0.36142051289691479</v>
      </c>
      <c r="W58">
        <f t="shared" si="90"/>
        <v>3.2679738562091387E-3</v>
      </c>
      <c r="X58">
        <f t="shared" si="93"/>
        <v>0</v>
      </c>
      <c r="Y58">
        <f t="shared" si="94"/>
        <v>0</v>
      </c>
      <c r="Z58">
        <f t="shared" si="95"/>
        <v>9.6774193548387899E-4</v>
      </c>
      <c r="AA58">
        <f t="shared" si="96"/>
        <v>1.3964488289809309</v>
      </c>
      <c r="AB58">
        <f t="shared" si="124"/>
        <v>-0.12320261437908497</v>
      </c>
      <c r="AC58">
        <f t="shared" si="125"/>
        <v>-9.6000000000000085E-2</v>
      </c>
      <c r="AD58">
        <f t="shared" si="126"/>
        <v>-0.1133509583608725</v>
      </c>
      <c r="AE58">
        <f t="shared" si="127"/>
        <v>-0.11032258064516132</v>
      </c>
      <c r="AF58">
        <f t="shared" si="128"/>
        <v>0</v>
      </c>
      <c r="AG58">
        <f t="shared" si="129"/>
        <v>-5.4836601307189481E-2</v>
      </c>
      <c r="AH58">
        <f t="shared" si="130"/>
        <v>-3.8144000000000178E-2</v>
      </c>
      <c r="AI58">
        <f t="shared" si="131"/>
        <v>-5.3800396563119524E-2</v>
      </c>
      <c r="AJ58">
        <f t="shared" si="132"/>
        <v>-4.4903225806451674E-2</v>
      </c>
      <c r="AK58">
        <f t="shared" si="133"/>
        <v>0.36825852873974552</v>
      </c>
      <c r="AL58">
        <f t="shared" si="117"/>
        <v>3.2679738562091387E-3</v>
      </c>
      <c r="AM58">
        <f t="shared" si="99"/>
        <v>0</v>
      </c>
      <c r="AN58">
        <f t="shared" si="100"/>
        <v>0</v>
      </c>
      <c r="AO58">
        <f t="shared" si="101"/>
        <v>9.6774193548387899E-4</v>
      </c>
      <c r="AP58">
        <f t="shared" si="102"/>
        <v>1.3964488289809309</v>
      </c>
      <c r="AQ58">
        <f t="shared" si="134"/>
        <v>-0.15653594771241819</v>
      </c>
      <c r="AR58">
        <f t="shared" si="135"/>
        <v>-0.15680000000000005</v>
      </c>
      <c r="AS58">
        <f t="shared" si="136"/>
        <v>-0.15201586252478527</v>
      </c>
      <c r="AT58">
        <f t="shared" si="137"/>
        <v>-0.16419354838709677</v>
      </c>
      <c r="AU58">
        <f t="shared" si="138"/>
        <v>-0.65152573121053869</v>
      </c>
      <c r="AV58">
        <f t="shared" si="111"/>
        <v>-0.10962418300653587</v>
      </c>
      <c r="AW58">
        <f t="shared" si="112"/>
        <v>-0.11017600000000005</v>
      </c>
      <c r="AX58">
        <f t="shared" si="113"/>
        <v>-0.11133509583608736</v>
      </c>
      <c r="AY58">
        <f t="shared" si="114"/>
        <v>-0.11467741935483899</v>
      </c>
      <c r="AZ58">
        <f t="shared" si="115"/>
        <v>-0.21750950107478606</v>
      </c>
      <c r="BA58">
        <f t="shared" si="139"/>
        <v>2195.1696000000002</v>
      </c>
      <c r="BB58">
        <f t="shared" si="73"/>
        <v>2250.0488399999999</v>
      </c>
      <c r="BC58">
        <f t="shared" si="74"/>
        <v>2152.9548</v>
      </c>
      <c r="BD58">
        <f t="shared" si="75"/>
        <v>2225.4235399999998</v>
      </c>
      <c r="BE58">
        <f t="shared" si="116"/>
        <v>2258.4917999999998</v>
      </c>
      <c r="BF58">
        <v>2664.84</v>
      </c>
      <c r="BG58">
        <v>2697.75</v>
      </c>
      <c r="BH58">
        <v>2658.57</v>
      </c>
      <c r="BI58">
        <v>2694.58</v>
      </c>
      <c r="BJ58">
        <v>22546288</v>
      </c>
      <c r="BK58">
        <f t="shared" si="83"/>
        <v>-4.7244862730970727E-3</v>
      </c>
      <c r="BL58">
        <f t="shared" si="84"/>
        <v>-1.2395514780835892E-2</v>
      </c>
      <c r="BM58">
        <f t="shared" si="85"/>
        <v>-7.9742117002750135E-3</v>
      </c>
      <c r="BN58">
        <f t="shared" si="86"/>
        <v>-1.7587156439964668E-2</v>
      </c>
      <c r="BO58">
        <f t="shared" si="87"/>
        <v>-9.5743654121689614E-2</v>
      </c>
    </row>
    <row r="59" spans="1:67">
      <c r="A59" s="1" t="s">
        <v>123</v>
      </c>
      <c r="B59">
        <v>2159.9906000000001</v>
      </c>
      <c r="C59">
        <v>2188.1338000000001</v>
      </c>
      <c r="D59">
        <v>2104.40778</v>
      </c>
      <c r="E59">
        <v>2125.5151799999999</v>
      </c>
      <c r="F59">
        <v>3472637.0219999999</v>
      </c>
      <c r="G59">
        <v>70.358000000000004</v>
      </c>
      <c r="H59">
        <f t="shared" si="77"/>
        <v>-4.723127035830621E-2</v>
      </c>
      <c r="I59">
        <f t="shared" si="108"/>
        <v>-1.9292604501608412E-3</v>
      </c>
      <c r="J59">
        <f t="shared" si="109"/>
        <v>-2.206619859578729E-2</v>
      </c>
      <c r="K59">
        <f t="shared" si="140"/>
        <v>2.7143330023171153E-2</v>
      </c>
      <c r="L59">
        <f t="shared" si="141"/>
        <v>1.322999701061184</v>
      </c>
      <c r="M59">
        <f t="shared" si="118"/>
        <v>-0.12605863192182409</v>
      </c>
      <c r="N59">
        <f t="shared" si="67"/>
        <v>-9.1639871382636739E-2</v>
      </c>
      <c r="O59">
        <f t="shared" si="68"/>
        <v>-0.10297559344700769</v>
      </c>
      <c r="P59">
        <f t="shared" si="69"/>
        <v>-8.7057265806024464E-2</v>
      </c>
      <c r="Q59">
        <f t="shared" si="70"/>
        <v>0.1179822461732658</v>
      </c>
      <c r="R59">
        <f t="shared" si="119"/>
        <v>-0.15732899022801305</v>
      </c>
      <c r="S59">
        <f t="shared" si="120"/>
        <v>-0.15273311897106112</v>
      </c>
      <c r="T59">
        <f t="shared" si="121"/>
        <v>-0.14008692744901363</v>
      </c>
      <c r="U59">
        <f t="shared" si="122"/>
        <v>-0.13935782853359813</v>
      </c>
      <c r="V59">
        <f t="shared" si="123"/>
        <v>-0.63253258433987858</v>
      </c>
      <c r="W59">
        <f t="shared" si="90"/>
        <v>0</v>
      </c>
      <c r="X59">
        <f t="shared" si="93"/>
        <v>0</v>
      </c>
      <c r="Y59">
        <f t="shared" si="94"/>
        <v>0</v>
      </c>
      <c r="Z59">
        <f t="shared" si="95"/>
        <v>2.7143330023171153E-2</v>
      </c>
      <c r="AA59">
        <f t="shared" si="96"/>
        <v>1.322999701061184</v>
      </c>
      <c r="AB59">
        <f t="shared" si="124"/>
        <v>-0.1534201954397395</v>
      </c>
      <c r="AC59">
        <f t="shared" si="125"/>
        <v>-0.13569131832797432</v>
      </c>
      <c r="AD59">
        <f t="shared" si="126"/>
        <v>-0.13808090939485118</v>
      </c>
      <c r="AE59">
        <f t="shared" si="127"/>
        <v>-0.11221449851042697</v>
      </c>
      <c r="AF59">
        <f t="shared" si="128"/>
        <v>-0.38099243359388446</v>
      </c>
      <c r="AG59">
        <f t="shared" si="129"/>
        <v>-8.794788273615628E-2</v>
      </c>
      <c r="AH59">
        <f t="shared" si="130"/>
        <v>-6.1607717041800569E-2</v>
      </c>
      <c r="AI59">
        <f t="shared" si="131"/>
        <v>-7.2684720829154226E-2</v>
      </c>
      <c r="AJ59">
        <f t="shared" si="132"/>
        <v>-4.7600132406487861E-2</v>
      </c>
      <c r="AK59">
        <f t="shared" si="133"/>
        <v>0.25625390709204976</v>
      </c>
      <c r="AL59">
        <f t="shared" si="117"/>
        <v>0</v>
      </c>
      <c r="AM59">
        <f t="shared" si="99"/>
        <v>0</v>
      </c>
      <c r="AN59">
        <f t="shared" si="100"/>
        <v>0</v>
      </c>
      <c r="AO59">
        <f t="shared" si="101"/>
        <v>2.7143330023171153E-2</v>
      </c>
      <c r="AP59">
        <f t="shared" si="102"/>
        <v>1.322999701061184</v>
      </c>
      <c r="AQ59">
        <f t="shared" si="134"/>
        <v>-0.19153094462540721</v>
      </c>
      <c r="AR59">
        <f t="shared" si="135"/>
        <v>-0.15852090032154342</v>
      </c>
      <c r="AS59">
        <f t="shared" si="136"/>
        <v>-0.18923436977599473</v>
      </c>
      <c r="AT59">
        <f t="shared" si="137"/>
        <v>-0.14233697451175098</v>
      </c>
      <c r="AU59">
        <f t="shared" si="138"/>
        <v>-0.66220617255171332</v>
      </c>
      <c r="AV59">
        <f t="shared" si="111"/>
        <v>-0.1219381107491857</v>
      </c>
      <c r="AW59">
        <f t="shared" si="112"/>
        <v>-0.11405144694533753</v>
      </c>
      <c r="AX59">
        <f t="shared" si="113"/>
        <v>-0.1109829488465397</v>
      </c>
      <c r="AY59">
        <f t="shared" si="114"/>
        <v>-9.9851042701092352E-2</v>
      </c>
      <c r="AZ59">
        <f t="shared" si="115"/>
        <v>-0.23374804483092926</v>
      </c>
      <c r="BA59">
        <f t="shared" si="139"/>
        <v>2152.9548</v>
      </c>
      <c r="BB59">
        <f t="shared" si="73"/>
        <v>2198.6875</v>
      </c>
      <c r="BC59">
        <f t="shared" si="74"/>
        <v>2129.0330800000002</v>
      </c>
      <c r="BD59">
        <f t="shared" si="75"/>
        <v>2181.098</v>
      </c>
      <c r="BE59">
        <f t="shared" si="116"/>
        <v>2258.4917999999998</v>
      </c>
      <c r="BF59">
        <v>2652.25</v>
      </c>
      <c r="BG59">
        <v>2664.31</v>
      </c>
      <c r="BH59">
        <v>2637.37</v>
      </c>
      <c r="BI59">
        <v>2647.19</v>
      </c>
      <c r="BJ59">
        <v>20387624</v>
      </c>
      <c r="BK59">
        <f t="shared" si="83"/>
        <v>-9.5428409840701001E-3</v>
      </c>
      <c r="BL59">
        <f t="shared" si="84"/>
        <v>-9.9462900338176397E-4</v>
      </c>
      <c r="BM59">
        <f t="shared" si="85"/>
        <v>-4.815403223665915E-3</v>
      </c>
      <c r="BN59">
        <f t="shared" si="86"/>
        <v>4.1931255406675305E-3</v>
      </c>
      <c r="BO59">
        <f t="shared" si="87"/>
        <v>0.30014218429768968</v>
      </c>
    </row>
    <row r="60" spans="1:67">
      <c r="A60" s="1" t="s">
        <v>124</v>
      </c>
      <c r="B60">
        <v>2057.9715000000001</v>
      </c>
      <c r="C60">
        <v>2183.9123199999999</v>
      </c>
      <c r="D60">
        <v>2057.9715000000001</v>
      </c>
      <c r="E60">
        <v>2183.20874</v>
      </c>
      <c r="F60">
        <v>8066934.7640000004</v>
      </c>
      <c r="G60">
        <v>70.358000000000004</v>
      </c>
      <c r="H60">
        <f t="shared" si="77"/>
        <v>-6.9059829059829103E-2</v>
      </c>
      <c r="I60">
        <f t="shared" si="108"/>
        <v>-7.699742268041232E-2</v>
      </c>
      <c r="J60">
        <f t="shared" si="109"/>
        <v>-8.0000000000000071E-2</v>
      </c>
      <c r="K60">
        <f t="shared" si="140"/>
        <v>-9.0557524975829806E-2</v>
      </c>
      <c r="L60">
        <f t="shared" si="141"/>
        <v>-0.47426595825140105</v>
      </c>
      <c r="M60">
        <f t="shared" si="118"/>
        <v>-0.11145299145299159</v>
      </c>
      <c r="N60">
        <f t="shared" si="67"/>
        <v>-0.134020618556701</v>
      </c>
      <c r="O60">
        <f t="shared" si="68"/>
        <v>-0.11863247863247861</v>
      </c>
      <c r="P60">
        <f t="shared" si="69"/>
        <v>-0.13567515307766687</v>
      </c>
      <c r="Q60">
        <f t="shared" si="70"/>
        <v>-0.73353093152644711</v>
      </c>
      <c r="R60">
        <f t="shared" si="119"/>
        <v>-9.6410256410256467E-2</v>
      </c>
      <c r="S60">
        <f t="shared" si="120"/>
        <v>-0.14400773195876282</v>
      </c>
      <c r="T60">
        <f t="shared" si="121"/>
        <v>-0.11794871794871797</v>
      </c>
      <c r="U60">
        <f t="shared" si="122"/>
        <v>-0.16371253625523696</v>
      </c>
      <c r="V60">
        <f t="shared" si="123"/>
        <v>-0.7770016163973531</v>
      </c>
      <c r="W60">
        <f t="shared" si="90"/>
        <v>0</v>
      </c>
      <c r="X60">
        <f t="shared" si="93"/>
        <v>0</v>
      </c>
      <c r="Y60">
        <f t="shared" si="94"/>
        <v>0</v>
      </c>
      <c r="Z60">
        <f t="shared" si="95"/>
        <v>0</v>
      </c>
      <c r="AA60">
        <f t="shared" si="96"/>
        <v>0</v>
      </c>
      <c r="AB60">
        <f t="shared" si="124"/>
        <v>-0.11555555555555563</v>
      </c>
      <c r="AC60">
        <f t="shared" si="125"/>
        <v>-0.15109536082474229</v>
      </c>
      <c r="AD60">
        <f t="shared" si="126"/>
        <v>-0.12068376068376063</v>
      </c>
      <c r="AE60">
        <f t="shared" si="127"/>
        <v>-0.16210119239445697</v>
      </c>
      <c r="AF60">
        <f t="shared" si="128"/>
        <v>-0.84181340381048853</v>
      </c>
      <c r="AG60">
        <f t="shared" si="129"/>
        <v>-7.57606837606839E-2</v>
      </c>
      <c r="AH60">
        <f t="shared" si="130"/>
        <v>-9.0399484536082597E-2</v>
      </c>
      <c r="AI60">
        <f t="shared" si="131"/>
        <v>-8.0410256410256342E-2</v>
      </c>
      <c r="AJ60">
        <f t="shared" si="132"/>
        <v>-9.9903319368353283E-2</v>
      </c>
      <c r="AK60">
        <f t="shared" si="133"/>
        <v>-0.51366873198133123</v>
      </c>
      <c r="AL60">
        <f t="shared" si="117"/>
        <v>0</v>
      </c>
      <c r="AM60">
        <f t="shared" si="99"/>
        <v>0</v>
      </c>
      <c r="AN60">
        <f t="shared" si="100"/>
        <v>0</v>
      </c>
      <c r="AO60">
        <f t="shared" si="101"/>
        <v>0</v>
      </c>
      <c r="AP60">
        <f t="shared" si="102"/>
        <v>0</v>
      </c>
      <c r="AQ60">
        <f t="shared" si="134"/>
        <v>-0.15145299145299151</v>
      </c>
      <c r="AR60">
        <f t="shared" si="135"/>
        <v>-0.18009020618556693</v>
      </c>
      <c r="AS60">
        <f t="shared" si="136"/>
        <v>-0.170940170940171</v>
      </c>
      <c r="AT60">
        <f t="shared" si="137"/>
        <v>-0.19980663873670645</v>
      </c>
      <c r="AU60">
        <f t="shared" si="138"/>
        <v>-0.854587227327676</v>
      </c>
      <c r="AV60">
        <f t="shared" si="111"/>
        <v>-8.8119658119658273E-2</v>
      </c>
      <c r="AW60">
        <f t="shared" si="112"/>
        <v>-0.12144007731958761</v>
      </c>
      <c r="AX60">
        <f t="shared" si="113"/>
        <v>-9.9760683760683921E-2</v>
      </c>
      <c r="AY60">
        <f t="shared" si="114"/>
        <v>-0.13230744440863695</v>
      </c>
      <c r="AZ60">
        <f t="shared" si="115"/>
        <v>-0.68034304745370577</v>
      </c>
      <c r="BA60">
        <f t="shared" si="139"/>
        <v>2159.9906000000001</v>
      </c>
      <c r="BB60">
        <f t="shared" si="73"/>
        <v>2188.1338000000001</v>
      </c>
      <c r="BC60">
        <f t="shared" si="74"/>
        <v>2104.40778</v>
      </c>
      <c r="BD60">
        <f t="shared" si="75"/>
        <v>2125.5151799999999</v>
      </c>
      <c r="BE60">
        <f t="shared" si="116"/>
        <v>2258.4917999999998</v>
      </c>
      <c r="BF60">
        <v>2626.94</v>
      </c>
      <c r="BG60">
        <v>2661.66</v>
      </c>
      <c r="BH60">
        <v>2624.67</v>
      </c>
      <c r="BI60">
        <v>2658.29</v>
      </c>
      <c r="BJ60">
        <v>26506810</v>
      </c>
      <c r="BK60">
        <f t="shared" si="83"/>
        <v>2.1964719407370215E-3</v>
      </c>
      <c r="BL60">
        <f t="shared" si="84"/>
        <v>-9.1935108165580592E-3</v>
      </c>
      <c r="BM60">
        <f t="shared" si="85"/>
        <v>-7.5285654958529014E-3</v>
      </c>
      <c r="BN60">
        <f t="shared" si="86"/>
        <v>-1.9708158252109365E-2</v>
      </c>
      <c r="BO60">
        <f t="shared" si="87"/>
        <v>-8.6688062426221735E-2</v>
      </c>
    </row>
    <row r="61" spans="1:67">
      <c r="A61" s="1" t="s">
        <v>125</v>
      </c>
      <c r="B61">
        <v>1915.84834</v>
      </c>
      <c r="C61">
        <v>2015.7566999999999</v>
      </c>
      <c r="D61">
        <v>1893.3337799999999</v>
      </c>
      <c r="E61">
        <v>1985.5027600000001</v>
      </c>
      <c r="F61">
        <v>4241062.2180000003</v>
      </c>
      <c r="G61">
        <v>70.358000000000004</v>
      </c>
      <c r="H61">
        <f t="shared" si="77"/>
        <v>-1.4689680499449076E-2</v>
      </c>
      <c r="I61">
        <f t="shared" si="108"/>
        <v>-1.3961605584642212E-2</v>
      </c>
      <c r="J61">
        <f t="shared" si="109"/>
        <v>-2.9728725380898657E-3</v>
      </c>
      <c r="K61">
        <f t="shared" si="140"/>
        <v>-2.2678951098511813E-2</v>
      </c>
      <c r="L61">
        <f t="shared" si="141"/>
        <v>-8.4581565079977383E-2</v>
      </c>
      <c r="M61">
        <f t="shared" si="118"/>
        <v>-4.9944913698127036E-2</v>
      </c>
      <c r="N61">
        <f t="shared" si="67"/>
        <v>-8.0279232111692855E-2</v>
      </c>
      <c r="O61">
        <f t="shared" si="68"/>
        <v>-4.4221479004087572E-2</v>
      </c>
      <c r="P61">
        <f t="shared" si="69"/>
        <v>-7.866761162296243E-2</v>
      </c>
      <c r="Q61">
        <f t="shared" si="70"/>
        <v>-0.69911289049615166</v>
      </c>
      <c r="R61">
        <f t="shared" si="119"/>
        <v>-4.4069041498348005E-3</v>
      </c>
      <c r="S61">
        <f t="shared" si="120"/>
        <v>-5.3054101221640448E-2</v>
      </c>
      <c r="T61">
        <f t="shared" si="121"/>
        <v>-2.378298030471937E-2</v>
      </c>
      <c r="U61">
        <f t="shared" si="122"/>
        <v>-6.8391211906449367E-2</v>
      </c>
      <c r="V61">
        <f t="shared" si="123"/>
        <v>-0.4789418234373094</v>
      </c>
      <c r="W61">
        <f t="shared" si="90"/>
        <v>0</v>
      </c>
      <c r="X61">
        <f t="shared" si="93"/>
        <v>0</v>
      </c>
      <c r="Y61">
        <f t="shared" si="94"/>
        <v>0</v>
      </c>
      <c r="Z61">
        <f t="shared" si="95"/>
        <v>0</v>
      </c>
      <c r="AA61">
        <f t="shared" si="96"/>
        <v>0</v>
      </c>
      <c r="AB61">
        <f t="shared" si="124"/>
        <v>-4.9944913698127036E-2</v>
      </c>
      <c r="AC61">
        <f t="shared" si="125"/>
        <v>-8.0279232111692855E-2</v>
      </c>
      <c r="AD61">
        <f t="shared" si="126"/>
        <v>-4.4221479004087572E-2</v>
      </c>
      <c r="AE61">
        <f t="shared" si="127"/>
        <v>-8.0439404677533743E-2</v>
      </c>
      <c r="AF61">
        <f t="shared" si="128"/>
        <v>-0.69911289049615166</v>
      </c>
      <c r="AG61">
        <f t="shared" si="129"/>
        <v>-2.7910392948953255E-2</v>
      </c>
      <c r="AH61">
        <f t="shared" si="130"/>
        <v>-4.5724258289703279E-2</v>
      </c>
      <c r="AI61">
        <f t="shared" si="131"/>
        <v>-2.608695652173898E-2</v>
      </c>
      <c r="AJ61">
        <f t="shared" si="132"/>
        <v>-4.6279234585400508E-2</v>
      </c>
      <c r="AK61">
        <f t="shared" si="133"/>
        <v>-0.37053544480681333</v>
      </c>
      <c r="AL61">
        <f t="shared" si="117"/>
        <v>1.2486228424531731E-2</v>
      </c>
      <c r="AM61">
        <f t="shared" si="99"/>
        <v>0</v>
      </c>
      <c r="AN61">
        <f t="shared" si="100"/>
        <v>8.9186176142699303E-3</v>
      </c>
      <c r="AO61">
        <f t="shared" si="101"/>
        <v>0</v>
      </c>
      <c r="AP61">
        <f t="shared" si="102"/>
        <v>0</v>
      </c>
      <c r="AQ61">
        <f t="shared" si="134"/>
        <v>-8.8505325009181068E-2</v>
      </c>
      <c r="AR61">
        <f t="shared" si="135"/>
        <v>-0.11797556719022684</v>
      </c>
      <c r="AS61">
        <f t="shared" si="136"/>
        <v>-9.8848011891490173E-2</v>
      </c>
      <c r="AT61">
        <f t="shared" si="137"/>
        <v>-0.12012756909992917</v>
      </c>
      <c r="AU61">
        <f t="shared" si="138"/>
        <v>-0.72341001128882754</v>
      </c>
      <c r="AV61">
        <f t="shared" si="111"/>
        <v>-2.8277634961439757E-2</v>
      </c>
      <c r="AW61">
        <f t="shared" si="112"/>
        <v>-5.8219895287957901E-2</v>
      </c>
      <c r="AX61">
        <f t="shared" si="113"/>
        <v>-3.0379041248606353E-2</v>
      </c>
      <c r="AY61">
        <f t="shared" si="114"/>
        <v>-5.6343019135365213E-2</v>
      </c>
      <c r="AZ61">
        <f t="shared" si="115"/>
        <v>-0.45562597048181297</v>
      </c>
      <c r="BA61">
        <f t="shared" si="139"/>
        <v>2057.9715000000001</v>
      </c>
      <c r="BB61">
        <f t="shared" si="73"/>
        <v>2183.9123199999999</v>
      </c>
      <c r="BC61">
        <f t="shared" si="74"/>
        <v>2057.9715000000001</v>
      </c>
      <c r="BD61">
        <f t="shared" si="75"/>
        <v>2183.20874</v>
      </c>
      <c r="BE61">
        <f t="shared" si="116"/>
        <v>2258.4917999999998</v>
      </c>
      <c r="BF61">
        <v>2632.71</v>
      </c>
      <c r="BG61">
        <v>2637.19</v>
      </c>
      <c r="BH61">
        <v>2604.91</v>
      </c>
      <c r="BI61">
        <v>2605.9</v>
      </c>
      <c r="BJ61">
        <v>24208986</v>
      </c>
      <c r="BK61">
        <f t="shared" si="83"/>
        <v>1.2960029779200966E-2</v>
      </c>
      <c r="BL61">
        <f t="shared" si="84"/>
        <v>1.4974271857545185E-2</v>
      </c>
      <c r="BM61">
        <f t="shared" si="85"/>
        <v>1.4572480431185753E-2</v>
      </c>
      <c r="BN61">
        <f t="shared" si="86"/>
        <v>2.2065313327449321E-2</v>
      </c>
      <c r="BO61">
        <f t="shared" si="87"/>
        <v>0.11097689097758989</v>
      </c>
    </row>
    <row r="62" spans="1:67">
      <c r="A62" s="1" t="s">
        <v>126</v>
      </c>
      <c r="B62">
        <v>1887.70514</v>
      </c>
      <c r="C62">
        <v>1987.6134999999999</v>
      </c>
      <c r="D62">
        <v>1887.70514</v>
      </c>
      <c r="E62">
        <v>1940.4736399999999</v>
      </c>
      <c r="F62">
        <v>3882346.5380000002</v>
      </c>
      <c r="G62">
        <v>70.358000000000004</v>
      </c>
      <c r="H62">
        <f t="shared" si="77"/>
        <v>-3.1308237048080612E-2</v>
      </c>
      <c r="I62">
        <f t="shared" si="108"/>
        <v>-4.8495575221238818E-2</v>
      </c>
      <c r="J62">
        <f t="shared" si="109"/>
        <v>-3.9135296310100598E-2</v>
      </c>
      <c r="K62">
        <f t="shared" si="140"/>
        <v>-2.7556200145032683E-2</v>
      </c>
      <c r="L62">
        <f t="shared" si="141"/>
        <v>-0.44631717674863569</v>
      </c>
      <c r="M62">
        <f t="shared" si="118"/>
        <v>-1.4908684308609699E-2</v>
      </c>
      <c r="N62">
        <f t="shared" ref="N62:N101" si="142">C65/C62-1</f>
        <v>-5.9469026548672477E-2</v>
      </c>
      <c r="O62">
        <f t="shared" ref="O62:O101" si="143">D65/D62-1</f>
        <v>-3.8389862094670213E-2</v>
      </c>
      <c r="P62">
        <f t="shared" ref="P62:P101" si="144">E65/E62-1</f>
        <v>-5.9100797679477846E-2</v>
      </c>
      <c r="Q62">
        <f t="shared" ref="Q62:Q101" si="145">F65/F62-1</f>
        <v>-0.53664275061681788</v>
      </c>
      <c r="R62">
        <f t="shared" si="119"/>
        <v>1.6772269847185939E-2</v>
      </c>
      <c r="S62">
        <f t="shared" si="120"/>
        <v>-2.831858407079646E-2</v>
      </c>
      <c r="T62">
        <f t="shared" si="121"/>
        <v>5.5907566157287203E-3</v>
      </c>
      <c r="U62">
        <f t="shared" si="122"/>
        <v>-1.0877447425670761E-2</v>
      </c>
      <c r="V62">
        <f t="shared" si="123"/>
        <v>-0.69785403247277045</v>
      </c>
      <c r="W62">
        <f t="shared" si="90"/>
        <v>1.0436079016026722E-2</v>
      </c>
      <c r="X62">
        <f t="shared" si="93"/>
        <v>0</v>
      </c>
      <c r="Y62">
        <f t="shared" si="94"/>
        <v>0</v>
      </c>
      <c r="Z62">
        <f t="shared" si="95"/>
        <v>0</v>
      </c>
      <c r="AA62">
        <f t="shared" si="96"/>
        <v>0</v>
      </c>
      <c r="AB62">
        <f t="shared" si="124"/>
        <v>-3.5780842340663477E-2</v>
      </c>
      <c r="AC62">
        <f t="shared" si="125"/>
        <v>-6.7256637168141564E-2</v>
      </c>
      <c r="AD62">
        <f t="shared" si="126"/>
        <v>-4.1371598956392086E-2</v>
      </c>
      <c r="AE62">
        <f t="shared" si="127"/>
        <v>-5.9100797679477846E-2</v>
      </c>
      <c r="AF62">
        <f t="shared" si="128"/>
        <v>-0.67131193995439253</v>
      </c>
      <c r="AG62">
        <f t="shared" si="129"/>
        <v>-1.4312336936265324E-2</v>
      </c>
      <c r="AH62">
        <f t="shared" si="130"/>
        <v>-4.2973451327433798E-2</v>
      </c>
      <c r="AI62">
        <f t="shared" si="131"/>
        <v>-2.7953783078643379E-2</v>
      </c>
      <c r="AJ62">
        <f t="shared" si="132"/>
        <v>-3.8143582306018775E-2</v>
      </c>
      <c r="AK62">
        <f t="shared" si="133"/>
        <v>-0.41701393576113588</v>
      </c>
      <c r="AL62">
        <f t="shared" si="117"/>
        <v>2.7581065970928131E-2</v>
      </c>
      <c r="AM62">
        <f t="shared" si="99"/>
        <v>0</v>
      </c>
      <c r="AN62">
        <f t="shared" si="100"/>
        <v>1.1926947446887937E-2</v>
      </c>
      <c r="AO62">
        <f t="shared" si="101"/>
        <v>0</v>
      </c>
      <c r="AP62">
        <f t="shared" si="102"/>
        <v>5.6172829206623476E-2</v>
      </c>
      <c r="AQ62">
        <f t="shared" si="134"/>
        <v>-7.4916138650764075E-2</v>
      </c>
      <c r="AR62">
        <f t="shared" si="135"/>
        <v>-0.10548672566371675</v>
      </c>
      <c r="AS62">
        <f t="shared" si="136"/>
        <v>-9.616101379053299E-2</v>
      </c>
      <c r="AT62">
        <f t="shared" si="137"/>
        <v>-9.970993473531542E-2</v>
      </c>
      <c r="AU62">
        <f t="shared" si="138"/>
        <v>-0.69785403247277045</v>
      </c>
      <c r="AV62">
        <f t="shared" si="111"/>
        <v>-1.8225866567275539E-2</v>
      </c>
      <c r="AW62">
        <f t="shared" si="112"/>
        <v>-5.0460176991150241E-2</v>
      </c>
      <c r="AX62">
        <f t="shared" si="113"/>
        <v>-3.2165486395825504E-2</v>
      </c>
      <c r="AY62">
        <f t="shared" si="114"/>
        <v>-3.9847715736040512E-2</v>
      </c>
      <c r="AZ62">
        <f t="shared" si="115"/>
        <v>-0.40713884194229544</v>
      </c>
      <c r="BA62">
        <f t="shared" si="139"/>
        <v>1915.84834</v>
      </c>
      <c r="BB62">
        <f t="shared" si="73"/>
        <v>2015.7566999999999</v>
      </c>
      <c r="BC62">
        <f t="shared" si="74"/>
        <v>1893.3337799999999</v>
      </c>
      <c r="BD62">
        <f t="shared" si="75"/>
        <v>1985.5027600000001</v>
      </c>
      <c r="BE62">
        <f t="shared" si="116"/>
        <v>2258.4917999999998</v>
      </c>
      <c r="BF62">
        <v>2666.83</v>
      </c>
      <c r="BG62">
        <v>2676.68</v>
      </c>
      <c r="BH62">
        <v>2642.87</v>
      </c>
      <c r="BI62">
        <v>2663.4</v>
      </c>
      <c r="BJ62">
        <v>26895624</v>
      </c>
      <c r="BK62">
        <f t="shared" si="83"/>
        <v>-2.1073709235308602E-3</v>
      </c>
      <c r="BL62">
        <f t="shared" si="84"/>
        <v>2.2789425706473132E-3</v>
      </c>
      <c r="BM62">
        <f t="shared" si="85"/>
        <v>2.8491753283363952E-3</v>
      </c>
      <c r="BN62">
        <f t="shared" si="86"/>
        <v>3.679507396560755E-3</v>
      </c>
      <c r="BO62">
        <f t="shared" si="87"/>
        <v>-0.31092734639657371</v>
      </c>
    </row>
    <row r="63" spans="1:67">
      <c r="A63" s="1" t="s">
        <v>127</v>
      </c>
      <c r="B63">
        <v>1828.6044199999999</v>
      </c>
      <c r="C63">
        <v>1891.2230400000001</v>
      </c>
      <c r="D63">
        <v>1813.82924</v>
      </c>
      <c r="E63">
        <v>1887.0015599999999</v>
      </c>
      <c r="F63">
        <v>2149588.5920000002</v>
      </c>
      <c r="G63">
        <v>70.358000000000004</v>
      </c>
      <c r="H63">
        <f t="shared" si="77"/>
        <v>-4.6171604463254301E-3</v>
      </c>
      <c r="I63">
        <f t="shared" si="108"/>
        <v>-1.9717261904761973E-2</v>
      </c>
      <c r="J63">
        <f t="shared" si="109"/>
        <v>-2.3273855702093948E-3</v>
      </c>
      <c r="K63">
        <f t="shared" si="140"/>
        <v>-3.0574198359433202E-2</v>
      </c>
      <c r="L63">
        <f t="shared" si="141"/>
        <v>-0.40636038135431274</v>
      </c>
      <c r="M63">
        <f t="shared" si="118"/>
        <v>4.3093497499038014E-2</v>
      </c>
      <c r="N63">
        <f t="shared" si="142"/>
        <v>9.3005952380951218E-3</v>
      </c>
      <c r="O63">
        <f t="shared" si="143"/>
        <v>1.9006982156710706E-2</v>
      </c>
      <c r="P63">
        <f t="shared" si="144"/>
        <v>-1.9761372110365327E-2</v>
      </c>
      <c r="Q63">
        <f t="shared" si="145"/>
        <v>2.8029342090963194E-2</v>
      </c>
      <c r="R63">
        <f t="shared" si="119"/>
        <v>6.0407849172758876E-2</v>
      </c>
      <c r="S63">
        <f t="shared" si="120"/>
        <v>3.2366071428571397E-2</v>
      </c>
      <c r="T63">
        <f t="shared" si="121"/>
        <v>4.9262994569433616E-2</v>
      </c>
      <c r="U63">
        <f t="shared" si="122"/>
        <v>1.7524235645041131E-2</v>
      </c>
      <c r="V63">
        <f t="shared" si="123"/>
        <v>-0.22617828956174524</v>
      </c>
      <c r="W63">
        <f t="shared" si="90"/>
        <v>4.9634474797999317E-2</v>
      </c>
      <c r="X63">
        <f t="shared" si="93"/>
        <v>2.1205357142856984E-2</v>
      </c>
      <c r="Y63">
        <f t="shared" si="94"/>
        <v>4.6547711404189229E-2</v>
      </c>
      <c r="Z63">
        <f t="shared" si="95"/>
        <v>1.7151379567486913E-2</v>
      </c>
      <c r="AA63">
        <f t="shared" si="96"/>
        <v>2.8029342090963194E-2</v>
      </c>
      <c r="AB63">
        <f t="shared" si="124"/>
        <v>-4.6171604463254301E-3</v>
      </c>
      <c r="AC63">
        <f t="shared" si="125"/>
        <v>-1.9717261904761973E-2</v>
      </c>
      <c r="AD63">
        <f t="shared" si="126"/>
        <v>-2.3273855702093948E-3</v>
      </c>
      <c r="AE63">
        <f t="shared" si="127"/>
        <v>-3.2438478747203625E-2</v>
      </c>
      <c r="AF63">
        <f t="shared" si="128"/>
        <v>-0.45429774080230145</v>
      </c>
      <c r="AG63">
        <f t="shared" si="129"/>
        <v>2.1008080030781251E-2</v>
      </c>
      <c r="AH63">
        <f t="shared" si="130"/>
        <v>-1.4880952380968981E-4</v>
      </c>
      <c r="AI63">
        <f t="shared" si="131"/>
        <v>1.2800620636151949E-2</v>
      </c>
      <c r="AJ63">
        <f t="shared" si="132"/>
        <v>-1.3124533929903093E-2</v>
      </c>
      <c r="AK63">
        <f t="shared" si="133"/>
        <v>-0.19915294619315704</v>
      </c>
      <c r="AL63">
        <f t="shared" si="117"/>
        <v>7.3489803770681039E-2</v>
      </c>
      <c r="AM63">
        <f t="shared" si="99"/>
        <v>4.1666666666666519E-2</v>
      </c>
      <c r="AN63">
        <f t="shared" si="100"/>
        <v>5.3141970519782866E-2</v>
      </c>
      <c r="AO63">
        <f t="shared" si="101"/>
        <v>2.7964205816554788E-2</v>
      </c>
      <c r="AP63">
        <f t="shared" si="102"/>
        <v>1.7941052080164739</v>
      </c>
      <c r="AQ63">
        <f t="shared" si="134"/>
        <v>-4.5017314351673665E-2</v>
      </c>
      <c r="AR63">
        <f t="shared" si="135"/>
        <v>-5.989583333333337E-2</v>
      </c>
      <c r="AS63">
        <f t="shared" si="136"/>
        <v>-5.9348332040341401E-2</v>
      </c>
      <c r="AT63">
        <f t="shared" si="137"/>
        <v>-7.4198359433258809E-2</v>
      </c>
      <c r="AU63">
        <f t="shared" si="138"/>
        <v>-0.45429774080230145</v>
      </c>
      <c r="AV63">
        <f t="shared" si="111"/>
        <v>1.5563678337822129E-2</v>
      </c>
      <c r="AW63">
        <f t="shared" si="112"/>
        <v>-2.7157738095235917E-3</v>
      </c>
      <c r="AX63">
        <f t="shared" si="113"/>
        <v>6.186966640806757E-3</v>
      </c>
      <c r="AY63">
        <f t="shared" si="114"/>
        <v>-1.5063385533183982E-2</v>
      </c>
      <c r="AZ63">
        <f t="shared" si="115"/>
        <v>0.12016037885634634</v>
      </c>
      <c r="BA63">
        <f t="shared" si="139"/>
        <v>1887.70514</v>
      </c>
      <c r="BB63">
        <f t="shared" ref="BB63:BB101" si="146">C62</f>
        <v>1987.6134999999999</v>
      </c>
      <c r="BC63">
        <f t="shared" ref="BC63:BC101" si="147">D62</f>
        <v>1887.70514</v>
      </c>
      <c r="BD63">
        <f t="shared" ref="BD63:BD101" si="148">E62</f>
        <v>1940.4736399999999</v>
      </c>
      <c r="BE63">
        <f t="shared" si="116"/>
        <v>2258.4917999999998</v>
      </c>
      <c r="BF63">
        <v>2661.21</v>
      </c>
      <c r="BG63">
        <v>2682.78</v>
      </c>
      <c r="BH63">
        <v>2650.4</v>
      </c>
      <c r="BI63">
        <v>2673.2</v>
      </c>
      <c r="BJ63">
        <v>18533039</v>
      </c>
      <c r="BK63">
        <f t="shared" si="83"/>
        <v>7.9287241517955742E-4</v>
      </c>
      <c r="BL63">
        <f t="shared" si="84"/>
        <v>-1.0921506795190661E-3</v>
      </c>
      <c r="BM63">
        <f t="shared" si="85"/>
        <v>-2.2638092363358453E-5</v>
      </c>
      <c r="BN63">
        <f t="shared" si="86"/>
        <v>-4.4553344306448306E-3</v>
      </c>
      <c r="BO63">
        <f t="shared" si="87"/>
        <v>7.6035344230376944E-2</v>
      </c>
    </row>
    <row r="64" spans="1:67">
      <c r="A64" s="1" t="s">
        <v>128</v>
      </c>
      <c r="B64">
        <v>1820.16146</v>
      </c>
      <c r="C64">
        <v>1853.9332999999999</v>
      </c>
      <c r="D64">
        <v>1809.6077600000001</v>
      </c>
      <c r="E64">
        <v>1829.308</v>
      </c>
      <c r="F64">
        <v>1276080.952</v>
      </c>
      <c r="G64">
        <v>70.358000000000004</v>
      </c>
      <c r="H64">
        <f t="shared" si="77"/>
        <v>2.1646695013529227E-2</v>
      </c>
      <c r="I64">
        <f t="shared" si="108"/>
        <v>8.3491461100571041E-3</v>
      </c>
      <c r="J64">
        <f t="shared" si="109"/>
        <v>3.1104199066873672E-3</v>
      </c>
      <c r="K64">
        <f t="shared" si="140"/>
        <v>-1.9230769230769162E-3</v>
      </c>
      <c r="L64">
        <f t="shared" si="141"/>
        <v>0.40971731470528194</v>
      </c>
      <c r="M64">
        <f t="shared" si="118"/>
        <v>5.4503285659064593E-2</v>
      </c>
      <c r="N64">
        <f t="shared" si="142"/>
        <v>4.1745730550284632E-2</v>
      </c>
      <c r="O64">
        <f t="shared" si="143"/>
        <v>4.8989113530326422E-2</v>
      </c>
      <c r="P64">
        <f t="shared" si="144"/>
        <v>4.9230769230769189E-2</v>
      </c>
      <c r="Q64">
        <f t="shared" si="145"/>
        <v>-8.0751617550984367E-2</v>
      </c>
      <c r="R64">
        <f t="shared" si="119"/>
        <v>5.141090065713172E-2</v>
      </c>
      <c r="S64">
        <f t="shared" si="120"/>
        <v>4.4022770398481903E-2</v>
      </c>
      <c r="T64">
        <f t="shared" si="121"/>
        <v>4.1213063763608115E-2</v>
      </c>
      <c r="U64">
        <f t="shared" si="122"/>
        <v>5.6923076923076854E-2</v>
      </c>
      <c r="V64">
        <f t="shared" si="123"/>
        <v>4.849926636942703E-2</v>
      </c>
      <c r="W64">
        <f t="shared" si="90"/>
        <v>6.5326633165829096E-2</v>
      </c>
      <c r="X64">
        <f t="shared" si="93"/>
        <v>5.3130929791271431E-2</v>
      </c>
      <c r="Y64">
        <f t="shared" si="94"/>
        <v>5.1710730948677952E-2</v>
      </c>
      <c r="Z64">
        <f t="shared" si="95"/>
        <v>4.9615384615384617E-2</v>
      </c>
      <c r="AA64">
        <f t="shared" si="96"/>
        <v>0.73173977915470068</v>
      </c>
      <c r="AB64">
        <f t="shared" si="124"/>
        <v>0</v>
      </c>
      <c r="AC64">
        <f t="shared" si="125"/>
        <v>0</v>
      </c>
      <c r="AD64">
        <f t="shared" si="126"/>
        <v>0</v>
      </c>
      <c r="AE64">
        <f t="shared" si="127"/>
        <v>-1.9230769230769162E-3</v>
      </c>
      <c r="AF64">
        <f t="shared" si="128"/>
        <v>-8.0751617550984367E-2</v>
      </c>
      <c r="AG64">
        <f t="shared" si="129"/>
        <v>3.788171627367598E-2</v>
      </c>
      <c r="AH64">
        <f t="shared" si="130"/>
        <v>2.6565464895635715E-2</v>
      </c>
      <c r="AI64">
        <f t="shared" si="131"/>
        <v>2.5038880248833717E-2</v>
      </c>
      <c r="AJ64">
        <f t="shared" si="132"/>
        <v>2.1615384615384592E-2</v>
      </c>
      <c r="AK64">
        <f t="shared" si="133"/>
        <v>0.27284529563293725</v>
      </c>
      <c r="AL64">
        <f t="shared" si="117"/>
        <v>0.15384615384615374</v>
      </c>
      <c r="AM64">
        <f t="shared" si="99"/>
        <v>0.13472485768500952</v>
      </c>
      <c r="AN64">
        <f t="shared" si="100"/>
        <v>0.11975116640746508</v>
      </c>
      <c r="AO64">
        <f t="shared" si="101"/>
        <v>0.12307692307692308</v>
      </c>
      <c r="AP64">
        <f t="shared" si="102"/>
        <v>3.7067364108730931</v>
      </c>
      <c r="AQ64">
        <f t="shared" si="134"/>
        <v>-4.0587553150367217E-2</v>
      </c>
      <c r="AR64">
        <f t="shared" si="135"/>
        <v>-4.0986717267552097E-2</v>
      </c>
      <c r="AS64">
        <f t="shared" si="136"/>
        <v>-5.7153965785381122E-2</v>
      </c>
      <c r="AT64">
        <f t="shared" si="137"/>
        <v>-4.500000000000004E-2</v>
      </c>
      <c r="AU64">
        <f t="shared" si="138"/>
        <v>-8.0751617550984367E-2</v>
      </c>
      <c r="AV64">
        <f t="shared" si="111"/>
        <v>2.7734827986084287E-2</v>
      </c>
      <c r="AW64">
        <f t="shared" si="112"/>
        <v>2.3074003795066744E-2</v>
      </c>
      <c r="AX64">
        <f t="shared" si="113"/>
        <v>1.4405132192846004E-2</v>
      </c>
      <c r="AY64">
        <f t="shared" si="114"/>
        <v>2.057692307692327E-2</v>
      </c>
      <c r="AZ64">
        <f t="shared" si="115"/>
        <v>0.85429705732336658</v>
      </c>
      <c r="BA64">
        <f t="shared" si="139"/>
        <v>1828.6044199999999</v>
      </c>
      <c r="BB64">
        <f t="shared" si="146"/>
        <v>1891.2230400000001</v>
      </c>
      <c r="BC64">
        <f t="shared" si="147"/>
        <v>1813.82924</v>
      </c>
      <c r="BD64">
        <f t="shared" si="148"/>
        <v>1887.0015599999999</v>
      </c>
      <c r="BE64">
        <f>MAX(C44:C63)</f>
        <v>2258.4917999999998</v>
      </c>
      <c r="BF64">
        <v>2663.32</v>
      </c>
      <c r="BG64">
        <v>2679.85</v>
      </c>
      <c r="BH64">
        <v>2650.34</v>
      </c>
      <c r="BI64">
        <v>2661.29</v>
      </c>
      <c r="BJ64">
        <v>19942205</v>
      </c>
      <c r="BK64">
        <f t="shared" si="83"/>
        <v>7.8135560127960968E-3</v>
      </c>
      <c r="BL64">
        <f t="shared" si="84"/>
        <v>4.1718752915276269E-3</v>
      </c>
      <c r="BM64">
        <f t="shared" si="85"/>
        <v>5.1993329157766777E-3</v>
      </c>
      <c r="BN64">
        <f t="shared" si="86"/>
        <v>1.6495759575243518E-3</v>
      </c>
      <c r="BO64">
        <f t="shared" si="87"/>
        <v>-1.0506160176369628E-2</v>
      </c>
    </row>
    <row r="65" spans="1:67">
      <c r="A65" s="1" t="s">
        <v>129</v>
      </c>
      <c r="B65">
        <v>1859.56194</v>
      </c>
      <c r="C65">
        <v>1869.4120600000001</v>
      </c>
      <c r="D65">
        <v>1815.2364</v>
      </c>
      <c r="E65">
        <v>1825.7900999999999</v>
      </c>
      <c r="F65">
        <v>1798913.4129999999</v>
      </c>
      <c r="G65">
        <v>70.358000000000004</v>
      </c>
      <c r="H65">
        <f t="shared" ref="H65:H101" si="149">B66/B65-1</f>
        <v>2.5728339008702195E-2</v>
      </c>
      <c r="I65">
        <f t="shared" si="108"/>
        <v>2.1076401957094371E-2</v>
      </c>
      <c r="J65">
        <f t="shared" si="109"/>
        <v>1.8217054263565791E-2</v>
      </c>
      <c r="K65">
        <f t="shared" si="140"/>
        <v>1.3102119460500994E-2</v>
      </c>
      <c r="L65">
        <f t="shared" si="141"/>
        <v>0.22843052368746797</v>
      </c>
      <c r="M65">
        <f t="shared" si="118"/>
        <v>4.2754445705637467E-2</v>
      </c>
      <c r="N65">
        <f t="shared" si="142"/>
        <v>4.4410989838163273E-2</v>
      </c>
      <c r="O65">
        <f t="shared" si="143"/>
        <v>4.8449612403100861E-2</v>
      </c>
      <c r="P65">
        <f t="shared" si="144"/>
        <v>5.1637764932562558E-2</v>
      </c>
      <c r="Q65">
        <f t="shared" si="145"/>
        <v>-7.5331636876288077E-2</v>
      </c>
      <c r="R65">
        <f t="shared" si="119"/>
        <v>4.3132803632236039E-2</v>
      </c>
      <c r="S65">
        <f t="shared" si="120"/>
        <v>3.9141889348889736E-2</v>
      </c>
      <c r="T65">
        <f t="shared" si="121"/>
        <v>5.0387596899224896E-2</v>
      </c>
      <c r="U65">
        <f t="shared" si="122"/>
        <v>5.0096339113680166E-2</v>
      </c>
      <c r="V65">
        <f t="shared" si="123"/>
        <v>-0.22412989979746178</v>
      </c>
      <c r="W65">
        <f t="shared" si="90"/>
        <v>4.2754445705637467E-2</v>
      </c>
      <c r="X65">
        <f t="shared" si="93"/>
        <v>4.4410989838163273E-2</v>
      </c>
      <c r="Y65">
        <f t="shared" si="94"/>
        <v>4.8449612403100861E-2</v>
      </c>
      <c r="Z65">
        <f t="shared" si="95"/>
        <v>5.8959537572254472E-2</v>
      </c>
      <c r="AA65">
        <f t="shared" si="96"/>
        <v>0.22843052368746797</v>
      </c>
      <c r="AB65">
        <f t="shared" si="124"/>
        <v>0</v>
      </c>
      <c r="AC65">
        <f t="shared" si="125"/>
        <v>0</v>
      </c>
      <c r="AD65">
        <f t="shared" si="126"/>
        <v>0</v>
      </c>
      <c r="AE65">
        <f t="shared" si="127"/>
        <v>0</v>
      </c>
      <c r="AF65">
        <f t="shared" si="128"/>
        <v>-0.34792005967437856</v>
      </c>
      <c r="AG65">
        <f t="shared" si="129"/>
        <v>2.5955353764661515E-2</v>
      </c>
      <c r="AH65">
        <f t="shared" si="130"/>
        <v>2.6797139631162814E-2</v>
      </c>
      <c r="AI65">
        <f t="shared" si="131"/>
        <v>3.0077519379844819E-2</v>
      </c>
      <c r="AJ65">
        <f t="shared" si="132"/>
        <v>3.499036608863193E-2</v>
      </c>
      <c r="AK65">
        <f t="shared" si="133"/>
        <v>-9.0211111456090953E-2</v>
      </c>
      <c r="AL65">
        <f t="shared" si="117"/>
        <v>0.12939841089670812</v>
      </c>
      <c r="AM65">
        <f t="shared" si="99"/>
        <v>0.12532931878057951</v>
      </c>
      <c r="AN65">
        <f t="shared" si="100"/>
        <v>0.12286821705426365</v>
      </c>
      <c r="AO65">
        <f t="shared" si="101"/>
        <v>0.14643545279383452</v>
      </c>
      <c r="AP65">
        <f t="shared" si="102"/>
        <v>2.3387803084883663</v>
      </c>
      <c r="AQ65">
        <f t="shared" si="134"/>
        <v>-6.0915626182368565E-2</v>
      </c>
      <c r="AR65">
        <f t="shared" si="135"/>
        <v>-4.8927361686112225E-2</v>
      </c>
      <c r="AS65">
        <f t="shared" si="136"/>
        <v>-6.0077519379844957E-2</v>
      </c>
      <c r="AT65">
        <f t="shared" si="137"/>
        <v>-4.3159922928709071E-2</v>
      </c>
      <c r="AU65">
        <f t="shared" si="138"/>
        <v>-0.34792005967437856</v>
      </c>
      <c r="AV65">
        <f t="shared" si="111"/>
        <v>1.1880438895194967E-2</v>
      </c>
      <c r="AW65">
        <f t="shared" si="112"/>
        <v>2.124576590139271E-2</v>
      </c>
      <c r="AX65">
        <f t="shared" si="113"/>
        <v>1.755813953488361E-2</v>
      </c>
      <c r="AY65">
        <f t="shared" si="114"/>
        <v>2.9768786127168045E-2</v>
      </c>
      <c r="AZ65">
        <f t="shared" si="115"/>
        <v>0.32363626011275981</v>
      </c>
      <c r="BA65">
        <f t="shared" si="139"/>
        <v>1820.16146</v>
      </c>
      <c r="BB65">
        <f t="shared" si="146"/>
        <v>1853.9332999999999</v>
      </c>
      <c r="BC65">
        <f t="shared" si="147"/>
        <v>1809.6077600000001</v>
      </c>
      <c r="BD65">
        <f t="shared" si="148"/>
        <v>1829.308</v>
      </c>
      <c r="BE65">
        <f>MAX(C45:C64)</f>
        <v>2258.4917999999998</v>
      </c>
      <c r="BF65">
        <v>2684.13</v>
      </c>
      <c r="BG65">
        <v>2691.03</v>
      </c>
      <c r="BH65">
        <v>2664.12</v>
      </c>
      <c r="BI65">
        <v>2665.68</v>
      </c>
      <c r="BJ65">
        <v>19732689</v>
      </c>
      <c r="BK65">
        <f t="shared" si="83"/>
        <v>1.3743745645702576E-2</v>
      </c>
      <c r="BL65">
        <f t="shared" si="84"/>
        <v>1.1144431686008538E-2</v>
      </c>
      <c r="BM65">
        <f t="shared" si="85"/>
        <v>7.3082293590380765E-3</v>
      </c>
      <c r="BN65">
        <f t="shared" si="86"/>
        <v>6.7562498124307258E-3</v>
      </c>
      <c r="BO65">
        <f t="shared" si="87"/>
        <v>0.2885519049127061</v>
      </c>
    </row>
    <row r="66" spans="1:67">
      <c r="A66" s="1" t="s">
        <v>130</v>
      </c>
      <c r="B66">
        <v>1907.4053799999999</v>
      </c>
      <c r="C66">
        <v>1908.8125399999999</v>
      </c>
      <c r="D66">
        <v>1848.30466</v>
      </c>
      <c r="E66">
        <v>1849.71182</v>
      </c>
      <c r="F66">
        <v>2209840.1460000002</v>
      </c>
      <c r="G66">
        <v>70.358000000000004</v>
      </c>
      <c r="H66">
        <f t="shared" si="149"/>
        <v>6.2707488011803925E-3</v>
      </c>
      <c r="I66">
        <f t="shared" si="108"/>
        <v>1.179506081828241E-2</v>
      </c>
      <c r="J66">
        <f t="shared" si="109"/>
        <v>2.7027027027026973E-2</v>
      </c>
      <c r="K66">
        <f t="shared" si="140"/>
        <v>3.7656903765690419E-2</v>
      </c>
      <c r="L66">
        <f t="shared" si="141"/>
        <v>-0.46917637770166565</v>
      </c>
      <c r="M66">
        <f t="shared" si="118"/>
        <v>3.3198081888601294E-3</v>
      </c>
      <c r="N66">
        <f t="shared" si="142"/>
        <v>1.4006634721710265E-2</v>
      </c>
      <c r="O66">
        <f t="shared" si="143"/>
        <v>1.9413779977160317E-2</v>
      </c>
      <c r="P66">
        <f t="shared" si="144"/>
        <v>4.5264359071890414E-2</v>
      </c>
      <c r="Q66">
        <f t="shared" si="145"/>
        <v>-0.39453994243799029</v>
      </c>
      <c r="R66">
        <f t="shared" si="119"/>
        <v>2.2132054592403083E-3</v>
      </c>
      <c r="S66">
        <f t="shared" si="120"/>
        <v>3.2067821599705226E-2</v>
      </c>
      <c r="T66">
        <f t="shared" si="121"/>
        <v>3.3498287019413819E-2</v>
      </c>
      <c r="U66">
        <f t="shared" si="122"/>
        <v>4.8687713959680634E-2</v>
      </c>
      <c r="V66">
        <f t="shared" si="123"/>
        <v>0.20771534032941763</v>
      </c>
      <c r="W66">
        <f t="shared" si="90"/>
        <v>1.696790852084118E-2</v>
      </c>
      <c r="X66">
        <f t="shared" si="93"/>
        <v>2.2852930335422128E-2</v>
      </c>
      <c r="Y66">
        <f t="shared" si="94"/>
        <v>3.15949752569471E-2</v>
      </c>
      <c r="Z66">
        <f t="shared" si="95"/>
        <v>4.5264359071890414E-2</v>
      </c>
      <c r="AA66">
        <f t="shared" si="96"/>
        <v>0</v>
      </c>
      <c r="AB66">
        <f t="shared" si="124"/>
        <v>0</v>
      </c>
      <c r="AC66">
        <f t="shared" si="125"/>
        <v>0</v>
      </c>
      <c r="AD66">
        <f t="shared" si="126"/>
        <v>0</v>
      </c>
      <c r="AE66">
        <f t="shared" si="127"/>
        <v>0</v>
      </c>
      <c r="AF66">
        <f t="shared" si="128"/>
        <v>-0.46917637770166565</v>
      </c>
      <c r="AG66">
        <f t="shared" si="129"/>
        <v>8.6315012910365141E-3</v>
      </c>
      <c r="AH66">
        <f t="shared" si="130"/>
        <v>1.3269443420567573E-2</v>
      </c>
      <c r="AI66">
        <f t="shared" si="131"/>
        <v>2.1545489151123087E-2</v>
      </c>
      <c r="AJ66">
        <f t="shared" si="132"/>
        <v>3.1494864967668068E-2</v>
      </c>
      <c r="AK66">
        <f t="shared" si="133"/>
        <v>-0.29587966766895735</v>
      </c>
      <c r="AL66">
        <f t="shared" si="117"/>
        <v>0.10106971597196601</v>
      </c>
      <c r="AM66">
        <f t="shared" si="99"/>
        <v>0.10210099520825677</v>
      </c>
      <c r="AN66">
        <f t="shared" si="100"/>
        <v>0.1027788351732013</v>
      </c>
      <c r="AO66">
        <f t="shared" si="101"/>
        <v>0.13160897679726147</v>
      </c>
      <c r="AP66">
        <f t="shared" si="102"/>
        <v>1.7179235977189089</v>
      </c>
      <c r="AQ66">
        <f t="shared" si="134"/>
        <v>-8.4470675027665032E-2</v>
      </c>
      <c r="AR66">
        <f t="shared" si="135"/>
        <v>-6.8558791006266051E-2</v>
      </c>
      <c r="AS66">
        <f t="shared" si="136"/>
        <v>-7.6893795203654358E-2</v>
      </c>
      <c r="AT66">
        <f t="shared" si="137"/>
        <v>-5.553442373526063E-2</v>
      </c>
      <c r="AU66">
        <f t="shared" si="138"/>
        <v>-0.46917637770166565</v>
      </c>
      <c r="AV66">
        <f t="shared" si="111"/>
        <v>-9.7012172630025484E-3</v>
      </c>
      <c r="AW66">
        <f t="shared" si="112"/>
        <v>5.7132325838555875E-3</v>
      </c>
      <c r="AX66">
        <f t="shared" si="113"/>
        <v>4.4727826417965133E-3</v>
      </c>
      <c r="AY66">
        <f t="shared" si="114"/>
        <v>2.2461011791555796E-2</v>
      </c>
      <c r="AZ66">
        <f t="shared" si="115"/>
        <v>9.909168391495049E-2</v>
      </c>
      <c r="BA66">
        <f t="shared" si="139"/>
        <v>1859.56194</v>
      </c>
      <c r="BB66">
        <f t="shared" si="146"/>
        <v>1869.4120600000001</v>
      </c>
      <c r="BC66">
        <f t="shared" si="147"/>
        <v>1815.2364</v>
      </c>
      <c r="BD66">
        <f t="shared" si="148"/>
        <v>1825.7900999999999</v>
      </c>
      <c r="BE66">
        <f t="shared" ref="BE66:BE84" si="150">MAX(C46:C65)</f>
        <v>2258.4917999999998</v>
      </c>
      <c r="BF66">
        <v>2721.02</v>
      </c>
      <c r="BG66">
        <v>2721.02</v>
      </c>
      <c r="BH66">
        <v>2683.59</v>
      </c>
      <c r="BI66">
        <v>2683.69</v>
      </c>
      <c r="BJ66">
        <v>25426594</v>
      </c>
      <c r="BK66">
        <f t="shared" si="83"/>
        <v>8.5629653585788112E-3</v>
      </c>
      <c r="BL66">
        <f t="shared" si="84"/>
        <v>8.5629653585788112E-3</v>
      </c>
      <c r="BM66">
        <f t="shared" si="85"/>
        <v>1.0236287957549273E-2</v>
      </c>
      <c r="BN66">
        <f t="shared" si="86"/>
        <v>1.6510848868535488E-2</v>
      </c>
      <c r="BO66">
        <f t="shared" si="87"/>
        <v>-8.2051846975650822E-2</v>
      </c>
    </row>
    <row r="67" spans="1:67">
      <c r="A67" s="1" t="s">
        <v>131</v>
      </c>
      <c r="B67">
        <v>1919.3662400000001</v>
      </c>
      <c r="C67">
        <v>1931.3271</v>
      </c>
      <c r="D67">
        <v>1898.25884</v>
      </c>
      <c r="E67">
        <v>1919.3662400000001</v>
      </c>
      <c r="F67">
        <v>1173035.351</v>
      </c>
      <c r="G67">
        <v>70.358000000000004</v>
      </c>
      <c r="H67">
        <f t="shared" si="149"/>
        <v>1.0263929618768319E-2</v>
      </c>
      <c r="I67">
        <f t="shared" si="108"/>
        <v>1.0928961748633892E-2</v>
      </c>
      <c r="J67">
        <f t="shared" si="109"/>
        <v>2.5945144551520194E-3</v>
      </c>
      <c r="K67">
        <f t="shared" si="140"/>
        <v>3.6656891495590038E-4</v>
      </c>
      <c r="L67">
        <f t="shared" si="141"/>
        <v>0.41802914940455183</v>
      </c>
      <c r="M67">
        <f t="shared" si="118"/>
        <v>1.0630498533724442E-2</v>
      </c>
      <c r="N67">
        <f t="shared" si="142"/>
        <v>5.8287795992715274E-3</v>
      </c>
      <c r="O67">
        <f t="shared" si="143"/>
        <v>4.4477390659747318E-3</v>
      </c>
      <c r="P67">
        <f t="shared" si="144"/>
        <v>-1.0997067448680342E-3</v>
      </c>
      <c r="Q67">
        <f t="shared" si="145"/>
        <v>0.18983893265463903</v>
      </c>
      <c r="R67">
        <f t="shared" si="119"/>
        <v>-6.5982404692082053E-3</v>
      </c>
      <c r="S67">
        <f t="shared" si="120"/>
        <v>-9.8360655737704805E-3</v>
      </c>
      <c r="T67">
        <f t="shared" si="121"/>
        <v>-1.0378057820607856E-2</v>
      </c>
      <c r="U67">
        <f t="shared" si="122"/>
        <v>-7.6979472140762395E-3</v>
      </c>
      <c r="V67">
        <f t="shared" si="123"/>
        <v>0.74572242452393067</v>
      </c>
      <c r="W67">
        <f t="shared" si="90"/>
        <v>1.0630498533724442E-2</v>
      </c>
      <c r="X67">
        <f t="shared" si="93"/>
        <v>2.003642987249532E-2</v>
      </c>
      <c r="Y67">
        <f t="shared" si="94"/>
        <v>6.3009636767976662E-3</v>
      </c>
      <c r="Z67">
        <f t="shared" si="95"/>
        <v>1.0630498533724442E-2</v>
      </c>
      <c r="AA67">
        <f t="shared" si="96"/>
        <v>1.2751725612743279</v>
      </c>
      <c r="AB67">
        <f t="shared" si="124"/>
        <v>-4.0322580645161255E-3</v>
      </c>
      <c r="AC67">
        <f t="shared" si="125"/>
        <v>0</v>
      </c>
      <c r="AD67">
        <f t="shared" si="126"/>
        <v>-7.4128984432912937E-3</v>
      </c>
      <c r="AE67">
        <f t="shared" si="127"/>
        <v>-1.0997067448680342E-3</v>
      </c>
      <c r="AF67">
        <f t="shared" si="128"/>
        <v>0</v>
      </c>
      <c r="AG67">
        <f t="shared" si="129"/>
        <v>2.7859237536655979E-3</v>
      </c>
      <c r="AH67">
        <f t="shared" si="130"/>
        <v>7.7959927140256458E-3</v>
      </c>
      <c r="AI67">
        <f t="shared" si="131"/>
        <v>1.1860637509266692E-3</v>
      </c>
      <c r="AJ67">
        <f t="shared" si="132"/>
        <v>3.445747800586485E-3</v>
      </c>
      <c r="AK67">
        <f t="shared" si="133"/>
        <v>0.40472912107488557</v>
      </c>
      <c r="AL67">
        <f t="shared" si="117"/>
        <v>9.420821114369482E-2</v>
      </c>
      <c r="AM67">
        <f t="shared" si="99"/>
        <v>8.9253187613843377E-2</v>
      </c>
      <c r="AN67">
        <f t="shared" si="100"/>
        <v>7.3758339510748616E-2</v>
      </c>
      <c r="AO67">
        <f t="shared" si="101"/>
        <v>9.0542521994134928E-2</v>
      </c>
      <c r="AP67">
        <f t="shared" si="102"/>
        <v>4.1202009171162643</v>
      </c>
      <c r="AQ67">
        <f t="shared" si="134"/>
        <v>-9.0175953079178917E-2</v>
      </c>
      <c r="AR67">
        <f t="shared" si="135"/>
        <v>-7.9417122040072785E-2</v>
      </c>
      <c r="AS67">
        <f t="shared" si="136"/>
        <v>-0.10118606375092665</v>
      </c>
      <c r="AT67">
        <f t="shared" si="137"/>
        <v>-8.9809384164222905E-2</v>
      </c>
      <c r="AU67">
        <f t="shared" si="138"/>
        <v>0</v>
      </c>
      <c r="AV67">
        <f t="shared" si="111"/>
        <v>-1.4791055718475055E-2</v>
      </c>
      <c r="AW67">
        <f t="shared" si="112"/>
        <v>-3.661202185792356E-3</v>
      </c>
      <c r="AX67">
        <f t="shared" si="113"/>
        <v>-1.9922164566345546E-2</v>
      </c>
      <c r="AY67">
        <f t="shared" si="114"/>
        <v>-1.103372434017591E-2</v>
      </c>
      <c r="AZ67">
        <f t="shared" si="115"/>
        <v>1.0472497444793549</v>
      </c>
      <c r="BA67">
        <f t="shared" si="139"/>
        <v>1907.4053799999999</v>
      </c>
      <c r="BB67">
        <f t="shared" si="146"/>
        <v>1908.8125399999999</v>
      </c>
      <c r="BC67">
        <f t="shared" si="147"/>
        <v>1848.30466</v>
      </c>
      <c r="BD67">
        <f t="shared" si="148"/>
        <v>1849.71182</v>
      </c>
      <c r="BE67">
        <f t="shared" si="150"/>
        <v>2258.4917999999998</v>
      </c>
      <c r="BF67">
        <v>2744.32</v>
      </c>
      <c r="BG67">
        <v>2744.32</v>
      </c>
      <c r="BH67">
        <v>2711.06</v>
      </c>
      <c r="BI67">
        <v>2728</v>
      </c>
      <c r="BJ67">
        <v>23340295</v>
      </c>
      <c r="BK67">
        <f t="shared" si="83"/>
        <v>3.4835587686568026E-3</v>
      </c>
      <c r="BL67">
        <f t="shared" si="84"/>
        <v>6.3403684701490715E-3</v>
      </c>
      <c r="BM67">
        <f t="shared" si="85"/>
        <v>1.0556756397866573E-2</v>
      </c>
      <c r="BN67">
        <f t="shared" si="86"/>
        <v>6.5249266862170696E-3</v>
      </c>
      <c r="BO67">
        <f t="shared" si="87"/>
        <v>0.18964143340947492</v>
      </c>
    </row>
    <row r="68" spans="1:67">
      <c r="A68" s="1" t="s">
        <v>132</v>
      </c>
      <c r="B68">
        <v>1939.06648</v>
      </c>
      <c r="C68">
        <v>1952.4345000000001</v>
      </c>
      <c r="D68">
        <v>1903.1839</v>
      </c>
      <c r="E68">
        <v>1920.0698199999999</v>
      </c>
      <c r="F68">
        <v>1663398.321</v>
      </c>
      <c r="G68">
        <v>70.358000000000004</v>
      </c>
      <c r="H68">
        <f t="shared" si="149"/>
        <v>-1.3062409288824406E-2</v>
      </c>
      <c r="I68">
        <f t="shared" si="108"/>
        <v>-8.6486486486487824E-3</v>
      </c>
      <c r="J68">
        <f t="shared" si="109"/>
        <v>-9.9815157116450726E-3</v>
      </c>
      <c r="K68">
        <f t="shared" si="140"/>
        <v>6.9622572370833247E-3</v>
      </c>
      <c r="L68">
        <f t="shared" si="141"/>
        <v>-0.19564068022165571</v>
      </c>
      <c r="M68">
        <f t="shared" si="118"/>
        <v>-1.4150943396226356E-2</v>
      </c>
      <c r="N68">
        <f t="shared" si="142"/>
        <v>9.009009009008917E-3</v>
      </c>
      <c r="O68">
        <f t="shared" si="143"/>
        <v>3.6968576709797141E-3</v>
      </c>
      <c r="P68">
        <f t="shared" si="144"/>
        <v>1.0260168559912186E-2</v>
      </c>
      <c r="Q68">
        <f t="shared" si="145"/>
        <v>0.60446106642427</v>
      </c>
      <c r="R68">
        <f t="shared" si="119"/>
        <v>-5.7692307692307709E-2</v>
      </c>
      <c r="S68">
        <f t="shared" si="120"/>
        <v>-2.5225225225225301E-2</v>
      </c>
      <c r="T68">
        <f t="shared" si="121"/>
        <v>-4.0665434380776411E-2</v>
      </c>
      <c r="U68">
        <f t="shared" si="122"/>
        <v>-9.160864785635825E-3</v>
      </c>
      <c r="V68">
        <f t="shared" si="123"/>
        <v>0.96082249923107876</v>
      </c>
      <c r="W68">
        <f t="shared" si="90"/>
        <v>3.6284470246750189E-4</v>
      </c>
      <c r="X68">
        <f t="shared" si="93"/>
        <v>9.009009009008917E-3</v>
      </c>
      <c r="Y68">
        <f t="shared" si="94"/>
        <v>3.6968576709797141E-3</v>
      </c>
      <c r="Z68">
        <f t="shared" si="95"/>
        <v>1.0260168559912186E-2</v>
      </c>
      <c r="AA68">
        <f t="shared" si="96"/>
        <v>0.60446106642427</v>
      </c>
      <c r="AB68">
        <f t="shared" si="124"/>
        <v>-1.6690856313497759E-2</v>
      </c>
      <c r="AC68">
        <f t="shared" si="125"/>
        <v>-2.0540540540540553E-2</v>
      </c>
      <c r="AD68">
        <f t="shared" si="126"/>
        <v>-1.2939001848428777E-2</v>
      </c>
      <c r="AE68">
        <f t="shared" si="127"/>
        <v>-8.0615610113594638E-3</v>
      </c>
      <c r="AF68">
        <f t="shared" si="128"/>
        <v>-0.19564068022165571</v>
      </c>
      <c r="AG68">
        <f t="shared" si="129"/>
        <v>-8.7082728592162706E-3</v>
      </c>
      <c r="AH68">
        <f t="shared" si="130"/>
        <v>-5.0450450450452156E-3</v>
      </c>
      <c r="AI68">
        <f t="shared" si="131"/>
        <v>-3.4750462107209223E-3</v>
      </c>
      <c r="AJ68">
        <f t="shared" si="132"/>
        <v>1.5390252839868612E-3</v>
      </c>
      <c r="AK68">
        <f t="shared" si="133"/>
        <v>9.5798070605362717E-2</v>
      </c>
      <c r="AL68">
        <f t="shared" si="117"/>
        <v>8.3091436865021739E-2</v>
      </c>
      <c r="AM68">
        <f t="shared" si="99"/>
        <v>7.7477477477477574E-2</v>
      </c>
      <c r="AN68">
        <f t="shared" si="100"/>
        <v>7.0979667282809578E-2</v>
      </c>
      <c r="AO68">
        <f t="shared" si="101"/>
        <v>9.0142909490656065E-2</v>
      </c>
      <c r="AP68">
        <f t="shared" si="102"/>
        <v>2.6107867876103259</v>
      </c>
      <c r="AQ68">
        <f t="shared" si="134"/>
        <v>-9.9419448476052219E-2</v>
      </c>
      <c r="AR68">
        <f t="shared" si="135"/>
        <v>-8.9369369369369345E-2</v>
      </c>
      <c r="AS68">
        <f t="shared" si="136"/>
        <v>-0.10351201478743077</v>
      </c>
      <c r="AT68">
        <f t="shared" si="137"/>
        <v>-9.0142909490655954E-2</v>
      </c>
      <c r="AU68">
        <f t="shared" si="138"/>
        <v>-0.20850452511668738</v>
      </c>
      <c r="AV68">
        <f t="shared" si="111"/>
        <v>-2.1897677793904169E-2</v>
      </c>
      <c r="AW68">
        <f t="shared" si="112"/>
        <v>-1.1819819819819721E-2</v>
      </c>
      <c r="AX68">
        <f t="shared" si="113"/>
        <v>-2.1127541589648913E-2</v>
      </c>
      <c r="AY68">
        <f t="shared" si="114"/>
        <v>-1.0406742396482205E-2</v>
      </c>
      <c r="AZ68">
        <f t="shared" si="115"/>
        <v>0.46566531862574867</v>
      </c>
      <c r="BA68">
        <f t="shared" si="139"/>
        <v>1919.3662400000001</v>
      </c>
      <c r="BB68">
        <f t="shared" si="146"/>
        <v>1931.3271</v>
      </c>
      <c r="BC68">
        <f t="shared" si="147"/>
        <v>1898.25884</v>
      </c>
      <c r="BD68">
        <f t="shared" si="148"/>
        <v>1919.3662400000001</v>
      </c>
      <c r="BE68">
        <f t="shared" si="150"/>
        <v>2258.4917999999998</v>
      </c>
      <c r="BF68">
        <v>2753.88</v>
      </c>
      <c r="BG68">
        <v>2761.72</v>
      </c>
      <c r="BH68">
        <v>2739.68</v>
      </c>
      <c r="BI68">
        <v>2745.8</v>
      </c>
      <c r="BJ68">
        <v>27766582</v>
      </c>
      <c r="BK68">
        <f t="shared" si="83"/>
        <v>-2.0393045448603542E-2</v>
      </c>
      <c r="BL68">
        <f t="shared" si="84"/>
        <v>-7.498949929753751E-3</v>
      </c>
      <c r="BM68">
        <f t="shared" si="85"/>
        <v>-1.777214857209608E-2</v>
      </c>
      <c r="BN68">
        <f t="shared" si="86"/>
        <v>-1.9192949231553458E-3</v>
      </c>
      <c r="BO68">
        <f t="shared" si="87"/>
        <v>-0.17428558545664719</v>
      </c>
    </row>
    <row r="69" spans="1:67">
      <c r="A69" s="1" t="s">
        <v>133</v>
      </c>
      <c r="B69">
        <v>1913.7375999999999</v>
      </c>
      <c r="C69">
        <v>1935.5485799999999</v>
      </c>
      <c r="D69">
        <v>1884.18724</v>
      </c>
      <c r="E69">
        <v>1933.4378400000001</v>
      </c>
      <c r="F69">
        <v>1337969.942</v>
      </c>
      <c r="G69">
        <v>70.358000000000004</v>
      </c>
      <c r="H69">
        <f t="shared" si="149"/>
        <v>1.3602941176470651E-2</v>
      </c>
      <c r="I69">
        <f t="shared" si="108"/>
        <v>3.6350418029806875E-3</v>
      </c>
      <c r="J69">
        <f t="shared" si="109"/>
        <v>1.1949215832711024E-2</v>
      </c>
      <c r="K69">
        <f t="shared" si="140"/>
        <v>-8.3697234352256844E-3</v>
      </c>
      <c r="L69">
        <f t="shared" si="141"/>
        <v>4.3164787329728949E-2</v>
      </c>
      <c r="M69">
        <f t="shared" si="118"/>
        <v>-3.6764705882352811E-3</v>
      </c>
      <c r="N69">
        <f t="shared" si="142"/>
        <v>-1.199563794983638E-2</v>
      </c>
      <c r="O69">
        <f t="shared" si="143"/>
        <v>-2.9873039581777006E-3</v>
      </c>
      <c r="P69">
        <f t="shared" si="144"/>
        <v>-1.4919941775836998E-2</v>
      </c>
      <c r="Q69">
        <f t="shared" si="145"/>
        <v>0.53052325969218228</v>
      </c>
      <c r="R69">
        <f t="shared" si="119"/>
        <v>-2.4999999999999911E-2</v>
      </c>
      <c r="S69">
        <f t="shared" si="120"/>
        <v>-3.4896401308615044E-2</v>
      </c>
      <c r="T69">
        <f t="shared" si="121"/>
        <v>-3.9581777445855004E-2</v>
      </c>
      <c r="U69">
        <f t="shared" si="122"/>
        <v>-5.7132459970888005E-2</v>
      </c>
      <c r="V69">
        <f t="shared" si="123"/>
        <v>0.45546252264013876</v>
      </c>
      <c r="W69">
        <f t="shared" si="90"/>
        <v>1.3602941176470651E-2</v>
      </c>
      <c r="X69">
        <f t="shared" si="93"/>
        <v>1.7811704834605591E-2</v>
      </c>
      <c r="Y69">
        <f t="shared" si="94"/>
        <v>1.3816280806572045E-2</v>
      </c>
      <c r="Z69">
        <f t="shared" si="95"/>
        <v>3.2751091703056012E-3</v>
      </c>
      <c r="AA69">
        <f t="shared" si="96"/>
        <v>1.4377444893302394</v>
      </c>
      <c r="AB69">
        <f t="shared" si="124"/>
        <v>-4.5220588235294179E-2</v>
      </c>
      <c r="AC69">
        <f t="shared" si="125"/>
        <v>-1.6721192293711384E-2</v>
      </c>
      <c r="AD69">
        <f t="shared" si="126"/>
        <v>-3.0993278566094129E-2</v>
      </c>
      <c r="AE69">
        <f t="shared" si="127"/>
        <v>-1.6011644832605643E-2</v>
      </c>
      <c r="AF69">
        <f t="shared" si="128"/>
        <v>0</v>
      </c>
      <c r="AG69">
        <f t="shared" si="129"/>
        <v>-7.2794117647059231E-3</v>
      </c>
      <c r="AH69">
        <f t="shared" si="130"/>
        <v>-1.454016721192275E-3</v>
      </c>
      <c r="AI69">
        <f t="shared" si="131"/>
        <v>-1.6430171769977742E-3</v>
      </c>
      <c r="AJ69">
        <f t="shared" si="132"/>
        <v>-7.2052401746725003E-3</v>
      </c>
      <c r="AK69">
        <f t="shared" si="133"/>
        <v>0.60122788259170012</v>
      </c>
      <c r="AL69">
        <f t="shared" si="117"/>
        <v>9.7426470588235281E-2</v>
      </c>
      <c r="AM69">
        <f t="shared" si="99"/>
        <v>8.6877499091239763E-2</v>
      </c>
      <c r="AN69">
        <f t="shared" si="100"/>
        <v>8.1777445855115705E-2</v>
      </c>
      <c r="AO69">
        <f t="shared" si="101"/>
        <v>8.2605531295487644E-2</v>
      </c>
      <c r="AP69">
        <f t="shared" si="102"/>
        <v>3.489022130812562</v>
      </c>
      <c r="AQ69">
        <f t="shared" si="134"/>
        <v>-8.7499999999999911E-2</v>
      </c>
      <c r="AR69">
        <f t="shared" si="135"/>
        <v>-8.1424936386768398E-2</v>
      </c>
      <c r="AS69">
        <f t="shared" si="136"/>
        <v>-9.4473487677371182E-2</v>
      </c>
      <c r="AT69">
        <f t="shared" si="137"/>
        <v>-9.6433770014556108E-2</v>
      </c>
      <c r="AU69">
        <f t="shared" si="138"/>
        <v>-1.5992659721499214E-2</v>
      </c>
      <c r="AV69">
        <f t="shared" si="111"/>
        <v>-7.7022058823530415E-3</v>
      </c>
      <c r="AW69">
        <f t="shared" si="112"/>
        <v>-5.0890585241725184E-4</v>
      </c>
      <c r="AX69">
        <f t="shared" si="113"/>
        <v>-9.2419716206123548E-3</v>
      </c>
      <c r="AY69">
        <f t="shared" si="114"/>
        <v>-1.4228529839883541E-2</v>
      </c>
      <c r="AZ69">
        <f t="shared" si="115"/>
        <v>0.84219970238314956</v>
      </c>
      <c r="BA69">
        <f t="shared" si="139"/>
        <v>1939.06648</v>
      </c>
      <c r="BB69">
        <f t="shared" si="146"/>
        <v>1952.4345000000001</v>
      </c>
      <c r="BC69">
        <f t="shared" si="147"/>
        <v>1903.1839</v>
      </c>
      <c r="BD69">
        <f t="shared" si="148"/>
        <v>1920.0698199999999</v>
      </c>
      <c r="BE69">
        <f t="shared" si="150"/>
        <v>2258.4917999999998</v>
      </c>
      <c r="BF69">
        <v>2697.72</v>
      </c>
      <c r="BG69">
        <v>2741.01</v>
      </c>
      <c r="BH69">
        <v>2690.99</v>
      </c>
      <c r="BI69">
        <v>2740.53</v>
      </c>
      <c r="BJ69">
        <v>22927267</v>
      </c>
      <c r="BK69">
        <f t="shared" si="83"/>
        <v>8.5442521833252183E-3</v>
      </c>
      <c r="BL69">
        <f t="shared" si="84"/>
        <v>-6.063458360239582E-3</v>
      </c>
      <c r="BM69">
        <f t="shared" si="85"/>
        <v>2.6681630180716009E-3</v>
      </c>
      <c r="BN69">
        <f t="shared" si="86"/>
        <v>-1.4468004364119436E-2</v>
      </c>
      <c r="BO69">
        <f t="shared" si="87"/>
        <v>-0.26956374695684404</v>
      </c>
    </row>
    <row r="70" spans="1:67">
      <c r="A70" s="1" t="s">
        <v>134</v>
      </c>
      <c r="B70">
        <v>1939.7700600000001</v>
      </c>
      <c r="C70">
        <v>1942.58438</v>
      </c>
      <c r="D70">
        <v>1906.7018</v>
      </c>
      <c r="E70">
        <v>1917.2555</v>
      </c>
      <c r="F70">
        <v>1395723.13</v>
      </c>
      <c r="G70">
        <v>70.358000000000004</v>
      </c>
      <c r="H70">
        <f t="shared" si="149"/>
        <v>-1.4508523757707614E-2</v>
      </c>
      <c r="I70">
        <f t="shared" si="108"/>
        <v>1.4125316914161523E-2</v>
      </c>
      <c r="J70">
        <f t="shared" si="109"/>
        <v>1.8450184501845879E-3</v>
      </c>
      <c r="K70">
        <f t="shared" si="140"/>
        <v>1.1743119266055091E-2</v>
      </c>
      <c r="L70">
        <f t="shared" si="141"/>
        <v>0.91216852872532117</v>
      </c>
      <c r="M70">
        <f t="shared" si="118"/>
        <v>-5.8034095030830679E-2</v>
      </c>
      <c r="N70">
        <f t="shared" si="142"/>
        <v>-2.0282506338283213E-2</v>
      </c>
      <c r="O70">
        <f t="shared" si="143"/>
        <v>-4.2435424354243634E-2</v>
      </c>
      <c r="P70">
        <f t="shared" si="144"/>
        <v>-7.706422018348702E-3</v>
      </c>
      <c r="Q70">
        <f t="shared" si="145"/>
        <v>1.3368738275477319</v>
      </c>
      <c r="R70">
        <f t="shared" si="119"/>
        <v>-4.2437431991294905E-2</v>
      </c>
      <c r="S70">
        <f t="shared" si="120"/>
        <v>-3.8391886997464764E-2</v>
      </c>
      <c r="T70">
        <f t="shared" si="121"/>
        <v>-4.1328413284132837E-2</v>
      </c>
      <c r="U70">
        <f t="shared" si="122"/>
        <v>-3.1926605504587147E-2</v>
      </c>
      <c r="V70">
        <f t="shared" si="123"/>
        <v>0.16015757079271165</v>
      </c>
      <c r="W70">
        <f t="shared" si="90"/>
        <v>0</v>
      </c>
      <c r="X70">
        <f t="shared" si="93"/>
        <v>1.4125316914161523E-2</v>
      </c>
      <c r="Y70">
        <f t="shared" si="94"/>
        <v>1.8450184501845879E-3</v>
      </c>
      <c r="Z70">
        <f t="shared" si="95"/>
        <v>1.1743119266055091E-2</v>
      </c>
      <c r="AA70">
        <f t="shared" si="96"/>
        <v>1.3368738275477319</v>
      </c>
      <c r="AB70">
        <f t="shared" si="124"/>
        <v>-5.8034095030830679E-2</v>
      </c>
      <c r="AC70">
        <f t="shared" si="125"/>
        <v>-3.8391886997464764E-2</v>
      </c>
      <c r="AD70">
        <f t="shared" si="126"/>
        <v>-5.0922509225092227E-2</v>
      </c>
      <c r="AE70">
        <f t="shared" si="127"/>
        <v>-4.9174311926605485E-2</v>
      </c>
      <c r="AF70">
        <f t="shared" si="128"/>
        <v>0</v>
      </c>
      <c r="AG70">
        <f t="shared" si="129"/>
        <v>-2.5535001813565383E-2</v>
      </c>
      <c r="AH70">
        <f t="shared" si="130"/>
        <v>-1.2024628757696498E-2</v>
      </c>
      <c r="AI70">
        <f t="shared" si="131"/>
        <v>-2.1254612546125373E-2</v>
      </c>
      <c r="AJ70">
        <f t="shared" si="132"/>
        <v>-1.0348623853211003E-2</v>
      </c>
      <c r="AK70">
        <f t="shared" si="133"/>
        <v>0.62229439459099622</v>
      </c>
      <c r="AL70">
        <f t="shared" si="117"/>
        <v>8.269858541893349E-2</v>
      </c>
      <c r="AM70">
        <f t="shared" si="99"/>
        <v>8.2940963419051217E-2</v>
      </c>
      <c r="AN70">
        <f t="shared" si="100"/>
        <v>6.9003690036900434E-2</v>
      </c>
      <c r="AO70">
        <f t="shared" si="101"/>
        <v>9.1743119266055162E-2</v>
      </c>
      <c r="AP70">
        <f t="shared" si="102"/>
        <v>3.3032722972786157</v>
      </c>
      <c r="AQ70">
        <f t="shared" si="134"/>
        <v>-9.9746100834240181E-2</v>
      </c>
      <c r="AR70">
        <f t="shared" si="135"/>
        <v>-8.4751901484969139E-2</v>
      </c>
      <c r="AS70">
        <f t="shared" si="136"/>
        <v>-0.10516605166051662</v>
      </c>
      <c r="AT70">
        <f t="shared" si="137"/>
        <v>-8.8807339449541334E-2</v>
      </c>
      <c r="AU70">
        <f t="shared" si="138"/>
        <v>-5.6709589673418881E-2</v>
      </c>
      <c r="AV70">
        <f t="shared" si="111"/>
        <v>-1.9205658324265351E-2</v>
      </c>
      <c r="AW70">
        <f t="shared" si="112"/>
        <v>-2.5896414342629903E-3</v>
      </c>
      <c r="AX70">
        <f t="shared" si="113"/>
        <v>-1.9870848708487099E-2</v>
      </c>
      <c r="AY70">
        <f t="shared" si="114"/>
        <v>-4.7889908256879554E-3</v>
      </c>
      <c r="AZ70">
        <f t="shared" si="115"/>
        <v>0.77062554165022701</v>
      </c>
      <c r="BA70">
        <f t="shared" si="139"/>
        <v>1913.7375999999999</v>
      </c>
      <c r="BB70">
        <f t="shared" si="146"/>
        <v>1935.5485799999999</v>
      </c>
      <c r="BC70">
        <f t="shared" si="147"/>
        <v>1884.18724</v>
      </c>
      <c r="BD70">
        <f t="shared" si="148"/>
        <v>1933.4378400000001</v>
      </c>
      <c r="BE70">
        <f t="shared" si="150"/>
        <v>2258.4917999999998</v>
      </c>
      <c r="BF70">
        <v>2720.77</v>
      </c>
      <c r="BG70">
        <v>2724.39</v>
      </c>
      <c r="BH70">
        <v>2698.17</v>
      </c>
      <c r="BI70">
        <v>2700.88</v>
      </c>
      <c r="BJ70">
        <v>16746907</v>
      </c>
      <c r="BK70">
        <f t="shared" si="83"/>
        <v>7.0274223841044758E-3</v>
      </c>
      <c r="BL70">
        <f t="shared" si="84"/>
        <v>7.4255154364830656E-3</v>
      </c>
      <c r="BM70">
        <f t="shared" si="85"/>
        <v>5.9633010521946694E-3</v>
      </c>
      <c r="BN70">
        <f t="shared" si="86"/>
        <v>5.8869701726844692E-3</v>
      </c>
      <c r="BO70">
        <f t="shared" si="87"/>
        <v>0.30225115598958063</v>
      </c>
    </row>
    <row r="71" spans="1:67">
      <c r="A71" s="1" t="s">
        <v>135</v>
      </c>
      <c r="B71">
        <v>1911.6268600000001</v>
      </c>
      <c r="C71">
        <v>1970.0239999999999</v>
      </c>
      <c r="D71">
        <v>1910.2197000000001</v>
      </c>
      <c r="E71">
        <v>1939.7700600000001</v>
      </c>
      <c r="F71">
        <v>2668857.844</v>
      </c>
      <c r="G71">
        <v>70.358000000000004</v>
      </c>
      <c r="H71">
        <f t="shared" si="149"/>
        <v>-2.5763709974236937E-3</v>
      </c>
      <c r="I71">
        <f t="shared" si="108"/>
        <v>-2.9285714285714248E-2</v>
      </c>
      <c r="J71">
        <f t="shared" si="109"/>
        <v>-1.6574585635359185E-2</v>
      </c>
      <c r="K71">
        <f t="shared" si="140"/>
        <v>-1.8135654697134629E-2</v>
      </c>
      <c r="L71">
        <f t="shared" si="141"/>
        <v>-0.2327076836993196</v>
      </c>
      <c r="M71">
        <f t="shared" si="118"/>
        <v>-2.3923444976076569E-2</v>
      </c>
      <c r="N71">
        <f t="shared" si="142"/>
        <v>-5.1785714285714324E-2</v>
      </c>
      <c r="O71">
        <f t="shared" si="143"/>
        <v>-5.2670349907918967E-2</v>
      </c>
      <c r="P71">
        <f t="shared" si="144"/>
        <v>-6.0210373594486777E-2</v>
      </c>
      <c r="Q71">
        <f t="shared" si="145"/>
        <v>-0.27033764223224765</v>
      </c>
      <c r="R71">
        <f t="shared" si="119"/>
        <v>-3.1284504968715487E-2</v>
      </c>
      <c r="S71">
        <f t="shared" si="120"/>
        <v>-4.7142857142857042E-2</v>
      </c>
      <c r="T71">
        <f t="shared" si="121"/>
        <v>-4.1620626151012918E-2</v>
      </c>
      <c r="U71">
        <f t="shared" si="122"/>
        <v>-4.8603554588320663E-2</v>
      </c>
      <c r="V71">
        <f t="shared" si="123"/>
        <v>-0.27119624397649256</v>
      </c>
      <c r="W71">
        <f t="shared" ref="W71:W101" si="151">MAX(B71:B75)/B71-1</f>
        <v>0</v>
      </c>
      <c r="X71">
        <f t="shared" si="93"/>
        <v>0</v>
      </c>
      <c r="Y71">
        <f t="shared" si="94"/>
        <v>0</v>
      </c>
      <c r="Z71">
        <f t="shared" si="95"/>
        <v>0</v>
      </c>
      <c r="AA71">
        <f t="shared" si="96"/>
        <v>0.2221066252489392</v>
      </c>
      <c r="AB71">
        <f t="shared" si="124"/>
        <v>-4.4166359955833734E-2</v>
      </c>
      <c r="AC71">
        <f t="shared" si="125"/>
        <v>-5.1785714285714324E-2</v>
      </c>
      <c r="AD71">
        <f t="shared" si="126"/>
        <v>-5.2670349907918967E-2</v>
      </c>
      <c r="AE71">
        <f t="shared" si="127"/>
        <v>-6.0210373594486777E-2</v>
      </c>
      <c r="AF71">
        <f t="shared" si="128"/>
        <v>-0.39327650603783904</v>
      </c>
      <c r="AG71">
        <f t="shared" si="129"/>
        <v>-1.9801251380198837E-2</v>
      </c>
      <c r="AH71">
        <f t="shared" si="130"/>
        <v>-3.3357142857142974E-2</v>
      </c>
      <c r="AI71">
        <f t="shared" si="131"/>
        <v>-3.1307550644567361E-2</v>
      </c>
      <c r="AJ71">
        <f t="shared" si="132"/>
        <v>-2.8146536089952989E-2</v>
      </c>
      <c r="AK71">
        <f t="shared" si="133"/>
        <v>-0.13484304134409331</v>
      </c>
      <c r="AL71">
        <f t="shared" si="117"/>
        <v>9.8638203901361576E-2</v>
      </c>
      <c r="AM71">
        <f t="shared" si="99"/>
        <v>6.785714285714306E-2</v>
      </c>
      <c r="AN71">
        <f t="shared" si="100"/>
        <v>6.7034990791896787E-2</v>
      </c>
      <c r="AO71">
        <f t="shared" si="101"/>
        <v>7.9071454479506809E-2</v>
      </c>
      <c r="AP71">
        <f t="shared" si="102"/>
        <v>1.250467065341379</v>
      </c>
      <c r="AQ71">
        <f t="shared" si="134"/>
        <v>-8.6492454913507544E-2</v>
      </c>
      <c r="AR71">
        <f t="shared" si="135"/>
        <v>-9.749999999999992E-2</v>
      </c>
      <c r="AS71">
        <f t="shared" si="136"/>
        <v>-0.10681399631675881</v>
      </c>
      <c r="AT71">
        <f t="shared" si="137"/>
        <v>-9.9383387740297535E-2</v>
      </c>
      <c r="AU71">
        <f t="shared" si="138"/>
        <v>-0.62495682516389583</v>
      </c>
      <c r="AV71">
        <f t="shared" si="111"/>
        <v>-3.9933750460066086E-3</v>
      </c>
      <c r="AW71">
        <f t="shared" si="112"/>
        <v>-1.4803571428571471E-2</v>
      </c>
      <c r="AX71">
        <f t="shared" si="113"/>
        <v>-2.0386740331491793E-2</v>
      </c>
      <c r="AY71">
        <f t="shared" si="114"/>
        <v>-1.532462821907854E-2</v>
      </c>
      <c r="AZ71">
        <f t="shared" si="115"/>
        <v>-8.1418398506503675E-2</v>
      </c>
      <c r="BA71">
        <f t="shared" si="139"/>
        <v>1939.7700600000001</v>
      </c>
      <c r="BB71">
        <f t="shared" si="146"/>
        <v>1942.58438</v>
      </c>
      <c r="BC71">
        <f t="shared" si="147"/>
        <v>1906.7018</v>
      </c>
      <c r="BD71">
        <f t="shared" si="148"/>
        <v>1917.2555</v>
      </c>
      <c r="BE71">
        <f t="shared" si="150"/>
        <v>2258.4917999999998</v>
      </c>
      <c r="BF71">
        <v>2739.89</v>
      </c>
      <c r="BG71">
        <v>2744.62</v>
      </c>
      <c r="BH71">
        <v>2714.26</v>
      </c>
      <c r="BI71">
        <v>2716.78</v>
      </c>
      <c r="BJ71">
        <v>21808679</v>
      </c>
      <c r="BK71">
        <f t="shared" si="83"/>
        <v>7.4127063495250667E-3</v>
      </c>
      <c r="BL71">
        <f t="shared" si="84"/>
        <v>5.8113691512851062E-3</v>
      </c>
      <c r="BM71">
        <f t="shared" si="85"/>
        <v>6.3774288387994371E-3</v>
      </c>
      <c r="BN71">
        <f t="shared" si="86"/>
        <v>1.2533219473052526E-2</v>
      </c>
      <c r="BO71">
        <f t="shared" si="87"/>
        <v>3.2910888366966207E-2</v>
      </c>
    </row>
    <row r="72" spans="1:67">
      <c r="A72" s="1" t="s">
        <v>136</v>
      </c>
      <c r="B72">
        <v>1906.7018</v>
      </c>
      <c r="C72">
        <v>1912.33044</v>
      </c>
      <c r="D72">
        <v>1878.5586000000001</v>
      </c>
      <c r="E72">
        <v>1904.59106</v>
      </c>
      <c r="F72">
        <v>2047794.1170000001</v>
      </c>
      <c r="G72">
        <v>70.358000000000004</v>
      </c>
      <c r="H72">
        <f t="shared" si="149"/>
        <v>-4.1697416974169843E-2</v>
      </c>
      <c r="I72">
        <f t="shared" si="108"/>
        <v>-4.7829286239882141E-3</v>
      </c>
      <c r="J72">
        <f t="shared" si="109"/>
        <v>-2.8089887640449507E-2</v>
      </c>
      <c r="K72">
        <f t="shared" si="140"/>
        <v>-1.1082379017363087E-3</v>
      </c>
      <c r="L72">
        <f t="shared" si="141"/>
        <v>0.59275233087311374</v>
      </c>
      <c r="M72">
        <f t="shared" si="118"/>
        <v>-2.583025830258312E-2</v>
      </c>
      <c r="N72">
        <f t="shared" si="142"/>
        <v>-2.3178807947019875E-2</v>
      </c>
      <c r="O72">
        <f t="shared" si="143"/>
        <v>-2.6966292134831482E-2</v>
      </c>
      <c r="P72">
        <f t="shared" si="144"/>
        <v>-2.5489471739933545E-2</v>
      </c>
      <c r="Q72">
        <f t="shared" si="145"/>
        <v>-0.20926681908228184</v>
      </c>
      <c r="R72">
        <f t="shared" si="119"/>
        <v>-4.7601476014760169E-2</v>
      </c>
      <c r="S72">
        <f t="shared" si="120"/>
        <v>-2.1707137601177262E-2</v>
      </c>
      <c r="T72">
        <f t="shared" si="121"/>
        <v>-3.8951310861423338E-2</v>
      </c>
      <c r="U72">
        <f t="shared" si="122"/>
        <v>-2.8444772811230035E-2</v>
      </c>
      <c r="V72">
        <f t="shared" si="123"/>
        <v>0.54152945249427153</v>
      </c>
      <c r="W72">
        <f t="shared" si="151"/>
        <v>0</v>
      </c>
      <c r="X72">
        <f t="shared" si="93"/>
        <v>0</v>
      </c>
      <c r="Y72">
        <f t="shared" si="94"/>
        <v>0</v>
      </c>
      <c r="Z72">
        <f t="shared" si="95"/>
        <v>0</v>
      </c>
      <c r="AA72">
        <f t="shared" si="96"/>
        <v>0.59275233087311374</v>
      </c>
      <c r="AB72">
        <f t="shared" si="124"/>
        <v>-4.1697416974169843E-2</v>
      </c>
      <c r="AC72">
        <f t="shared" si="125"/>
        <v>-2.3178807947019875E-2</v>
      </c>
      <c r="AD72">
        <f t="shared" si="126"/>
        <v>-3.6704119850187289E-2</v>
      </c>
      <c r="AE72">
        <f t="shared" si="127"/>
        <v>-4.285186553380127E-2</v>
      </c>
      <c r="AF72">
        <f t="shared" si="128"/>
        <v>-0.20926681908228184</v>
      </c>
      <c r="AG72">
        <f t="shared" si="129"/>
        <v>-2.3542435424354302E-2</v>
      </c>
      <c r="AH72">
        <f t="shared" si="130"/>
        <v>-1.3907284768212014E-2</v>
      </c>
      <c r="AI72">
        <f t="shared" si="131"/>
        <v>-2.3445692883895086E-2</v>
      </c>
      <c r="AJ72">
        <f t="shared" si="132"/>
        <v>-2.0096047284817176E-2</v>
      </c>
      <c r="AK72">
        <f t="shared" si="133"/>
        <v>5.6856288839509217E-2</v>
      </c>
      <c r="AL72">
        <f t="shared" si="117"/>
        <v>0.10147601476014745</v>
      </c>
      <c r="AM72">
        <f t="shared" si="99"/>
        <v>0.10007358351729212</v>
      </c>
      <c r="AN72">
        <f t="shared" si="100"/>
        <v>8.5018726591760352E-2</v>
      </c>
      <c r="AO72">
        <f t="shared" si="101"/>
        <v>9.9002585888437578E-2</v>
      </c>
      <c r="AP72">
        <f t="shared" si="102"/>
        <v>1.9329983078567459</v>
      </c>
      <c r="AQ72">
        <f t="shared" si="134"/>
        <v>-8.4132841328413255E-2</v>
      </c>
      <c r="AR72">
        <f t="shared" si="135"/>
        <v>-7.027225901398082E-2</v>
      </c>
      <c r="AS72">
        <f t="shared" si="136"/>
        <v>-9.1760299625468278E-2</v>
      </c>
      <c r="AT72">
        <f t="shared" si="137"/>
        <v>-8.2748429996305939E-2</v>
      </c>
      <c r="AU72">
        <f t="shared" si="138"/>
        <v>-0.51121213275758226</v>
      </c>
      <c r="AV72">
        <f t="shared" si="111"/>
        <v>1.1070110701116853E-4</v>
      </c>
      <c r="AW72">
        <f t="shared" si="112"/>
        <v>1.61147902869756E-2</v>
      </c>
      <c r="AX72">
        <f t="shared" si="113"/>
        <v>-3.108614232209761E-3</v>
      </c>
      <c r="AY72">
        <f t="shared" si="114"/>
        <v>3.6756557074253404E-3</v>
      </c>
      <c r="AZ72">
        <f t="shared" si="115"/>
        <v>0.16536169290108371</v>
      </c>
      <c r="BA72">
        <f t="shared" si="139"/>
        <v>1911.6268600000001</v>
      </c>
      <c r="BB72">
        <f t="shared" si="146"/>
        <v>1970.0239999999999</v>
      </c>
      <c r="BC72">
        <f t="shared" si="147"/>
        <v>1910.2197000000001</v>
      </c>
      <c r="BD72">
        <f t="shared" si="148"/>
        <v>1939.7700600000001</v>
      </c>
      <c r="BE72">
        <f t="shared" si="150"/>
        <v>2258.4917999999998</v>
      </c>
      <c r="BF72">
        <v>2760.2</v>
      </c>
      <c r="BG72">
        <v>2760.57</v>
      </c>
      <c r="BH72">
        <v>2731.57</v>
      </c>
      <c r="BI72">
        <v>2750.83</v>
      </c>
      <c r="BJ72">
        <v>22526422</v>
      </c>
      <c r="BK72">
        <f t="shared" si="83"/>
        <v>-8.4124338816027322E-3</v>
      </c>
      <c r="BL72">
        <f t="shared" si="84"/>
        <v>3.3326450696757881E-4</v>
      </c>
      <c r="BM72">
        <f t="shared" si="85"/>
        <v>1.6364215451185604E-3</v>
      </c>
      <c r="BN72">
        <f t="shared" si="86"/>
        <v>9.8515720709757559E-4</v>
      </c>
      <c r="BO72">
        <f t="shared" si="87"/>
        <v>0.20132265124039672</v>
      </c>
    </row>
    <row r="73" spans="1:67">
      <c r="A73" s="1" t="s">
        <v>137</v>
      </c>
      <c r="B73">
        <v>1827.1972599999999</v>
      </c>
      <c r="C73">
        <v>1903.1839</v>
      </c>
      <c r="D73">
        <v>1825.7900999999999</v>
      </c>
      <c r="E73">
        <v>1902.4803199999999</v>
      </c>
      <c r="F73">
        <v>3261628.8530000001</v>
      </c>
      <c r="G73">
        <v>70.358000000000004</v>
      </c>
      <c r="H73">
        <f t="shared" si="149"/>
        <v>2.1178282633808276E-2</v>
      </c>
      <c r="I73">
        <f t="shared" si="108"/>
        <v>-1.8484288354898348E-2</v>
      </c>
      <c r="J73">
        <f t="shared" si="109"/>
        <v>-8.8631984585740842E-3</v>
      </c>
      <c r="K73">
        <f t="shared" si="140"/>
        <v>-4.1789940828402372E-2</v>
      </c>
      <c r="L73">
        <f t="shared" si="141"/>
        <v>-0.40294705658835428</v>
      </c>
      <c r="M73">
        <f t="shared" si="118"/>
        <v>1.3477088948787186E-2</v>
      </c>
      <c r="N73">
        <f t="shared" si="142"/>
        <v>-1.3678373382624676E-2</v>
      </c>
      <c r="O73">
        <f t="shared" si="143"/>
        <v>2.6974951830442961E-3</v>
      </c>
      <c r="P73">
        <f t="shared" si="144"/>
        <v>-2.9955621301775093E-2</v>
      </c>
      <c r="Q73">
        <f t="shared" si="145"/>
        <v>-0.40364961537210198</v>
      </c>
      <c r="R73">
        <f t="shared" si="119"/>
        <v>-4.4281863688871659E-2</v>
      </c>
      <c r="S73">
        <f t="shared" si="120"/>
        <v>-3.2532347504621084E-2</v>
      </c>
      <c r="T73">
        <f t="shared" si="121"/>
        <v>-6.5510597302504858E-2</v>
      </c>
      <c r="U73">
        <f t="shared" si="122"/>
        <v>-3.9571005917159785E-2</v>
      </c>
      <c r="V73">
        <f t="shared" si="123"/>
        <v>0.19696467591924383</v>
      </c>
      <c r="W73">
        <f t="shared" si="151"/>
        <v>2.1178282633808276E-2</v>
      </c>
      <c r="X73">
        <f t="shared" ref="X73:X101" si="152">MAX(C73:C77)/C73-1</f>
        <v>0</v>
      </c>
      <c r="Y73">
        <f t="shared" ref="Y73:Y101" si="153">MAX(D73:D77)/D73-1</f>
        <v>2.6974951830442961E-3</v>
      </c>
      <c r="Z73">
        <f t="shared" ref="Z73:Z101" si="154">MAX(E73:E77)/E73-1</f>
        <v>0</v>
      </c>
      <c r="AA73">
        <f t="shared" ref="AA73:AA101" si="155">MAX(F73:F77)/F73-1</f>
        <v>0</v>
      </c>
      <c r="AB73">
        <f t="shared" si="124"/>
        <v>-6.160954948016828E-3</v>
      </c>
      <c r="AC73">
        <f t="shared" si="125"/>
        <v>-1.8484288354898348E-2</v>
      </c>
      <c r="AD73">
        <f t="shared" si="126"/>
        <v>-1.1175337186897893E-2</v>
      </c>
      <c r="AE73">
        <f t="shared" si="127"/>
        <v>-4.1789940828402372E-2</v>
      </c>
      <c r="AF73">
        <f t="shared" si="128"/>
        <v>-0.50354291399199858</v>
      </c>
      <c r="AG73">
        <f t="shared" si="129"/>
        <v>9.0103966114747358E-3</v>
      </c>
      <c r="AH73">
        <f t="shared" si="130"/>
        <v>-1.3530499075785629E-2</v>
      </c>
      <c r="AI73">
        <f t="shared" si="131"/>
        <v>-3.2369942196531776E-3</v>
      </c>
      <c r="AJ73">
        <f t="shared" si="132"/>
        <v>-2.470414201183424E-2</v>
      </c>
      <c r="AK73">
        <f t="shared" si="133"/>
        <v>-0.26845991259692858</v>
      </c>
      <c r="AL73">
        <f t="shared" si="117"/>
        <v>0.1494031574894108</v>
      </c>
      <c r="AM73">
        <f t="shared" si="99"/>
        <v>0.10536044362292052</v>
      </c>
      <c r="AN73">
        <f t="shared" si="100"/>
        <v>0.11637764932562633</v>
      </c>
      <c r="AO73">
        <f t="shared" si="101"/>
        <v>0.10022189349112431</v>
      </c>
      <c r="AP73">
        <f t="shared" si="102"/>
        <v>0.84146539986473434</v>
      </c>
      <c r="AQ73">
        <f t="shared" si="134"/>
        <v>-4.4281863688871659E-2</v>
      </c>
      <c r="AR73">
        <f t="shared" si="135"/>
        <v>-6.5804066543438067E-2</v>
      </c>
      <c r="AS73">
        <f t="shared" si="136"/>
        <v>-6.5510597302504858E-2</v>
      </c>
      <c r="AT73">
        <f t="shared" si="137"/>
        <v>-8.1730769230769273E-2</v>
      </c>
      <c r="AU73">
        <f t="shared" si="138"/>
        <v>-0.69311746856808909</v>
      </c>
      <c r="AV73">
        <f t="shared" si="111"/>
        <v>4.7574123989218453E-2</v>
      </c>
      <c r="AW73">
        <f t="shared" si="112"/>
        <v>2.5157116451016481E-2</v>
      </c>
      <c r="AX73">
        <f t="shared" si="113"/>
        <v>2.8612716763005919E-2</v>
      </c>
      <c r="AY73">
        <f t="shared" si="114"/>
        <v>7.1930473372781023E-3</v>
      </c>
      <c r="AZ73">
        <f t="shared" si="115"/>
        <v>-0.28141417088451304</v>
      </c>
      <c r="BA73">
        <f t="shared" si="139"/>
        <v>1906.7018</v>
      </c>
      <c r="BB73">
        <f t="shared" si="146"/>
        <v>1912.33044</v>
      </c>
      <c r="BC73">
        <f t="shared" si="147"/>
        <v>1878.5586000000001</v>
      </c>
      <c r="BD73">
        <f t="shared" si="148"/>
        <v>1904.59106</v>
      </c>
      <c r="BE73">
        <f t="shared" si="150"/>
        <v>2250.0488399999999</v>
      </c>
      <c r="BF73">
        <v>2736.98</v>
      </c>
      <c r="BG73">
        <v>2761.49</v>
      </c>
      <c r="BH73">
        <v>2736.04</v>
      </c>
      <c r="BI73">
        <v>2753.54</v>
      </c>
      <c r="BJ73">
        <v>27061501</v>
      </c>
      <c r="BK73">
        <f t="shared" si="83"/>
        <v>9.1341551637258434E-5</v>
      </c>
      <c r="BL73">
        <f t="shared" si="84"/>
        <v>-8.2708972330154396E-3</v>
      </c>
      <c r="BM73">
        <f t="shared" si="85"/>
        <v>-5.6614669376178206E-3</v>
      </c>
      <c r="BN73">
        <f t="shared" si="86"/>
        <v>-1.0466526725596892E-2</v>
      </c>
      <c r="BO73">
        <f t="shared" si="87"/>
        <v>-0.13201839764911782</v>
      </c>
    </row>
    <row r="74" spans="1:67">
      <c r="A74" s="1" t="s">
        <v>138</v>
      </c>
      <c r="B74">
        <v>1865.8941600000001</v>
      </c>
      <c r="C74">
        <v>1868.0048999999999</v>
      </c>
      <c r="D74">
        <v>1809.6077600000001</v>
      </c>
      <c r="E74">
        <v>1822.97578</v>
      </c>
      <c r="F74">
        <v>1947365.1070000001</v>
      </c>
      <c r="G74">
        <v>70.358000000000004</v>
      </c>
      <c r="H74">
        <f t="shared" si="149"/>
        <v>-4.5248868778281492E-3</v>
      </c>
      <c r="I74">
        <f t="shared" si="108"/>
        <v>0</v>
      </c>
      <c r="J74">
        <f t="shared" si="109"/>
        <v>1.0108864696733999E-2</v>
      </c>
      <c r="K74">
        <f t="shared" si="140"/>
        <v>1.8139714395986051E-2</v>
      </c>
      <c r="L74">
        <f t="shared" si="141"/>
        <v>-0.16848733184167097</v>
      </c>
      <c r="M74">
        <f t="shared" si="118"/>
        <v>-2.6772247360482671E-2</v>
      </c>
      <c r="N74">
        <f t="shared" si="142"/>
        <v>1.5065913370999606E-3</v>
      </c>
      <c r="O74">
        <f t="shared" si="143"/>
        <v>-2.332814930015692E-3</v>
      </c>
      <c r="P74">
        <f t="shared" si="144"/>
        <v>1.5052103434967323E-2</v>
      </c>
      <c r="Q74">
        <f t="shared" si="145"/>
        <v>0.62102881100867946</v>
      </c>
      <c r="R74">
        <f t="shared" si="119"/>
        <v>-5.65610859728507E-2</v>
      </c>
      <c r="S74">
        <f t="shared" si="120"/>
        <v>-4.1431261770244698E-2</v>
      </c>
      <c r="T74">
        <f t="shared" si="121"/>
        <v>-3.8102643856920748E-2</v>
      </c>
      <c r="U74">
        <f t="shared" si="122"/>
        <v>-4.1682747973755374E-2</v>
      </c>
      <c r="V74">
        <f t="shared" si="123"/>
        <v>-6.1616888157583705E-2</v>
      </c>
      <c r="W74">
        <f t="shared" si="151"/>
        <v>0</v>
      </c>
      <c r="X74">
        <f t="shared" si="152"/>
        <v>4.8964218455744835E-3</v>
      </c>
      <c r="Y74">
        <f t="shared" si="153"/>
        <v>1.1664074650077794E-2</v>
      </c>
      <c r="Z74">
        <f t="shared" si="154"/>
        <v>1.8139714395986051E-2</v>
      </c>
      <c r="AA74">
        <f t="shared" si="155"/>
        <v>1.0047881668242296</v>
      </c>
      <c r="AB74">
        <f t="shared" si="124"/>
        <v>-6.4102564102564097E-2</v>
      </c>
      <c r="AC74">
        <f t="shared" si="125"/>
        <v>-1.4312617702448183E-2</v>
      </c>
      <c r="AD74">
        <f t="shared" si="126"/>
        <v>-5.7153965785381122E-2</v>
      </c>
      <c r="AE74">
        <f t="shared" si="127"/>
        <v>0</v>
      </c>
      <c r="AF74">
        <f t="shared" si="128"/>
        <v>-0.16848733184167097</v>
      </c>
      <c r="AG74">
        <f t="shared" si="129"/>
        <v>-2.0588235294117685E-2</v>
      </c>
      <c r="AH74">
        <f t="shared" si="130"/>
        <v>-1.5819209039548143E-3</v>
      </c>
      <c r="AI74">
        <f t="shared" si="131"/>
        <v>-7.5427682737170265E-3</v>
      </c>
      <c r="AJ74">
        <f t="shared" si="132"/>
        <v>9.5715939791587434E-3</v>
      </c>
      <c r="AK74">
        <f t="shared" si="133"/>
        <v>0.29123058699233417</v>
      </c>
      <c r="AL74">
        <f t="shared" si="117"/>
        <v>0.12556561085972828</v>
      </c>
      <c r="AM74">
        <f t="shared" ref="AM74:AM101" si="156">MAX(C74:C93)/C74-1</f>
        <v>0.12617702448210943</v>
      </c>
      <c r="AN74">
        <f t="shared" ref="AN74:AN101" si="157">MAX(D74:D93)/D74-1</f>
        <v>0.12636080870917565</v>
      </c>
      <c r="AO74">
        <f t="shared" ref="AO74:AO101" si="158">MAX(E74:E93)/E74-1</f>
        <v>0.1482053261289078</v>
      </c>
      <c r="AP74">
        <f t="shared" ref="AP74:AP101" si="159">MAX(F74:F93)/F74-1</f>
        <v>2.0842581385535728</v>
      </c>
      <c r="AQ74">
        <f t="shared" si="134"/>
        <v>-6.4102564102564097E-2</v>
      </c>
      <c r="AR74">
        <f t="shared" si="135"/>
        <v>-4.8210922787193855E-2</v>
      </c>
      <c r="AS74">
        <f t="shared" si="136"/>
        <v>-5.7153965785381122E-2</v>
      </c>
      <c r="AT74">
        <f t="shared" si="137"/>
        <v>-4.1682747973755374E-2</v>
      </c>
      <c r="AU74">
        <f t="shared" si="138"/>
        <v>-0.48600449119580535</v>
      </c>
      <c r="AV74">
        <f t="shared" si="111"/>
        <v>3.2126696832579293E-2</v>
      </c>
      <c r="AW74">
        <f t="shared" si="112"/>
        <v>4.8945386064030094E-2</v>
      </c>
      <c r="AX74">
        <f t="shared" si="113"/>
        <v>4.3370917573872347E-2</v>
      </c>
      <c r="AY74">
        <f t="shared" si="114"/>
        <v>5.4727904284060269E-2</v>
      </c>
      <c r="AZ74">
        <f t="shared" si="115"/>
        <v>0.15391217166858673</v>
      </c>
      <c r="BA74">
        <f t="shared" si="139"/>
        <v>1827.1972599999999</v>
      </c>
      <c r="BB74">
        <f t="shared" si="146"/>
        <v>1903.1839</v>
      </c>
      <c r="BC74">
        <f t="shared" si="147"/>
        <v>1825.7900999999999</v>
      </c>
      <c r="BD74">
        <f t="shared" si="148"/>
        <v>1902.4803199999999</v>
      </c>
      <c r="BE74">
        <f t="shared" si="150"/>
        <v>2250.0488399999999</v>
      </c>
      <c r="BF74">
        <v>2737.23</v>
      </c>
      <c r="BG74">
        <v>2738.65</v>
      </c>
      <c r="BH74">
        <v>2720.55</v>
      </c>
      <c r="BI74">
        <v>2724.72</v>
      </c>
      <c r="BJ74">
        <v>23488885</v>
      </c>
      <c r="BK74">
        <f t="shared" si="83"/>
        <v>-3.5473818422273595E-3</v>
      </c>
      <c r="BL74">
        <f t="shared" si="84"/>
        <v>-7.3028682014975033E-6</v>
      </c>
      <c r="BM74">
        <f t="shared" si="85"/>
        <v>-2.9699876863136243E-3</v>
      </c>
      <c r="BN74">
        <f t="shared" si="86"/>
        <v>1.7176076807894347E-3</v>
      </c>
      <c r="BO74">
        <f t="shared" si="87"/>
        <v>-0.16517216547315894</v>
      </c>
    </row>
    <row r="75" spans="1:67">
      <c r="A75" s="1" t="s">
        <v>139</v>
      </c>
      <c r="B75">
        <v>1857.4512</v>
      </c>
      <c r="C75">
        <v>1868.0048999999999</v>
      </c>
      <c r="D75">
        <v>1827.90084</v>
      </c>
      <c r="E75">
        <v>1856.04404</v>
      </c>
      <c r="F75">
        <v>1619258.7560000001</v>
      </c>
      <c r="G75">
        <v>70.358000000000004</v>
      </c>
      <c r="H75">
        <f t="shared" si="149"/>
        <v>-3.0303030303029388E-3</v>
      </c>
      <c r="I75">
        <f t="shared" si="108"/>
        <v>4.8964218455744835E-3</v>
      </c>
      <c r="J75">
        <f t="shared" si="109"/>
        <v>1.5396458814471714E-3</v>
      </c>
      <c r="K75">
        <f t="shared" si="140"/>
        <v>-5.686125852918833E-3</v>
      </c>
      <c r="L75">
        <f t="shared" si="141"/>
        <v>0.2012123533639858</v>
      </c>
      <c r="M75">
        <f t="shared" si="118"/>
        <v>-5.9848484848484818E-2</v>
      </c>
      <c r="N75">
        <f t="shared" si="142"/>
        <v>-1.4312617702448183E-2</v>
      </c>
      <c r="O75">
        <f t="shared" si="143"/>
        <v>-6.6589684372594382E-2</v>
      </c>
      <c r="P75">
        <f t="shared" si="144"/>
        <v>-1.5542077331311632E-2</v>
      </c>
      <c r="Q75">
        <f t="shared" si="145"/>
        <v>1.4110133779014129</v>
      </c>
      <c r="R75">
        <f t="shared" si="119"/>
        <v>-5.3030303030302983E-2</v>
      </c>
      <c r="S75">
        <f t="shared" si="120"/>
        <v>-4.8210922787193855E-2</v>
      </c>
      <c r="T75">
        <f t="shared" si="121"/>
        <v>-5.8506543494996177E-2</v>
      </c>
      <c r="U75">
        <f t="shared" si="122"/>
        <v>-4.7005307050795975E-2</v>
      </c>
      <c r="V75">
        <f t="shared" si="123"/>
        <v>0.64790319898693194</v>
      </c>
      <c r="W75">
        <f t="shared" si="151"/>
        <v>0</v>
      </c>
      <c r="X75">
        <f t="shared" si="152"/>
        <v>4.8964218455744835E-3</v>
      </c>
      <c r="Y75">
        <f t="shared" si="153"/>
        <v>1.5396458814471714E-3</v>
      </c>
      <c r="Z75">
        <f t="shared" si="154"/>
        <v>0</v>
      </c>
      <c r="AA75">
        <f t="shared" si="155"/>
        <v>1.4110133779014129</v>
      </c>
      <c r="AB75">
        <f t="shared" si="124"/>
        <v>-5.9848484848484818E-2</v>
      </c>
      <c r="AC75">
        <f t="shared" si="125"/>
        <v>-4.1431261770244698E-2</v>
      </c>
      <c r="AD75">
        <f t="shared" si="126"/>
        <v>-6.6589684372594382E-2</v>
      </c>
      <c r="AE75">
        <f t="shared" si="127"/>
        <v>-5.8756633813495163E-2</v>
      </c>
      <c r="AF75">
        <f t="shared" si="128"/>
        <v>0</v>
      </c>
      <c r="AG75">
        <f t="shared" si="129"/>
        <v>-2.7499999999999858E-2</v>
      </c>
      <c r="AH75">
        <f t="shared" si="130"/>
        <v>-9.8681732580037096E-3</v>
      </c>
      <c r="AI75">
        <f t="shared" si="131"/>
        <v>-2.5019245573518201E-2</v>
      </c>
      <c r="AJ75">
        <f t="shared" si="132"/>
        <v>-1.6603487490523094E-2</v>
      </c>
      <c r="AK75">
        <f t="shared" si="133"/>
        <v>0.53804897788676831</v>
      </c>
      <c r="AL75">
        <f t="shared" si="117"/>
        <v>0.13068181818181812</v>
      </c>
      <c r="AM75">
        <f t="shared" si="156"/>
        <v>0.12617702448210943</v>
      </c>
      <c r="AN75">
        <f t="shared" si="157"/>
        <v>0.11508852963818317</v>
      </c>
      <c r="AO75">
        <f t="shared" si="158"/>
        <v>0.12774829416224431</v>
      </c>
      <c r="AP75">
        <f t="shared" si="159"/>
        <v>2.7092136496064745</v>
      </c>
      <c r="AQ75">
        <f t="shared" si="134"/>
        <v>-5.9848484848484818E-2</v>
      </c>
      <c r="AR75">
        <f t="shared" si="135"/>
        <v>-4.8210922787193855E-2</v>
      </c>
      <c r="AS75">
        <f t="shared" si="136"/>
        <v>-6.6589684372594382E-2</v>
      </c>
      <c r="AT75">
        <f t="shared" si="137"/>
        <v>-5.8756633813495163E-2</v>
      </c>
      <c r="AU75">
        <f t="shared" si="138"/>
        <v>-0.38185486705498473</v>
      </c>
      <c r="AV75">
        <f t="shared" si="111"/>
        <v>4.0852272727272876E-2</v>
      </c>
      <c r="AW75">
        <f t="shared" si="112"/>
        <v>5.4858757062147046E-2</v>
      </c>
      <c r="AX75">
        <f t="shared" si="113"/>
        <v>3.789453425712086E-2</v>
      </c>
      <c r="AY75">
        <f t="shared" si="114"/>
        <v>4.2608036391205584E-2</v>
      </c>
      <c r="AZ75">
        <f t="shared" si="115"/>
        <v>0.40110674025591031</v>
      </c>
      <c r="BA75">
        <f t="shared" si="139"/>
        <v>1865.8941600000001</v>
      </c>
      <c r="BB75">
        <f t="shared" si="146"/>
        <v>1868.0048999999999</v>
      </c>
      <c r="BC75">
        <f t="shared" si="147"/>
        <v>1809.6077600000001</v>
      </c>
      <c r="BD75">
        <f t="shared" si="148"/>
        <v>1822.97578</v>
      </c>
      <c r="BE75">
        <f t="shared" si="150"/>
        <v>2250.0488399999999</v>
      </c>
      <c r="BF75">
        <v>2727.52</v>
      </c>
      <c r="BG75">
        <v>2738.63</v>
      </c>
      <c r="BH75">
        <v>2712.47</v>
      </c>
      <c r="BI75">
        <v>2729.4</v>
      </c>
      <c r="BJ75">
        <v>19609175</v>
      </c>
      <c r="BK75">
        <f t="shared" si="83"/>
        <v>-1.6241860737958858E-3</v>
      </c>
      <c r="BL75">
        <f t="shared" si="84"/>
        <v>-4.9039118099196699E-3</v>
      </c>
      <c r="BM75">
        <f t="shared" si="85"/>
        <v>-2.2083193546840185E-3</v>
      </c>
      <c r="BN75">
        <f t="shared" si="86"/>
        <v>-4.4551916172053119E-3</v>
      </c>
      <c r="BO75">
        <f t="shared" si="87"/>
        <v>3.3440519552709436E-2</v>
      </c>
    </row>
    <row r="76" spans="1:67">
      <c r="A76" s="1" t="s">
        <v>140</v>
      </c>
      <c r="B76">
        <v>1851.8225600000001</v>
      </c>
      <c r="C76">
        <v>1877.1514400000001</v>
      </c>
      <c r="D76">
        <v>1830.71516</v>
      </c>
      <c r="E76">
        <v>1845.4903400000001</v>
      </c>
      <c r="F76">
        <v>1945073.621</v>
      </c>
      <c r="G76">
        <v>70.358000000000004</v>
      </c>
      <c r="H76">
        <f t="shared" si="149"/>
        <v>-1.9376899696048611E-2</v>
      </c>
      <c r="I76">
        <f t="shared" si="108"/>
        <v>-3.3733133433283546E-3</v>
      </c>
      <c r="J76">
        <f t="shared" si="109"/>
        <v>-1.3835511145272927E-2</v>
      </c>
      <c r="K76">
        <f t="shared" si="140"/>
        <v>2.6686999618756868E-3</v>
      </c>
      <c r="L76">
        <f t="shared" si="141"/>
        <v>0.62293854068981802</v>
      </c>
      <c r="M76">
        <f t="shared" si="118"/>
        <v>-4.9392097264437718E-2</v>
      </c>
      <c r="N76">
        <f t="shared" si="142"/>
        <v>-4.6101949025487254E-2</v>
      </c>
      <c r="O76">
        <f t="shared" si="143"/>
        <v>-4.9192928516525791E-2</v>
      </c>
      <c r="P76">
        <f t="shared" si="144"/>
        <v>-5.3373999237514402E-2</v>
      </c>
      <c r="Q76">
        <f t="shared" si="145"/>
        <v>-6.0511381538087217E-2</v>
      </c>
      <c r="R76">
        <f t="shared" si="119"/>
        <v>-5.5851063829787218E-2</v>
      </c>
      <c r="S76">
        <f t="shared" si="120"/>
        <v>-4.4227886056971588E-2</v>
      </c>
      <c r="T76">
        <f t="shared" si="121"/>
        <v>-6.2259800153727896E-2</v>
      </c>
      <c r="U76">
        <f t="shared" si="122"/>
        <v>-3.7743042317956554E-2</v>
      </c>
      <c r="V76">
        <f t="shared" si="123"/>
        <v>1.108109884751761</v>
      </c>
      <c r="W76">
        <f t="shared" si="151"/>
        <v>0</v>
      </c>
      <c r="X76">
        <f t="shared" si="152"/>
        <v>0</v>
      </c>
      <c r="Y76">
        <f t="shared" si="153"/>
        <v>0</v>
      </c>
      <c r="Z76">
        <f t="shared" si="154"/>
        <v>2.6686999618756868E-3</v>
      </c>
      <c r="AA76">
        <f t="shared" si="155"/>
        <v>1.0071500023700133</v>
      </c>
      <c r="AB76">
        <f t="shared" si="124"/>
        <v>-5.699088145896658E-2</v>
      </c>
      <c r="AC76">
        <f t="shared" si="125"/>
        <v>-5.2848575712143964E-2</v>
      </c>
      <c r="AD76">
        <f t="shared" si="126"/>
        <v>-6.8024596464258291E-2</v>
      </c>
      <c r="AE76">
        <f t="shared" si="127"/>
        <v>-5.3373999237514402E-2</v>
      </c>
      <c r="AF76">
        <f t="shared" si="128"/>
        <v>-6.0511381538087217E-2</v>
      </c>
      <c r="AG76">
        <f t="shared" si="129"/>
        <v>-3.5182370820668663E-2</v>
      </c>
      <c r="AH76">
        <f t="shared" si="130"/>
        <v>-2.4287856071963931E-2</v>
      </c>
      <c r="AI76">
        <f t="shared" si="131"/>
        <v>-3.8201383551114576E-2</v>
      </c>
      <c r="AJ76">
        <f t="shared" si="132"/>
        <v>-2.0434616850934062E-2</v>
      </c>
      <c r="AK76">
        <f t="shared" si="133"/>
        <v>0.38828876760547049</v>
      </c>
      <c r="AL76">
        <f t="shared" si="117"/>
        <v>0.13411854103343446</v>
      </c>
      <c r="AM76">
        <f t="shared" si="156"/>
        <v>0.1206896551724137</v>
      </c>
      <c r="AN76">
        <f t="shared" si="157"/>
        <v>0.11337432744043041</v>
      </c>
      <c r="AO76">
        <f t="shared" si="158"/>
        <v>0.13419748379717888</v>
      </c>
      <c r="AP76">
        <f t="shared" si="159"/>
        <v>2.0878916947689148</v>
      </c>
      <c r="AQ76">
        <f t="shared" si="134"/>
        <v>-5.699088145896658E-2</v>
      </c>
      <c r="AR76">
        <f t="shared" si="135"/>
        <v>-5.2848575712143964E-2</v>
      </c>
      <c r="AS76">
        <f t="shared" si="136"/>
        <v>-6.8024596464258291E-2</v>
      </c>
      <c r="AT76">
        <f t="shared" si="137"/>
        <v>-5.3373999237514402E-2</v>
      </c>
      <c r="AU76">
        <f t="shared" si="138"/>
        <v>-0.48539895446970338</v>
      </c>
      <c r="AV76">
        <f t="shared" si="111"/>
        <v>4.848024316109445E-2</v>
      </c>
      <c r="AW76">
        <f t="shared" si="112"/>
        <v>5.3860569715142415E-2</v>
      </c>
      <c r="AX76">
        <f t="shared" si="113"/>
        <v>3.9508070714834531E-2</v>
      </c>
      <c r="AY76">
        <f t="shared" si="114"/>
        <v>5.2878383530308604E-2</v>
      </c>
      <c r="AZ76">
        <f t="shared" si="115"/>
        <v>0.18914678122098727</v>
      </c>
      <c r="BA76">
        <f t="shared" si="139"/>
        <v>1857.4512</v>
      </c>
      <c r="BB76">
        <f t="shared" si="146"/>
        <v>1868.0048999999999</v>
      </c>
      <c r="BC76">
        <f t="shared" si="147"/>
        <v>1827.90084</v>
      </c>
      <c r="BD76">
        <f t="shared" si="148"/>
        <v>1856.04404</v>
      </c>
      <c r="BE76">
        <f t="shared" si="150"/>
        <v>2250.0488399999999</v>
      </c>
      <c r="BF76">
        <v>2723.09</v>
      </c>
      <c r="BG76">
        <v>2725.2</v>
      </c>
      <c r="BH76">
        <v>2706.48</v>
      </c>
      <c r="BI76">
        <v>2717.24</v>
      </c>
      <c r="BJ76">
        <v>20264916</v>
      </c>
      <c r="BK76">
        <f t="shared" si="83"/>
        <v>-1.4413772589227714E-2</v>
      </c>
      <c r="BL76">
        <f t="shared" si="84"/>
        <v>4.2418905034493637E-3</v>
      </c>
      <c r="BM76">
        <f t="shared" si="85"/>
        <v>-8.7530667139605889E-3</v>
      </c>
      <c r="BN76">
        <f t="shared" si="86"/>
        <v>2.0756355713886787E-3</v>
      </c>
      <c r="BO76">
        <f t="shared" si="87"/>
        <v>0.56153442728309355</v>
      </c>
    </row>
    <row r="77" spans="1:67">
      <c r="A77" s="1" t="s">
        <v>141</v>
      </c>
      <c r="B77">
        <v>1815.9399800000001</v>
      </c>
      <c r="C77">
        <v>1870.8192200000001</v>
      </c>
      <c r="D77">
        <v>1805.3862799999999</v>
      </c>
      <c r="E77">
        <v>1850.4154000000001</v>
      </c>
      <c r="F77">
        <v>3156734.9440000001</v>
      </c>
      <c r="G77">
        <v>70.358000000000004</v>
      </c>
      <c r="H77">
        <f t="shared" si="149"/>
        <v>-3.8357225881441304E-2</v>
      </c>
      <c r="I77">
        <f t="shared" si="108"/>
        <v>-1.5795411808950832E-2</v>
      </c>
      <c r="J77">
        <f t="shared" si="109"/>
        <v>-5.4949337490257211E-2</v>
      </c>
      <c r="K77">
        <f t="shared" si="140"/>
        <v>-1.2547528517110385E-2</v>
      </c>
      <c r="L77">
        <f t="shared" si="141"/>
        <v>0.23673814629905143</v>
      </c>
      <c r="M77">
        <f t="shared" si="118"/>
        <v>-3.1383184812088349E-2</v>
      </c>
      <c r="N77">
        <f t="shared" si="142"/>
        <v>-4.964272282813087E-2</v>
      </c>
      <c r="O77">
        <f t="shared" si="143"/>
        <v>-4.6765393608729555E-2</v>
      </c>
      <c r="P77">
        <f t="shared" si="144"/>
        <v>-4.4106463878326951E-2</v>
      </c>
      <c r="Q77">
        <f t="shared" si="145"/>
        <v>-0.15470201605878009</v>
      </c>
      <c r="R77">
        <f t="shared" si="119"/>
        <v>8.0976365749709345E-2</v>
      </c>
      <c r="S77">
        <f t="shared" si="120"/>
        <v>4.9266641594584382E-2</v>
      </c>
      <c r="T77">
        <f t="shared" si="121"/>
        <v>2.4162120031176793E-2</v>
      </c>
      <c r="U77">
        <f t="shared" si="122"/>
        <v>-7.6045627376442049E-4</v>
      </c>
      <c r="V77">
        <f t="shared" si="123"/>
        <v>0.90265473235753535</v>
      </c>
      <c r="W77">
        <f t="shared" si="151"/>
        <v>0</v>
      </c>
      <c r="X77">
        <f t="shared" si="152"/>
        <v>0</v>
      </c>
      <c r="Y77">
        <f t="shared" si="153"/>
        <v>0</v>
      </c>
      <c r="Z77">
        <f t="shared" si="154"/>
        <v>0</v>
      </c>
      <c r="AA77">
        <f t="shared" si="155"/>
        <v>0.2989462212510674</v>
      </c>
      <c r="AB77">
        <f t="shared" si="124"/>
        <v>-3.8357225881441304E-2</v>
      </c>
      <c r="AC77">
        <f t="shared" si="125"/>
        <v>-4.964272282813087E-2</v>
      </c>
      <c r="AD77">
        <f t="shared" si="126"/>
        <v>-5.4949337490257211E-2</v>
      </c>
      <c r="AE77">
        <f t="shared" si="127"/>
        <v>-5.5893536121673137E-2</v>
      </c>
      <c r="AF77">
        <f t="shared" si="128"/>
        <v>-0.42111879476188296</v>
      </c>
      <c r="AG77">
        <f t="shared" si="129"/>
        <v>-2.750871755133677E-2</v>
      </c>
      <c r="AH77">
        <f t="shared" si="130"/>
        <v>-2.9860849943588064E-2</v>
      </c>
      <c r="AI77">
        <f t="shared" si="131"/>
        <v>-3.7334372564302276E-2</v>
      </c>
      <c r="AJ77">
        <f t="shared" si="132"/>
        <v>-3.0570342205323286E-2</v>
      </c>
      <c r="AK77">
        <f t="shared" si="133"/>
        <v>-8.0272886541087329E-3</v>
      </c>
      <c r="AL77">
        <f t="shared" si="117"/>
        <v>0.15846571096474227</v>
      </c>
      <c r="AM77">
        <f t="shared" si="156"/>
        <v>0.12561113200451302</v>
      </c>
      <c r="AN77">
        <f t="shared" si="157"/>
        <v>0.12899454403741228</v>
      </c>
      <c r="AO77">
        <f t="shared" si="158"/>
        <v>0.13117870722433467</v>
      </c>
      <c r="AP77">
        <f t="shared" si="159"/>
        <v>0.90265473235753535</v>
      </c>
      <c r="AQ77">
        <f t="shared" si="134"/>
        <v>-3.8357225881441304E-2</v>
      </c>
      <c r="AR77">
        <f t="shared" si="135"/>
        <v>-4.964272282813087E-2</v>
      </c>
      <c r="AS77">
        <f t="shared" si="136"/>
        <v>-5.4949337490257211E-2</v>
      </c>
      <c r="AT77">
        <f t="shared" si="137"/>
        <v>-5.5893536121673137E-2</v>
      </c>
      <c r="AU77">
        <f t="shared" si="138"/>
        <v>-0.68292018913324393</v>
      </c>
      <c r="AV77">
        <f t="shared" si="111"/>
        <v>7.613328167376987E-2</v>
      </c>
      <c r="AW77">
        <f t="shared" si="112"/>
        <v>6.3538924407671837E-2</v>
      </c>
      <c r="AX77">
        <f t="shared" si="113"/>
        <v>5.8573655494933652E-2</v>
      </c>
      <c r="AY77">
        <f t="shared" si="114"/>
        <v>5.4581749049429584E-2</v>
      </c>
      <c r="AZ77">
        <f t="shared" si="115"/>
        <v>-0.24548982348769544</v>
      </c>
      <c r="BA77">
        <f t="shared" si="139"/>
        <v>1851.8225600000001</v>
      </c>
      <c r="BB77">
        <f t="shared" si="146"/>
        <v>1877.1514400000001</v>
      </c>
      <c r="BC77">
        <f t="shared" si="147"/>
        <v>1830.71516</v>
      </c>
      <c r="BD77">
        <f t="shared" si="148"/>
        <v>1845.4903400000001</v>
      </c>
      <c r="BE77">
        <f t="shared" si="150"/>
        <v>2250.0488399999999</v>
      </c>
      <c r="BF77">
        <v>2683.84</v>
      </c>
      <c r="BG77">
        <v>2736.76</v>
      </c>
      <c r="BH77">
        <v>2682.79</v>
      </c>
      <c r="BI77">
        <v>2722.88</v>
      </c>
      <c r="BJ77">
        <v>31644364</v>
      </c>
      <c r="BK77">
        <f t="shared" si="83"/>
        <v>-1.2944139740074023E-2</v>
      </c>
      <c r="BL77">
        <f t="shared" si="84"/>
        <v>-1.8467092474312885E-2</v>
      </c>
      <c r="BM77">
        <f t="shared" si="85"/>
        <v>-1.6631939137986884E-2</v>
      </c>
      <c r="BN77">
        <f t="shared" si="86"/>
        <v>-1.4334087436831622E-2</v>
      </c>
      <c r="BO77">
        <f t="shared" si="87"/>
        <v>-0.15915484981780637</v>
      </c>
    </row>
    <row r="78" spans="1:67">
      <c r="A78" s="1" t="s">
        <v>142</v>
      </c>
      <c r="B78">
        <v>1746.28556</v>
      </c>
      <c r="C78">
        <v>1841.2688599999999</v>
      </c>
      <c r="D78">
        <v>1706.1814999999999</v>
      </c>
      <c r="E78">
        <v>1827.1972599999999</v>
      </c>
      <c r="F78">
        <v>3904054.523</v>
      </c>
      <c r="G78">
        <v>70.358000000000004</v>
      </c>
      <c r="H78">
        <f t="shared" si="149"/>
        <v>8.058017727639033E-3</v>
      </c>
      <c r="I78">
        <f t="shared" si="108"/>
        <v>-2.751241880015276E-2</v>
      </c>
      <c r="J78">
        <f t="shared" si="109"/>
        <v>2.0206185567010371E-2</v>
      </c>
      <c r="K78">
        <f t="shared" si="140"/>
        <v>-4.3896804004620704E-2</v>
      </c>
      <c r="L78">
        <f t="shared" si="141"/>
        <v>-0.53192904498787907</v>
      </c>
      <c r="M78">
        <f t="shared" si="118"/>
        <v>1.208702659145855E-3</v>
      </c>
      <c r="N78">
        <f t="shared" si="142"/>
        <v>-2.560183416125339E-2</v>
      </c>
      <c r="O78">
        <f t="shared" si="143"/>
        <v>6.1855670103094784E-3</v>
      </c>
      <c r="P78">
        <f t="shared" si="144"/>
        <v>-2.8109356950327236E-2</v>
      </c>
      <c r="Q78">
        <f t="shared" si="145"/>
        <v>5.0300118208671973E-2</v>
      </c>
      <c r="R78">
        <f t="shared" si="119"/>
        <v>0.20265914585012079</v>
      </c>
      <c r="S78">
        <f t="shared" si="120"/>
        <v>0.14252961406190301</v>
      </c>
      <c r="T78">
        <f t="shared" si="121"/>
        <v>0.18762886597938144</v>
      </c>
      <c r="U78">
        <f t="shared" si="122"/>
        <v>0.12437427801309209</v>
      </c>
      <c r="V78">
        <f t="shared" si="123"/>
        <v>-0.66276796693190043</v>
      </c>
      <c r="W78">
        <f t="shared" si="151"/>
        <v>0.12409347300564066</v>
      </c>
      <c r="X78">
        <f t="shared" si="152"/>
        <v>6.6106228505922848E-2</v>
      </c>
      <c r="Y78">
        <f t="shared" si="153"/>
        <v>8.3711340206185536E-2</v>
      </c>
      <c r="Z78">
        <f t="shared" si="154"/>
        <v>1.1936850211782701E-2</v>
      </c>
      <c r="AA78">
        <f t="shared" si="155"/>
        <v>0.53844590146365623</v>
      </c>
      <c r="AB78">
        <f t="shared" si="124"/>
        <v>0</v>
      </c>
      <c r="AC78">
        <f t="shared" si="125"/>
        <v>-3.4390523500191006E-2</v>
      </c>
      <c r="AD78">
        <f t="shared" si="126"/>
        <v>0</v>
      </c>
      <c r="AE78">
        <f t="shared" si="127"/>
        <v>-4.3896804004620704E-2</v>
      </c>
      <c r="AF78">
        <f t="shared" si="128"/>
        <v>-0.53192904498787907</v>
      </c>
      <c r="AG78">
        <f t="shared" si="129"/>
        <v>2.8122481869460314E-2</v>
      </c>
      <c r="AH78">
        <f t="shared" si="130"/>
        <v>-4.2797095911347727E-3</v>
      </c>
      <c r="AI78">
        <f t="shared" si="131"/>
        <v>2.3752577319587687E-2</v>
      </c>
      <c r="AJ78">
        <f t="shared" si="132"/>
        <v>-1.8405852907200648E-2</v>
      </c>
      <c r="AK78">
        <f t="shared" si="133"/>
        <v>-5.1938632825287656E-2</v>
      </c>
      <c r="AL78">
        <f t="shared" si="117"/>
        <v>0.20467365028203077</v>
      </c>
      <c r="AM78">
        <f t="shared" si="156"/>
        <v>0.15705005731753907</v>
      </c>
      <c r="AN78">
        <f t="shared" si="157"/>
        <v>0.19463917525773211</v>
      </c>
      <c r="AO78">
        <f t="shared" si="158"/>
        <v>0.14555256064690036</v>
      </c>
      <c r="AP78">
        <f t="shared" si="159"/>
        <v>0.53844590146365623</v>
      </c>
      <c r="AQ78">
        <f t="shared" si="134"/>
        <v>0</v>
      </c>
      <c r="AR78">
        <f t="shared" si="135"/>
        <v>-3.4390523500191006E-2</v>
      </c>
      <c r="AS78">
        <f t="shared" si="136"/>
        <v>0</v>
      </c>
      <c r="AT78">
        <f t="shared" si="137"/>
        <v>-4.3896804004620704E-2</v>
      </c>
      <c r="AU78">
        <f t="shared" si="138"/>
        <v>-0.74361605015934873</v>
      </c>
      <c r="AV78">
        <f t="shared" si="111"/>
        <v>0.12487912973408544</v>
      </c>
      <c r="AW78">
        <f t="shared" si="112"/>
        <v>8.7657623232709092E-2</v>
      </c>
      <c r="AX78">
        <f t="shared" si="113"/>
        <v>0.12639175257731949</v>
      </c>
      <c r="AY78">
        <f t="shared" si="114"/>
        <v>7.4624566807855341E-2</v>
      </c>
      <c r="AZ78">
        <f t="shared" si="115"/>
        <v>-0.38947272131885646</v>
      </c>
      <c r="BA78">
        <f t="shared" si="139"/>
        <v>1815.9399800000001</v>
      </c>
      <c r="BB78">
        <f t="shared" si="146"/>
        <v>1870.8192200000001</v>
      </c>
      <c r="BC78">
        <f t="shared" si="147"/>
        <v>1805.3862799999999</v>
      </c>
      <c r="BD78">
        <f t="shared" si="148"/>
        <v>1850.4154000000001</v>
      </c>
      <c r="BE78">
        <f t="shared" si="150"/>
        <v>2198.6875</v>
      </c>
      <c r="BF78">
        <v>2649.1</v>
      </c>
      <c r="BG78">
        <v>2686.22</v>
      </c>
      <c r="BH78">
        <v>2638.17</v>
      </c>
      <c r="BI78">
        <v>2683.85</v>
      </c>
      <c r="BJ78">
        <v>26608010</v>
      </c>
      <c r="BK78">
        <f t="shared" si="83"/>
        <v>3.8390396738514632E-3</v>
      </c>
      <c r="BL78">
        <f t="shared" si="84"/>
        <v>-6.1499058156070374E-3</v>
      </c>
      <c r="BM78">
        <f t="shared" si="85"/>
        <v>1.9293677056444469E-3</v>
      </c>
      <c r="BN78">
        <f t="shared" si="86"/>
        <v>-1.3972464929113082E-2</v>
      </c>
      <c r="BO78">
        <f t="shared" si="87"/>
        <v>-0.21972131700191033</v>
      </c>
    </row>
    <row r="79" spans="1:67">
      <c r="A79" s="1" t="s">
        <v>143</v>
      </c>
      <c r="B79">
        <v>1760.35716</v>
      </c>
      <c r="C79">
        <v>1790.6111000000001</v>
      </c>
      <c r="D79">
        <v>1740.6569199999999</v>
      </c>
      <c r="E79">
        <v>1746.9891399999999</v>
      </c>
      <c r="F79">
        <v>1827374.5290000001</v>
      </c>
      <c r="G79">
        <v>70.358000000000004</v>
      </c>
      <c r="H79">
        <f t="shared" si="149"/>
        <v>-7.9936051159068544E-4</v>
      </c>
      <c r="I79">
        <f t="shared" si="108"/>
        <v>-7.0726915520629152E-3</v>
      </c>
      <c r="J79">
        <f t="shared" si="109"/>
        <v>-1.1317704122877914E-2</v>
      </c>
      <c r="K79">
        <f t="shared" si="140"/>
        <v>1.2484897301651365E-2</v>
      </c>
      <c r="L79">
        <f t="shared" si="141"/>
        <v>0.46022703154357014</v>
      </c>
      <c r="M79">
        <f t="shared" si="118"/>
        <v>0.1151079136690647</v>
      </c>
      <c r="N79">
        <f t="shared" si="142"/>
        <v>9.6267190569744532E-2</v>
      </c>
      <c r="O79">
        <f t="shared" si="143"/>
        <v>6.2247372675828583E-2</v>
      </c>
      <c r="P79">
        <f t="shared" si="144"/>
        <v>5.8397100281917025E-2</v>
      </c>
      <c r="Q79">
        <f t="shared" si="145"/>
        <v>2.2867792478681306</v>
      </c>
      <c r="R79">
        <f t="shared" si="119"/>
        <v>0.15907274180655473</v>
      </c>
      <c r="S79">
        <f t="shared" si="120"/>
        <v>0.17406679764243616</v>
      </c>
      <c r="T79">
        <f t="shared" si="121"/>
        <v>0.17097817299919171</v>
      </c>
      <c r="U79">
        <f t="shared" si="122"/>
        <v>0.19814740233588424</v>
      </c>
      <c r="V79">
        <f t="shared" si="123"/>
        <v>-0.138896658551379</v>
      </c>
      <c r="W79">
        <f t="shared" si="151"/>
        <v>0.19304556354916058</v>
      </c>
      <c r="X79">
        <f t="shared" si="152"/>
        <v>0.17485265225933211</v>
      </c>
      <c r="Y79">
        <f t="shared" si="153"/>
        <v>0.16410670978173014</v>
      </c>
      <c r="Z79">
        <f t="shared" si="154"/>
        <v>0.17599677809101899</v>
      </c>
      <c r="AA79">
        <f t="shared" si="155"/>
        <v>2.2867792478681306</v>
      </c>
      <c r="AB79">
        <f t="shared" si="124"/>
        <v>-6.7945643485211038E-3</v>
      </c>
      <c r="AC79">
        <f t="shared" si="125"/>
        <v>-7.0726915520629152E-3</v>
      </c>
      <c r="AD79">
        <f t="shared" si="126"/>
        <v>-1.3742926434923142E-2</v>
      </c>
      <c r="AE79">
        <f t="shared" si="127"/>
        <v>0</v>
      </c>
      <c r="AF79">
        <f t="shared" si="128"/>
        <v>-0.27952796588421758</v>
      </c>
      <c r="AG79">
        <f t="shared" si="129"/>
        <v>6.0111910471622787E-2</v>
      </c>
      <c r="AH79">
        <f t="shared" si="130"/>
        <v>5.3202357563850722E-2</v>
      </c>
      <c r="AI79">
        <f t="shared" si="131"/>
        <v>4.0258690379951556E-2</v>
      </c>
      <c r="AJ79">
        <f t="shared" si="132"/>
        <v>5.2678211840515354E-2</v>
      </c>
      <c r="AK79">
        <f t="shared" si="133"/>
        <v>0.74227382634159489</v>
      </c>
      <c r="AL79">
        <f t="shared" si="117"/>
        <v>0.19504396482813746</v>
      </c>
      <c r="AM79">
        <f t="shared" si="156"/>
        <v>0.18978388998035345</v>
      </c>
      <c r="AN79">
        <f t="shared" si="157"/>
        <v>0.17097817299919171</v>
      </c>
      <c r="AO79">
        <f t="shared" si="158"/>
        <v>0.19814740233588424</v>
      </c>
      <c r="AP79">
        <f t="shared" si="159"/>
        <v>2.2867792478681306</v>
      </c>
      <c r="AQ79">
        <f t="shared" si="134"/>
        <v>-6.7945643485211038E-3</v>
      </c>
      <c r="AR79">
        <f t="shared" si="135"/>
        <v>-7.0726915520629152E-3</v>
      </c>
      <c r="AS79">
        <f t="shared" si="136"/>
        <v>-1.3742926434923142E-2</v>
      </c>
      <c r="AT79">
        <f t="shared" si="137"/>
        <v>0</v>
      </c>
      <c r="AU79">
        <f t="shared" si="138"/>
        <v>-0.45225409289920127</v>
      </c>
      <c r="AV79">
        <f t="shared" si="111"/>
        <v>0.12238209432454039</v>
      </c>
      <c r="AW79">
        <f t="shared" si="112"/>
        <v>0.12320235756385056</v>
      </c>
      <c r="AX79">
        <f t="shared" si="113"/>
        <v>0.11121665319320928</v>
      </c>
      <c r="AY79">
        <f t="shared" si="114"/>
        <v>0.12907772855416844</v>
      </c>
      <c r="AZ79">
        <f t="shared" si="115"/>
        <v>0.241343753128344</v>
      </c>
      <c r="BA79">
        <f t="shared" si="139"/>
        <v>1746.28556</v>
      </c>
      <c r="BB79">
        <f t="shared" si="146"/>
        <v>1841.2688599999999</v>
      </c>
      <c r="BC79">
        <f t="shared" si="147"/>
        <v>1706.1814999999999</v>
      </c>
      <c r="BD79">
        <f t="shared" si="148"/>
        <v>1827.1972599999999</v>
      </c>
      <c r="BE79">
        <f t="shared" si="150"/>
        <v>2188.1338000000001</v>
      </c>
      <c r="BF79">
        <v>2659.27</v>
      </c>
      <c r="BG79">
        <v>2669.7</v>
      </c>
      <c r="BH79">
        <v>2643.26</v>
      </c>
      <c r="BI79">
        <v>2646.35</v>
      </c>
      <c r="BJ79">
        <v>20761663</v>
      </c>
      <c r="BK79">
        <f t="shared" si="83"/>
        <v>-5.753458655947008E-3</v>
      </c>
      <c r="BL79">
        <f t="shared" si="84"/>
        <v>5.7684384013190204E-4</v>
      </c>
      <c r="BM79">
        <f t="shared" si="85"/>
        <v>-6.3255222717403248E-3</v>
      </c>
      <c r="BN79">
        <f t="shared" si="86"/>
        <v>6.6620061594271363E-3</v>
      </c>
      <c r="BO79">
        <f t="shared" si="87"/>
        <v>0.2630178035352948</v>
      </c>
    </row>
    <row r="80" spans="1:67">
      <c r="A80" s="1" t="s">
        <v>144</v>
      </c>
      <c r="B80">
        <v>1758.95</v>
      </c>
      <c r="C80">
        <v>1777.9466600000001</v>
      </c>
      <c r="D80">
        <v>1720.95668</v>
      </c>
      <c r="E80">
        <v>1768.8001200000001</v>
      </c>
      <c r="F80">
        <v>2668381.6839999999</v>
      </c>
      <c r="G80">
        <v>70.358000000000004</v>
      </c>
      <c r="H80">
        <f t="shared" si="149"/>
        <v>-6.0000000000000053E-3</v>
      </c>
      <c r="I80">
        <f t="shared" ref="I80:I101" si="160">C81/C80-1</f>
        <v>9.101701622477254E-3</v>
      </c>
      <c r="J80">
        <f t="shared" ref="J80:J101" si="161">D81/D80-1</f>
        <v>-2.4529844644316512E-3</v>
      </c>
      <c r="K80">
        <f t="shared" si="140"/>
        <v>3.9777247414478634E-3</v>
      </c>
      <c r="L80">
        <f t="shared" si="141"/>
        <v>0.53667256509320294</v>
      </c>
      <c r="M80">
        <f t="shared" si="118"/>
        <v>0.19399999999999995</v>
      </c>
      <c r="N80">
        <f t="shared" si="142"/>
        <v>0.18322121092204191</v>
      </c>
      <c r="O80">
        <f t="shared" si="143"/>
        <v>0.1774325429272281</v>
      </c>
      <c r="P80">
        <f t="shared" si="144"/>
        <v>0.16149562450278432</v>
      </c>
      <c r="Q80">
        <f t="shared" si="145"/>
        <v>-0.50660272782774807</v>
      </c>
      <c r="R80">
        <f t="shared" si="119"/>
        <v>0.13959999999999995</v>
      </c>
      <c r="S80">
        <f t="shared" si="120"/>
        <v>0.1705579738820735</v>
      </c>
      <c r="T80">
        <f t="shared" si="121"/>
        <v>0.16475878986099768</v>
      </c>
      <c r="U80">
        <f t="shared" si="122"/>
        <v>0.15791567223548131</v>
      </c>
      <c r="V80">
        <f t="shared" si="123"/>
        <v>3.1753264350468324E-2</v>
      </c>
      <c r="W80">
        <f t="shared" si="151"/>
        <v>0.19399999999999995</v>
      </c>
      <c r="X80">
        <f t="shared" si="152"/>
        <v>0.18322121092204191</v>
      </c>
      <c r="Y80">
        <f t="shared" si="153"/>
        <v>0.18438266557645133</v>
      </c>
      <c r="Z80">
        <f t="shared" si="154"/>
        <v>0.1833731105807479</v>
      </c>
      <c r="AA80">
        <f t="shared" si="155"/>
        <v>1.2508686504685214</v>
      </c>
      <c r="AB80">
        <f t="shared" si="124"/>
        <v>-6.0000000000000053E-3</v>
      </c>
      <c r="AC80">
        <f t="shared" si="125"/>
        <v>0</v>
      </c>
      <c r="AD80">
        <f t="shared" si="126"/>
        <v>-2.4529844644316512E-3</v>
      </c>
      <c r="AE80">
        <f t="shared" si="127"/>
        <v>0</v>
      </c>
      <c r="AF80">
        <f t="shared" si="128"/>
        <v>-0.50660272782774807</v>
      </c>
      <c r="AG80">
        <f t="shared" si="129"/>
        <v>9.2799999999999994E-2</v>
      </c>
      <c r="AH80">
        <f t="shared" si="130"/>
        <v>9.5765730114760528E-2</v>
      </c>
      <c r="AI80">
        <f t="shared" si="131"/>
        <v>8.675388389206895E-2</v>
      </c>
      <c r="AJ80">
        <f t="shared" si="132"/>
        <v>7.8838504375497331E-2</v>
      </c>
      <c r="AK80">
        <f t="shared" si="133"/>
        <v>0.17412871943547636</v>
      </c>
      <c r="AL80">
        <f t="shared" si="117"/>
        <v>0.19599999999999995</v>
      </c>
      <c r="AM80">
        <f t="shared" si="156"/>
        <v>0.1982588049070042</v>
      </c>
      <c r="AN80">
        <f t="shared" si="157"/>
        <v>0.18438266557645133</v>
      </c>
      <c r="AO80">
        <f t="shared" si="158"/>
        <v>0.1833731105807479</v>
      </c>
      <c r="AP80">
        <f t="shared" si="159"/>
        <v>1.2508686504685214</v>
      </c>
      <c r="AQ80">
        <f t="shared" si="134"/>
        <v>-6.0000000000000053E-3</v>
      </c>
      <c r="AR80">
        <f t="shared" si="135"/>
        <v>0</v>
      </c>
      <c r="AS80">
        <f t="shared" si="136"/>
        <v>-2.4529844644316512E-3</v>
      </c>
      <c r="AT80">
        <f t="shared" si="137"/>
        <v>0</v>
      </c>
      <c r="AU80">
        <f t="shared" si="138"/>
        <v>-0.62488990049595916</v>
      </c>
      <c r="AV80">
        <f t="shared" ref="AV80:AV101" si="162">AVERAGE(B80:B99)/B80-1</f>
        <v>0.13053999999999966</v>
      </c>
      <c r="AW80">
        <f t="shared" ref="AW80:AW101" si="163">AVERAGE(C80:C99)/C80-1</f>
        <v>0.13783142065690512</v>
      </c>
      <c r="AX80">
        <f t="shared" ref="AX80:AX101" si="164">AVERAGE(D80:D99)/D80-1</f>
        <v>0.13017170891251006</v>
      </c>
      <c r="AY80">
        <f t="shared" ref="AY80:AY101" si="165">AVERAGE(E80:E99)/E80-1</f>
        <v>0.12138027048528266</v>
      </c>
      <c r="AZ80">
        <f t="shared" ref="AZ80:AZ101" si="166">AVERAGE(F80:F99)/F80-1</f>
        <v>-0.15451409733555943</v>
      </c>
      <c r="BA80">
        <f t="shared" si="139"/>
        <v>1760.35716</v>
      </c>
      <c r="BB80">
        <f t="shared" si="146"/>
        <v>1790.6111000000001</v>
      </c>
      <c r="BC80">
        <f t="shared" si="147"/>
        <v>1740.6569199999999</v>
      </c>
      <c r="BD80">
        <f t="shared" si="148"/>
        <v>1746.9891399999999</v>
      </c>
      <c r="BE80">
        <f t="shared" si="150"/>
        <v>2183.9123199999999</v>
      </c>
      <c r="BF80">
        <v>2643.97</v>
      </c>
      <c r="BG80">
        <v>2671.24</v>
      </c>
      <c r="BH80">
        <v>2626.54</v>
      </c>
      <c r="BI80">
        <v>2663.98</v>
      </c>
      <c r="BJ80">
        <v>26222350</v>
      </c>
      <c r="BK80">
        <f t="shared" si="83"/>
        <v>6.8495482172641342E-3</v>
      </c>
      <c r="BL80">
        <f t="shared" si="84"/>
        <v>-1.2278941615129213E-3</v>
      </c>
      <c r="BM80">
        <f t="shared" si="85"/>
        <v>4.0052692896357378E-3</v>
      </c>
      <c r="BN80">
        <f t="shared" si="86"/>
        <v>-4.2230046772122609E-3</v>
      </c>
      <c r="BO80">
        <f t="shared" si="87"/>
        <v>1.6667156071061617E-2</v>
      </c>
    </row>
    <row r="81" spans="1:67">
      <c r="A81" s="1" t="s">
        <v>145</v>
      </c>
      <c r="B81">
        <v>1748.3963000000001</v>
      </c>
      <c r="C81">
        <v>1794.1289999999999</v>
      </c>
      <c r="D81">
        <v>1716.7352000000001</v>
      </c>
      <c r="E81">
        <v>1775.83592</v>
      </c>
      <c r="F81">
        <v>4100428.9270000001</v>
      </c>
      <c r="G81">
        <v>70.358000000000004</v>
      </c>
      <c r="H81">
        <f t="shared" si="149"/>
        <v>0.12273641851106643</v>
      </c>
      <c r="I81">
        <f t="shared" si="160"/>
        <v>9.4117647058823639E-2</v>
      </c>
      <c r="J81">
        <f t="shared" si="161"/>
        <v>7.7049180327868783E-2</v>
      </c>
      <c r="K81">
        <f t="shared" si="140"/>
        <v>4.1204437400950811E-2</v>
      </c>
      <c r="L81">
        <f t="shared" si="141"/>
        <v>0.46476790280433011</v>
      </c>
      <c r="M81">
        <f t="shared" si="118"/>
        <v>0.16700201207243448</v>
      </c>
      <c r="N81">
        <f t="shared" si="142"/>
        <v>0.17176470588235304</v>
      </c>
      <c r="O81">
        <f t="shared" si="143"/>
        <v>0.18729508196721301</v>
      </c>
      <c r="P81">
        <f t="shared" si="144"/>
        <v>0.17868462757527737</v>
      </c>
      <c r="Q81">
        <f t="shared" si="145"/>
        <v>-0.61624543651064734</v>
      </c>
      <c r="R81">
        <f t="shared" si="119"/>
        <v>0.11468812877263579</v>
      </c>
      <c r="S81">
        <f t="shared" si="120"/>
        <v>0.11450980392156862</v>
      </c>
      <c r="T81">
        <f t="shared" si="121"/>
        <v>0.12172131147540988</v>
      </c>
      <c r="U81">
        <f t="shared" si="122"/>
        <v>0.11965134706814573</v>
      </c>
      <c r="V81">
        <f t="shared" si="123"/>
        <v>-0.59432828062282372</v>
      </c>
      <c r="W81">
        <f t="shared" si="151"/>
        <v>0.20120724346076435</v>
      </c>
      <c r="X81">
        <f t="shared" si="152"/>
        <v>0.17254901960784319</v>
      </c>
      <c r="Y81">
        <f t="shared" si="153"/>
        <v>0.18729508196721301</v>
      </c>
      <c r="Z81">
        <f t="shared" si="154"/>
        <v>0.17868462757527737</v>
      </c>
      <c r="AA81">
        <f t="shared" si="155"/>
        <v>0.46476790280433011</v>
      </c>
      <c r="AB81">
        <f t="shared" si="124"/>
        <v>0</v>
      </c>
      <c r="AC81">
        <f t="shared" si="125"/>
        <v>0</v>
      </c>
      <c r="AD81">
        <f t="shared" si="126"/>
        <v>0</v>
      </c>
      <c r="AE81">
        <f t="shared" si="127"/>
        <v>0</v>
      </c>
      <c r="AF81">
        <f t="shared" si="128"/>
        <v>-0.67891840891795563</v>
      </c>
      <c r="AG81">
        <f t="shared" si="129"/>
        <v>0.12748490945674029</v>
      </c>
      <c r="AH81">
        <f t="shared" si="130"/>
        <v>0.11968627450980396</v>
      </c>
      <c r="AI81">
        <f t="shared" si="131"/>
        <v>0.12245901639344248</v>
      </c>
      <c r="AJ81">
        <f t="shared" si="132"/>
        <v>0.10602218700475441</v>
      </c>
      <c r="AK81">
        <f t="shared" si="133"/>
        <v>-0.23179511424805621</v>
      </c>
      <c r="AL81">
        <f t="shared" si="117"/>
        <v>0.20321931589537212</v>
      </c>
      <c r="AM81">
        <f t="shared" si="156"/>
        <v>0.18745098039215691</v>
      </c>
      <c r="AN81">
        <f t="shared" si="157"/>
        <v>0.18729508196721301</v>
      </c>
      <c r="AO81">
        <f t="shared" si="158"/>
        <v>0.17868462757527737</v>
      </c>
      <c r="AP81">
        <f t="shared" si="159"/>
        <v>0.46476790280433011</v>
      </c>
      <c r="AQ81">
        <f t="shared" si="134"/>
        <v>0</v>
      </c>
      <c r="AR81">
        <f t="shared" si="135"/>
        <v>0</v>
      </c>
      <c r="AS81">
        <f t="shared" si="136"/>
        <v>0</v>
      </c>
      <c r="AT81">
        <f t="shared" si="137"/>
        <v>0</v>
      </c>
      <c r="AU81">
        <f t="shared" si="138"/>
        <v>-0.75589458156214984</v>
      </c>
      <c r="AV81">
        <f t="shared" si="162"/>
        <v>0.14346076458752499</v>
      </c>
      <c r="AW81">
        <f t="shared" si="163"/>
        <v>0.13507843137254927</v>
      </c>
      <c r="AX81">
        <f t="shared" si="164"/>
        <v>0.13983606557377026</v>
      </c>
      <c r="AY81">
        <f t="shared" si="165"/>
        <v>0.12357369255150563</v>
      </c>
      <c r="AZ81">
        <f t="shared" si="166"/>
        <v>-0.45795128687277453</v>
      </c>
      <c r="BA81">
        <f t="shared" si="139"/>
        <v>1758.95</v>
      </c>
      <c r="BB81">
        <f t="shared" si="146"/>
        <v>1777.9466600000001</v>
      </c>
      <c r="BC81">
        <f t="shared" si="147"/>
        <v>1720.95668</v>
      </c>
      <c r="BD81">
        <f t="shared" si="148"/>
        <v>1768.8001200000001</v>
      </c>
      <c r="BE81">
        <f t="shared" si="150"/>
        <v>2015.7566999999999</v>
      </c>
      <c r="BF81">
        <v>2662.08</v>
      </c>
      <c r="BG81">
        <v>2667.96</v>
      </c>
      <c r="BH81">
        <v>2637.06</v>
      </c>
      <c r="BI81">
        <v>2652.73</v>
      </c>
      <c r="BJ81">
        <v>26659402</v>
      </c>
      <c r="BK81">
        <f t="shared" si="83"/>
        <v>3.9668229354490325E-3</v>
      </c>
      <c r="BL81">
        <f t="shared" si="84"/>
        <v>2.6762020420094679E-3</v>
      </c>
      <c r="BM81">
        <f t="shared" si="85"/>
        <v>-8.9228155597520509E-3</v>
      </c>
      <c r="BN81">
        <f t="shared" si="86"/>
        <v>3.0534581355801116E-4</v>
      </c>
      <c r="BO81">
        <f t="shared" si="87"/>
        <v>6.4361758752128129E-2</v>
      </c>
    </row>
    <row r="82" spans="1:67">
      <c r="A82" s="1" t="s">
        <v>146</v>
      </c>
      <c r="B82">
        <v>1962.9882</v>
      </c>
      <c r="C82">
        <v>1962.9882</v>
      </c>
      <c r="D82">
        <v>1849.0082399999999</v>
      </c>
      <c r="E82">
        <v>1849.0082399999999</v>
      </c>
      <c r="F82">
        <v>6006176.6799999997</v>
      </c>
      <c r="G82">
        <v>70.358000000000004</v>
      </c>
      <c r="H82">
        <f t="shared" si="149"/>
        <v>6.9892473118279508E-2</v>
      </c>
      <c r="I82">
        <f t="shared" si="160"/>
        <v>7.1684587813620082E-2</v>
      </c>
      <c r="J82">
        <f t="shared" si="161"/>
        <v>9.5890410958904271E-2</v>
      </c>
      <c r="K82">
        <f t="shared" si="140"/>
        <v>0.11111111111111116</v>
      </c>
      <c r="L82">
        <f t="shared" si="141"/>
        <v>-0.78079695051528186</v>
      </c>
      <c r="M82">
        <f t="shared" si="118"/>
        <v>2.1146953405017932E-2</v>
      </c>
      <c r="N82">
        <f t="shared" si="142"/>
        <v>6.021505376344094E-2</v>
      </c>
      <c r="O82">
        <f t="shared" si="143"/>
        <v>8.4094368340943859E-2</v>
      </c>
      <c r="P82">
        <f t="shared" si="144"/>
        <v>0.10768645357686468</v>
      </c>
      <c r="Q82">
        <f t="shared" si="145"/>
        <v>-0.54161995897196946</v>
      </c>
      <c r="R82">
        <f t="shared" si="119"/>
        <v>3.5125448028673789E-2</v>
      </c>
      <c r="S82">
        <f t="shared" si="120"/>
        <v>3.584229390680993E-2</v>
      </c>
      <c r="T82">
        <f t="shared" si="121"/>
        <v>5.4033485540334825E-2</v>
      </c>
      <c r="U82">
        <f t="shared" si="122"/>
        <v>5.8599695585997091E-2</v>
      </c>
      <c r="V82">
        <f t="shared" si="123"/>
        <v>-0.68319055476070334</v>
      </c>
      <c r="W82">
        <f t="shared" si="151"/>
        <v>6.9892473118279508E-2</v>
      </c>
      <c r="X82">
        <f t="shared" si="152"/>
        <v>7.1684587813620082E-2</v>
      </c>
      <c r="Y82">
        <f t="shared" si="153"/>
        <v>0.10235920852359204</v>
      </c>
      <c r="Z82">
        <f t="shared" si="154"/>
        <v>0.13203957382039588</v>
      </c>
      <c r="AA82">
        <f t="shared" si="155"/>
        <v>0</v>
      </c>
      <c r="AB82">
        <f t="shared" si="124"/>
        <v>-7.1684587813619638E-3</v>
      </c>
      <c r="AC82">
        <f t="shared" si="125"/>
        <v>0</v>
      </c>
      <c r="AD82">
        <f t="shared" si="126"/>
        <v>0</v>
      </c>
      <c r="AE82">
        <f t="shared" si="127"/>
        <v>0</v>
      </c>
      <c r="AF82">
        <f t="shared" si="128"/>
        <v>-0.78079695051528186</v>
      </c>
      <c r="AG82">
        <f t="shared" si="129"/>
        <v>2.4659498207885377E-2</v>
      </c>
      <c r="AH82">
        <f t="shared" si="130"/>
        <v>4.4301075268817103E-2</v>
      </c>
      <c r="AI82">
        <f t="shared" si="131"/>
        <v>6.4764079147640929E-2</v>
      </c>
      <c r="AJ82">
        <f t="shared" si="132"/>
        <v>8.5235920852359426E-2</v>
      </c>
      <c r="AK82">
        <f t="shared" si="133"/>
        <v>-0.55669479896152507</v>
      </c>
      <c r="AL82">
        <f t="shared" si="117"/>
        <v>7.1684587813620082E-2</v>
      </c>
      <c r="AM82">
        <f t="shared" si="156"/>
        <v>8.5304659498207869E-2</v>
      </c>
      <c r="AN82">
        <f t="shared" si="157"/>
        <v>0.10235920852359204</v>
      </c>
      <c r="AO82">
        <f t="shared" si="158"/>
        <v>0.13203957382039588</v>
      </c>
      <c r="AP82">
        <f t="shared" si="159"/>
        <v>0</v>
      </c>
      <c r="AQ82">
        <f t="shared" si="134"/>
        <v>-2.9390681003584218E-2</v>
      </c>
      <c r="AR82">
        <f t="shared" si="135"/>
        <v>0</v>
      </c>
      <c r="AS82">
        <f t="shared" si="136"/>
        <v>0</v>
      </c>
      <c r="AT82">
        <f t="shared" si="137"/>
        <v>0</v>
      </c>
      <c r="AU82">
        <f t="shared" si="138"/>
        <v>-0.83334873875205417</v>
      </c>
      <c r="AV82">
        <f t="shared" si="162"/>
        <v>2.2455197132616345E-2</v>
      </c>
      <c r="AW82">
        <f t="shared" si="163"/>
        <v>4.2903225806451895E-2</v>
      </c>
      <c r="AX82">
        <f t="shared" si="164"/>
        <v>6.2442922374429388E-2</v>
      </c>
      <c r="AY82">
        <f t="shared" si="165"/>
        <v>8.4322678843226972E-2</v>
      </c>
      <c r="AZ82">
        <f t="shared" si="166"/>
        <v>-0.6418246421199183</v>
      </c>
      <c r="BA82">
        <f t="shared" si="139"/>
        <v>1748.3963000000001</v>
      </c>
      <c r="BB82">
        <f t="shared" si="146"/>
        <v>1794.1289999999999</v>
      </c>
      <c r="BC82">
        <f t="shared" si="147"/>
        <v>1716.7352000000001</v>
      </c>
      <c r="BD82">
        <f t="shared" si="148"/>
        <v>1775.83592</v>
      </c>
      <c r="BE82">
        <f t="shared" si="150"/>
        <v>1987.6134999999999</v>
      </c>
      <c r="BF82">
        <v>2672.64</v>
      </c>
      <c r="BG82">
        <v>2675.1</v>
      </c>
      <c r="BH82">
        <v>2613.5300000000002</v>
      </c>
      <c r="BI82">
        <v>2653.54</v>
      </c>
      <c r="BJ82">
        <v>28375248</v>
      </c>
      <c r="BK82">
        <f t="shared" si="83"/>
        <v>1.4921575670498122E-2</v>
      </c>
      <c r="BL82">
        <f t="shared" si="84"/>
        <v>1.5876042017120895E-2</v>
      </c>
      <c r="BM82">
        <f t="shared" si="85"/>
        <v>1.4880257735706115E-2</v>
      </c>
      <c r="BN82">
        <f t="shared" si="86"/>
        <v>4.7031512620876459E-3</v>
      </c>
      <c r="BO82">
        <f t="shared" si="87"/>
        <v>-0.17064566272689496</v>
      </c>
    </row>
    <row r="83" spans="1:67">
      <c r="A83" s="1" t="s">
        <v>147</v>
      </c>
      <c r="B83">
        <v>2100.1862999999998</v>
      </c>
      <c r="C83">
        <v>2103.7042000000001</v>
      </c>
      <c r="D83">
        <v>2026.3104000000001</v>
      </c>
      <c r="E83">
        <v>2054.4535999999998</v>
      </c>
      <c r="F83">
        <v>1316572.2439999999</v>
      </c>
      <c r="G83">
        <v>70.358000000000004</v>
      </c>
      <c r="H83">
        <f t="shared" si="149"/>
        <v>-2.8475711892797184E-2</v>
      </c>
      <c r="I83">
        <f t="shared" si="160"/>
        <v>-6.6889632107036689E-4</v>
      </c>
      <c r="J83">
        <f t="shared" si="161"/>
        <v>5.9027777777778123E-3</v>
      </c>
      <c r="K83">
        <f t="shared" si="140"/>
        <v>1.8835616438356295E-2</v>
      </c>
      <c r="L83">
        <f t="shared" si="141"/>
        <v>0.19519329088939852</v>
      </c>
      <c r="M83">
        <f t="shared" si="118"/>
        <v>-7.2026800670016655E-2</v>
      </c>
      <c r="N83">
        <f t="shared" si="142"/>
        <v>-4.949832775919738E-2</v>
      </c>
      <c r="O83">
        <f t="shared" si="143"/>
        <v>-4.9652777777777768E-2</v>
      </c>
      <c r="P83">
        <f t="shared" si="144"/>
        <v>-3.2191780821917759E-2</v>
      </c>
      <c r="Q83">
        <f t="shared" si="145"/>
        <v>0.26345368480971887</v>
      </c>
      <c r="R83">
        <f t="shared" si="119"/>
        <v>-5.3936348408710089E-2</v>
      </c>
      <c r="S83">
        <f t="shared" si="120"/>
        <v>-2.2408026755852961E-2</v>
      </c>
      <c r="T83">
        <f t="shared" si="121"/>
        <v>-2.3263888888888862E-2</v>
      </c>
      <c r="U83">
        <f t="shared" si="122"/>
        <v>-8.561643835616306E-3</v>
      </c>
      <c r="V83">
        <f t="shared" si="123"/>
        <v>0.67089220285886553</v>
      </c>
      <c r="W83">
        <f t="shared" si="151"/>
        <v>0</v>
      </c>
      <c r="X83">
        <f t="shared" si="152"/>
        <v>0</v>
      </c>
      <c r="Y83">
        <f t="shared" si="153"/>
        <v>5.9027777777778123E-3</v>
      </c>
      <c r="Z83">
        <f t="shared" si="154"/>
        <v>1.8835616438356295E-2</v>
      </c>
      <c r="AA83">
        <f t="shared" si="155"/>
        <v>1.0911207307815611</v>
      </c>
      <c r="AB83">
        <f t="shared" si="124"/>
        <v>-7.2026800670016655E-2</v>
      </c>
      <c r="AC83">
        <f t="shared" si="125"/>
        <v>-4.949832775919738E-2</v>
      </c>
      <c r="AD83">
        <f t="shared" si="126"/>
        <v>-4.9652777777777768E-2</v>
      </c>
      <c r="AE83">
        <f t="shared" si="127"/>
        <v>-4.7260273972602573E-2</v>
      </c>
      <c r="AF83">
        <f t="shared" si="128"/>
        <v>0</v>
      </c>
      <c r="AG83">
        <f t="shared" si="129"/>
        <v>-3.57118927973199E-2</v>
      </c>
      <c r="AH83">
        <f t="shared" si="130"/>
        <v>-1.8862876254180594E-2</v>
      </c>
      <c r="AI83">
        <f t="shared" si="131"/>
        <v>-1.854166666666679E-2</v>
      </c>
      <c r="AJ83">
        <f t="shared" si="132"/>
        <v>-1.2739726027397147E-2</v>
      </c>
      <c r="AK83">
        <f t="shared" si="133"/>
        <v>0.39900923279679912</v>
      </c>
      <c r="AL83">
        <f t="shared" si="117"/>
        <v>1.6750418760469454E-3</v>
      </c>
      <c r="AM83">
        <f t="shared" si="156"/>
        <v>1.2709030100334306E-2</v>
      </c>
      <c r="AN83">
        <f t="shared" si="157"/>
        <v>5.9027777777778123E-3</v>
      </c>
      <c r="AO83">
        <f t="shared" si="158"/>
        <v>1.8835616438356295E-2</v>
      </c>
      <c r="AP83">
        <f t="shared" si="159"/>
        <v>1.5226763811375017</v>
      </c>
      <c r="AQ83">
        <f t="shared" si="134"/>
        <v>-9.2797319932998223E-2</v>
      </c>
      <c r="AR83">
        <f t="shared" si="135"/>
        <v>-5.1505016722408148E-2</v>
      </c>
      <c r="AS83">
        <f t="shared" si="136"/>
        <v>-7.7083333333333393E-2</v>
      </c>
      <c r="AT83">
        <f t="shared" si="137"/>
        <v>-4.7602739726027354E-2</v>
      </c>
      <c r="AU83">
        <f t="shared" si="138"/>
        <v>-0.23974022423641494</v>
      </c>
      <c r="AV83">
        <f t="shared" si="162"/>
        <v>-4.3233712421757997E-2</v>
      </c>
      <c r="AW83">
        <f t="shared" si="163"/>
        <v>-2.4749163879598579E-2</v>
      </c>
      <c r="AX83">
        <f t="shared" si="164"/>
        <v>-2.7521929824561586E-2</v>
      </c>
      <c r="AY83">
        <f t="shared" si="165"/>
        <v>-2.0115356885364033E-2</v>
      </c>
      <c r="AZ83">
        <f t="shared" si="166"/>
        <v>0.47988412716218187</v>
      </c>
      <c r="BA83">
        <f t="shared" si="139"/>
        <v>1962.9882</v>
      </c>
      <c r="BB83">
        <f t="shared" si="146"/>
        <v>1962.9882</v>
      </c>
      <c r="BC83">
        <f t="shared" si="147"/>
        <v>1849.0082399999999</v>
      </c>
      <c r="BD83">
        <f t="shared" si="148"/>
        <v>1849.0082399999999</v>
      </c>
      <c r="BE83">
        <f t="shared" si="150"/>
        <v>1970.0239999999999</v>
      </c>
      <c r="BF83">
        <v>2712.52</v>
      </c>
      <c r="BG83">
        <v>2717.57</v>
      </c>
      <c r="BH83">
        <v>2652.42</v>
      </c>
      <c r="BI83">
        <v>2666.02</v>
      </c>
      <c r="BJ83">
        <v>23533135</v>
      </c>
      <c r="BK83">
        <f t="shared" si="83"/>
        <v>-1.7732588146814887E-3</v>
      </c>
      <c r="BL83">
        <f t="shared" si="84"/>
        <v>-9.5673708497057142E-5</v>
      </c>
      <c r="BM83">
        <f t="shared" si="85"/>
        <v>1.6513221887936247E-2</v>
      </c>
      <c r="BN83">
        <f t="shared" si="86"/>
        <v>1.3863361865252388E-2</v>
      </c>
      <c r="BO83">
        <f t="shared" si="87"/>
        <v>-1.3530708934444968E-3</v>
      </c>
    </row>
    <row r="84" spans="1:67">
      <c r="A84" s="1" t="s">
        <v>148</v>
      </c>
      <c r="B84">
        <v>2040.3820000000001</v>
      </c>
      <c r="C84">
        <v>2102.2970399999999</v>
      </c>
      <c r="D84">
        <v>2038.27126</v>
      </c>
      <c r="E84">
        <v>2093.1505000000002</v>
      </c>
      <c r="F84">
        <v>1573558.3130000001</v>
      </c>
      <c r="G84">
        <v>70.358000000000004</v>
      </c>
      <c r="H84">
        <f t="shared" si="149"/>
        <v>-1.7586206896551659E-2</v>
      </c>
      <c r="I84">
        <f t="shared" si="160"/>
        <v>-1.0040160642570184E-2</v>
      </c>
      <c r="J84">
        <f t="shared" si="161"/>
        <v>-1.6568864342423106E-2</v>
      </c>
      <c r="K84">
        <f t="shared" si="140"/>
        <v>-2.1512605042016908E-2</v>
      </c>
      <c r="L84">
        <f t="shared" si="141"/>
        <v>0.74960882622212655</v>
      </c>
      <c r="M84">
        <f t="shared" si="118"/>
        <v>-4.1379310344827891E-3</v>
      </c>
      <c r="N84">
        <f t="shared" si="142"/>
        <v>-3.2797858099062882E-2</v>
      </c>
      <c r="O84">
        <f t="shared" si="143"/>
        <v>-4.3838453572661362E-2</v>
      </c>
      <c r="P84">
        <f t="shared" si="144"/>
        <v>-6.4873949579831947E-2</v>
      </c>
      <c r="Q84">
        <f t="shared" si="145"/>
        <v>0.20924244515112544</v>
      </c>
      <c r="R84">
        <f t="shared" si="119"/>
        <v>-2.7586206896551668E-2</v>
      </c>
      <c r="S84">
        <f t="shared" si="120"/>
        <v>-5.0870147255689391E-2</v>
      </c>
      <c r="T84">
        <f t="shared" si="121"/>
        <v>-5.5574732481877831E-2</v>
      </c>
      <c r="U84">
        <f t="shared" si="122"/>
        <v>-5.5798319327731272E-2</v>
      </c>
      <c r="V84">
        <f t="shared" si="123"/>
        <v>-6.7162740730282722E-2</v>
      </c>
      <c r="W84">
        <f t="shared" si="151"/>
        <v>0</v>
      </c>
      <c r="X84">
        <f t="shared" si="152"/>
        <v>0</v>
      </c>
      <c r="Y84">
        <f t="shared" si="153"/>
        <v>0</v>
      </c>
      <c r="Z84">
        <f t="shared" si="154"/>
        <v>0</v>
      </c>
      <c r="AA84">
        <f t="shared" si="155"/>
        <v>0.74960882622212655</v>
      </c>
      <c r="AB84">
        <f t="shared" si="124"/>
        <v>-4.482758620689653E-2</v>
      </c>
      <c r="AC84">
        <f t="shared" si="125"/>
        <v>-4.886211512717531E-2</v>
      </c>
      <c r="AD84">
        <f t="shared" si="126"/>
        <v>-5.5229547808077317E-2</v>
      </c>
      <c r="AE84">
        <f t="shared" si="127"/>
        <v>-6.4873949579831947E-2</v>
      </c>
      <c r="AF84">
        <f t="shared" si="128"/>
        <v>0</v>
      </c>
      <c r="AG84">
        <f t="shared" si="129"/>
        <v>-1.8551724137930936E-2</v>
      </c>
      <c r="AH84">
        <f t="shared" si="130"/>
        <v>-2.269076305220874E-2</v>
      </c>
      <c r="AI84">
        <f t="shared" si="131"/>
        <v>-2.8926475664480367E-2</v>
      </c>
      <c r="AJ84">
        <f t="shared" si="132"/>
        <v>-3.2672268907563029E-2</v>
      </c>
      <c r="AK84">
        <f t="shared" si="133"/>
        <v>0.28279474546552752</v>
      </c>
      <c r="AL84">
        <f t="shared" si="117"/>
        <v>3.1034482758620641E-2</v>
      </c>
      <c r="AM84">
        <f t="shared" si="156"/>
        <v>1.3386880856760319E-2</v>
      </c>
      <c r="AN84">
        <f t="shared" si="157"/>
        <v>0</v>
      </c>
      <c r="AO84">
        <f t="shared" si="158"/>
        <v>0</v>
      </c>
      <c r="AP84">
        <f t="shared" si="159"/>
        <v>1.1106848577272901</v>
      </c>
      <c r="AQ84">
        <f t="shared" si="134"/>
        <v>-6.6206896551724181E-2</v>
      </c>
      <c r="AR84">
        <f t="shared" si="135"/>
        <v>-5.0870147255689391E-2</v>
      </c>
      <c r="AS84">
        <f t="shared" si="136"/>
        <v>-8.2499137038315462E-2</v>
      </c>
      <c r="AT84">
        <f t="shared" si="137"/>
        <v>-6.5210084033613502E-2</v>
      </c>
      <c r="AU84">
        <f t="shared" si="138"/>
        <v>-0.36390223944627342</v>
      </c>
      <c r="AV84">
        <f t="shared" si="162"/>
        <v>-1.766283524904233E-2</v>
      </c>
      <c r="AW84">
        <f t="shared" si="163"/>
        <v>-2.5472259408002129E-2</v>
      </c>
      <c r="AX84">
        <f t="shared" si="164"/>
        <v>-3.4748590495915166E-2</v>
      </c>
      <c r="AY84">
        <f t="shared" si="165"/>
        <v>-3.9327731092437146E-2</v>
      </c>
      <c r="AZ84">
        <f t="shared" si="166"/>
        <v>0.26050268850478586</v>
      </c>
      <c r="BA84">
        <f t="shared" si="139"/>
        <v>2100.1862999999998</v>
      </c>
      <c r="BB84">
        <f t="shared" si="146"/>
        <v>2103.7042000000001</v>
      </c>
      <c r="BC84">
        <f t="shared" si="147"/>
        <v>2026.3104000000001</v>
      </c>
      <c r="BD84">
        <f t="shared" si="148"/>
        <v>2054.4535999999998</v>
      </c>
      <c r="BE84">
        <f t="shared" si="150"/>
        <v>2103.7042000000001</v>
      </c>
      <c r="BF84">
        <v>2707.71</v>
      </c>
      <c r="BG84">
        <v>2717.31</v>
      </c>
      <c r="BH84">
        <v>2696.22</v>
      </c>
      <c r="BI84">
        <v>2702.98</v>
      </c>
      <c r="BJ84">
        <v>23501293</v>
      </c>
      <c r="BK84">
        <f t="shared" si="83"/>
        <v>-1.4070930786531766E-2</v>
      </c>
      <c r="BL84">
        <f t="shared" si="84"/>
        <v>7.3234191166999807E-3</v>
      </c>
      <c r="BM84">
        <f t="shared" si="85"/>
        <v>-9.8693726773037005E-3</v>
      </c>
      <c r="BN84">
        <f t="shared" si="86"/>
        <v>7.351145772443779E-3</v>
      </c>
      <c r="BO84">
        <f t="shared" si="87"/>
        <v>0.67843058677665091</v>
      </c>
    </row>
    <row r="85" spans="1:67">
      <c r="A85" s="1" t="s">
        <v>149</v>
      </c>
      <c r="B85">
        <v>2004.4994200000001</v>
      </c>
      <c r="C85">
        <v>2081.1896400000001</v>
      </c>
      <c r="D85">
        <v>2004.4994200000001</v>
      </c>
      <c r="E85">
        <v>2048.12138</v>
      </c>
      <c r="F85">
        <v>2753111.5129999998</v>
      </c>
      <c r="G85">
        <v>70.358000000000004</v>
      </c>
      <c r="H85">
        <f t="shared" si="149"/>
        <v>-2.7729027729027744E-2</v>
      </c>
      <c r="I85">
        <f t="shared" si="160"/>
        <v>-3.9215686274509776E-2</v>
      </c>
      <c r="J85">
        <f t="shared" si="161"/>
        <v>-3.9312039312039304E-2</v>
      </c>
      <c r="K85">
        <f t="shared" si="140"/>
        <v>-2.9199587770525559E-2</v>
      </c>
      <c r="L85">
        <f t="shared" si="141"/>
        <v>-0.39580069853857747</v>
      </c>
      <c r="M85">
        <f t="shared" si="118"/>
        <v>-8.7750087750088079E-3</v>
      </c>
      <c r="N85">
        <f t="shared" si="142"/>
        <v>-1.1832319134550406E-2</v>
      </c>
      <c r="O85">
        <f t="shared" si="143"/>
        <v>-1.2636012636012661E-2</v>
      </c>
      <c r="P85">
        <f t="shared" si="144"/>
        <v>-5.4963929920989196E-3</v>
      </c>
      <c r="Q85">
        <f t="shared" si="145"/>
        <v>-0.20095852034599371</v>
      </c>
      <c r="R85">
        <f t="shared" si="119"/>
        <v>-1.7550017550017616E-2</v>
      </c>
      <c r="S85">
        <f t="shared" si="120"/>
        <v>-3.4820824881676815E-2</v>
      </c>
      <c r="T85">
        <f t="shared" si="121"/>
        <v>-2.4219024219024332E-2</v>
      </c>
      <c r="U85">
        <f t="shared" si="122"/>
        <v>-4.4658193060803875E-2</v>
      </c>
      <c r="V85">
        <f t="shared" si="123"/>
        <v>-0.63643429832985476</v>
      </c>
      <c r="W85">
        <f t="shared" si="151"/>
        <v>1.3689013689013541E-2</v>
      </c>
      <c r="X85">
        <f t="shared" si="152"/>
        <v>0</v>
      </c>
      <c r="Y85">
        <f t="shared" si="153"/>
        <v>0</v>
      </c>
      <c r="Z85">
        <f t="shared" si="154"/>
        <v>0</v>
      </c>
      <c r="AA85">
        <f t="shared" si="155"/>
        <v>0</v>
      </c>
      <c r="AB85">
        <f t="shared" si="124"/>
        <v>-2.7729027729027744E-2</v>
      </c>
      <c r="AC85">
        <f t="shared" si="125"/>
        <v>-4.1244083840432766E-2</v>
      </c>
      <c r="AD85">
        <f t="shared" si="126"/>
        <v>-3.9663039663039745E-2</v>
      </c>
      <c r="AE85">
        <f t="shared" si="127"/>
        <v>-4.4314668498797616E-2</v>
      </c>
      <c r="AF85">
        <f t="shared" si="128"/>
        <v>-0.46683095941853336</v>
      </c>
      <c r="AG85">
        <f t="shared" si="129"/>
        <v>-6.598806598806628E-3</v>
      </c>
      <c r="AH85">
        <f t="shared" si="130"/>
        <v>-2.3056118999323805E-2</v>
      </c>
      <c r="AI85">
        <f t="shared" si="131"/>
        <v>-2.3868023868023891E-2</v>
      </c>
      <c r="AJ85">
        <f t="shared" si="132"/>
        <v>-2.2810030917210566E-2</v>
      </c>
      <c r="AK85">
        <f t="shared" si="133"/>
        <v>-0.27448800080623537</v>
      </c>
      <c r="AL85">
        <f t="shared" si="117"/>
        <v>4.9491049491049433E-2</v>
      </c>
      <c r="AM85">
        <f t="shared" si="156"/>
        <v>2.3664638269100591E-2</v>
      </c>
      <c r="AN85">
        <f t="shared" si="157"/>
        <v>1.123201123201123E-2</v>
      </c>
      <c r="AO85">
        <f t="shared" si="158"/>
        <v>2.1985571968395901E-2</v>
      </c>
      <c r="AP85">
        <f t="shared" si="159"/>
        <v>0.20637529149005451</v>
      </c>
      <c r="AQ85">
        <f t="shared" si="134"/>
        <v>-4.9491049491049544E-2</v>
      </c>
      <c r="AR85">
        <f t="shared" si="135"/>
        <v>-4.1244083840432766E-2</v>
      </c>
      <c r="AS85">
        <f t="shared" si="136"/>
        <v>-6.7041067041067048E-2</v>
      </c>
      <c r="AT85">
        <f t="shared" si="137"/>
        <v>-4.4658193060803875E-2</v>
      </c>
      <c r="AU85">
        <f t="shared" si="138"/>
        <v>-0.63643429832985476</v>
      </c>
      <c r="AV85">
        <f t="shared" si="162"/>
        <v>-1.1355893708835385E-3</v>
      </c>
      <c r="AW85">
        <f t="shared" si="163"/>
        <v>-1.7102175555820831E-2</v>
      </c>
      <c r="AX85">
        <f t="shared" si="164"/>
        <v>-2.0564491152726627E-2</v>
      </c>
      <c r="AY85">
        <f t="shared" si="165"/>
        <v>-2.0571059066017305E-2</v>
      </c>
      <c r="AZ85">
        <f t="shared" si="166"/>
        <v>-0.27079335852532171</v>
      </c>
      <c r="BA85">
        <f t="shared" si="139"/>
        <v>2040.3820000000001</v>
      </c>
      <c r="BB85">
        <f t="shared" si="146"/>
        <v>2102.2970399999999</v>
      </c>
      <c r="BC85">
        <f t="shared" si="147"/>
        <v>2038.27126</v>
      </c>
      <c r="BD85">
        <f t="shared" si="148"/>
        <v>2093.1505000000002</v>
      </c>
      <c r="BE85">
        <f>MAX(C65:C84)</f>
        <v>2103.7042000000001</v>
      </c>
      <c r="BF85">
        <v>2669.61</v>
      </c>
      <c r="BG85">
        <v>2737.21</v>
      </c>
      <c r="BH85">
        <v>2669.61</v>
      </c>
      <c r="BI85">
        <v>2722.85</v>
      </c>
      <c r="BJ85">
        <v>39445289</v>
      </c>
      <c r="BK85">
        <f t="shared" si="83"/>
        <v>-1.2189046340102094E-2</v>
      </c>
      <c r="BL85">
        <f t="shared" si="84"/>
        <v>-2.4185210488051667E-2</v>
      </c>
      <c r="BM85">
        <f t="shared" si="85"/>
        <v>-1.2335135094639349E-2</v>
      </c>
      <c r="BN85">
        <f t="shared" si="86"/>
        <v>-2.1275501772040295E-2</v>
      </c>
      <c r="BO85">
        <f t="shared" si="87"/>
        <v>-0.35806653615847506</v>
      </c>
    </row>
    <row r="86" spans="1:67">
      <c r="A86" s="1" t="s">
        <v>150</v>
      </c>
      <c r="B86">
        <v>1948.9166</v>
      </c>
      <c r="C86">
        <v>1999.5743600000001</v>
      </c>
      <c r="D86">
        <v>1925.6984600000001</v>
      </c>
      <c r="E86">
        <v>1988.31708</v>
      </c>
      <c r="F86">
        <v>1663428.0530000001</v>
      </c>
      <c r="G86">
        <v>70.358000000000004</v>
      </c>
      <c r="H86">
        <f t="shared" si="149"/>
        <v>4.2599277978339289E-2</v>
      </c>
      <c r="I86">
        <f t="shared" si="160"/>
        <v>1.688951442646025E-2</v>
      </c>
      <c r="J86">
        <f t="shared" si="161"/>
        <v>1.2056996711728107E-2</v>
      </c>
      <c r="K86">
        <f t="shared" si="140"/>
        <v>-1.556970983722572E-2</v>
      </c>
      <c r="L86">
        <f t="shared" si="141"/>
        <v>0.14391091250882004</v>
      </c>
      <c r="M86">
        <f t="shared" si="118"/>
        <v>1.8050541516245522E-2</v>
      </c>
      <c r="N86">
        <f t="shared" si="142"/>
        <v>-2.1111893033075591E-3</v>
      </c>
      <c r="O86">
        <f t="shared" si="143"/>
        <v>-3.6536353671912103E-4</v>
      </c>
      <c r="P86">
        <f t="shared" si="144"/>
        <v>-6.0155697098372984E-3</v>
      </c>
      <c r="Q86">
        <f t="shared" si="145"/>
        <v>-0.11756097815431032</v>
      </c>
      <c r="R86">
        <f t="shared" si="119"/>
        <v>1.0830324909747224E-2</v>
      </c>
      <c r="S86">
        <f t="shared" si="120"/>
        <v>8.0928923293455135E-3</v>
      </c>
      <c r="T86">
        <f t="shared" si="121"/>
        <v>6.9419071976615232E-3</v>
      </c>
      <c r="U86">
        <f t="shared" si="122"/>
        <v>-8.8464260438783082E-3</v>
      </c>
      <c r="V86">
        <f t="shared" si="123"/>
        <v>-0.17880429542088527</v>
      </c>
      <c r="W86">
        <f t="shared" si="151"/>
        <v>4.2599277978339289E-2</v>
      </c>
      <c r="X86">
        <f t="shared" si="152"/>
        <v>2.8501055594651659E-2</v>
      </c>
      <c r="Y86">
        <f t="shared" si="153"/>
        <v>2.7767628790646759E-2</v>
      </c>
      <c r="Z86">
        <f t="shared" si="154"/>
        <v>2.4416135881103918E-2</v>
      </c>
      <c r="AA86">
        <f t="shared" si="155"/>
        <v>0.3224799792407973</v>
      </c>
      <c r="AB86">
        <f t="shared" si="124"/>
        <v>0</v>
      </c>
      <c r="AC86">
        <f t="shared" si="125"/>
        <v>-2.1111893033075591E-3</v>
      </c>
      <c r="AD86">
        <f t="shared" si="126"/>
        <v>-3.6536353671912103E-4</v>
      </c>
      <c r="AE86">
        <f t="shared" si="127"/>
        <v>-1.5923566878980888E-2</v>
      </c>
      <c r="AF86">
        <f t="shared" si="128"/>
        <v>-0.39826858324602277</v>
      </c>
      <c r="AG86">
        <f t="shared" si="129"/>
        <v>1.8122743682310372E-2</v>
      </c>
      <c r="AH86">
        <f t="shared" si="130"/>
        <v>9.5707248416607715E-3</v>
      </c>
      <c r="AI86">
        <f t="shared" si="131"/>
        <v>1.1033978808914657E-2</v>
      </c>
      <c r="AJ86">
        <f t="shared" si="132"/>
        <v>-2.6185421089879313E-3</v>
      </c>
      <c r="AK86">
        <f t="shared" si="133"/>
        <v>-9.8877339301431943E-3</v>
      </c>
      <c r="AL86">
        <f t="shared" si="117"/>
        <v>7.9422382671480163E-2</v>
      </c>
      <c r="AM86">
        <f t="shared" si="156"/>
        <v>6.5446868402533331E-2</v>
      </c>
      <c r="AN86">
        <f t="shared" si="157"/>
        <v>5.2612349287540994E-2</v>
      </c>
      <c r="AO86">
        <f t="shared" si="158"/>
        <v>5.2724699221514681E-2</v>
      </c>
      <c r="AP86">
        <f t="shared" si="159"/>
        <v>0.99665125161863544</v>
      </c>
      <c r="AQ86">
        <f t="shared" si="134"/>
        <v>-2.2382671480144389E-2</v>
      </c>
      <c r="AR86">
        <f t="shared" si="135"/>
        <v>-2.1111893033075591E-3</v>
      </c>
      <c r="AS86">
        <f t="shared" si="136"/>
        <v>-2.8863719400803789E-2</v>
      </c>
      <c r="AT86">
        <f t="shared" si="137"/>
        <v>-1.5923566878980888E-2</v>
      </c>
      <c r="AU86">
        <f t="shared" si="138"/>
        <v>-0.39826858324602277</v>
      </c>
      <c r="AV86">
        <f t="shared" si="162"/>
        <v>2.7278880866425936E-2</v>
      </c>
      <c r="AW86">
        <f t="shared" si="163"/>
        <v>2.190358902181555E-2</v>
      </c>
      <c r="AX86">
        <f t="shared" si="164"/>
        <v>1.8176835951771997E-2</v>
      </c>
      <c r="AY86">
        <f t="shared" si="165"/>
        <v>7.563694267515908E-3</v>
      </c>
      <c r="AZ86">
        <f t="shared" si="166"/>
        <v>0.17888593191682811</v>
      </c>
      <c r="BA86">
        <f t="shared" si="139"/>
        <v>2004.4994200000001</v>
      </c>
      <c r="BB86">
        <f t="shared" si="146"/>
        <v>2081.1896400000001</v>
      </c>
      <c r="BC86">
        <f t="shared" si="147"/>
        <v>2004.4994200000001</v>
      </c>
      <c r="BD86">
        <f t="shared" si="148"/>
        <v>2048.12138</v>
      </c>
      <c r="BE86">
        <f>MAX(C66:C85)</f>
        <v>2103.7042000000001</v>
      </c>
      <c r="BF86">
        <v>2637.07</v>
      </c>
      <c r="BG86">
        <v>2671.01</v>
      </c>
      <c r="BH86">
        <v>2636.68</v>
      </c>
      <c r="BI86">
        <v>2664.92</v>
      </c>
      <c r="BJ86">
        <v>25321251</v>
      </c>
      <c r="BK86">
        <f t="shared" si="83"/>
        <v>1.3382276541767935E-2</v>
      </c>
      <c r="BL86">
        <f t="shared" si="84"/>
        <v>2.587036364521289E-3</v>
      </c>
      <c r="BM86">
        <f t="shared" si="85"/>
        <v>-1.4905107938770756E-3</v>
      </c>
      <c r="BN86">
        <f t="shared" si="86"/>
        <v>-6.5818110862614354E-3</v>
      </c>
      <c r="BO86">
        <f t="shared" si="87"/>
        <v>0.1113055591131733</v>
      </c>
    </row>
    <row r="87" spans="1:67">
      <c r="A87" s="1" t="s">
        <v>151</v>
      </c>
      <c r="B87">
        <v>2031.93904</v>
      </c>
      <c r="C87">
        <v>2033.3462</v>
      </c>
      <c r="D87">
        <v>1948.9166</v>
      </c>
      <c r="E87">
        <v>1957.3595600000001</v>
      </c>
      <c r="F87">
        <v>1902813.5020000001</v>
      </c>
      <c r="G87">
        <v>70.358000000000004</v>
      </c>
      <c r="H87">
        <f t="shared" si="149"/>
        <v>-2.2160664819944609E-2</v>
      </c>
      <c r="I87">
        <f t="shared" si="160"/>
        <v>1.141868512110733E-2</v>
      </c>
      <c r="J87">
        <f t="shared" si="161"/>
        <v>1.5523465703971118E-2</v>
      </c>
      <c r="K87">
        <f t="shared" si="140"/>
        <v>4.0618260244428495E-2</v>
      </c>
      <c r="L87">
        <f t="shared" si="141"/>
        <v>0.15610399794188545</v>
      </c>
      <c r="M87">
        <f t="shared" si="118"/>
        <v>-3.0817174515235468E-2</v>
      </c>
      <c r="N87">
        <f t="shared" si="142"/>
        <v>-1.2110726643598579E-2</v>
      </c>
      <c r="O87">
        <f t="shared" si="143"/>
        <v>3.6101083032489267E-3</v>
      </c>
      <c r="P87">
        <f t="shared" si="144"/>
        <v>-3.5945363048173196E-4</v>
      </c>
      <c r="Q87">
        <f t="shared" si="145"/>
        <v>-0.47397003545121996</v>
      </c>
      <c r="R87">
        <f t="shared" si="119"/>
        <v>9.3490304709140659E-3</v>
      </c>
      <c r="S87">
        <f t="shared" si="120"/>
        <v>1.8339100346020931E-2</v>
      </c>
      <c r="T87">
        <f t="shared" si="121"/>
        <v>1.8411552346570437E-2</v>
      </c>
      <c r="U87">
        <f t="shared" si="122"/>
        <v>1.9769949676491594E-2</v>
      </c>
      <c r="V87">
        <f t="shared" si="123"/>
        <v>-0.37220163208616974</v>
      </c>
      <c r="W87">
        <f t="shared" si="151"/>
        <v>0</v>
      </c>
      <c r="X87">
        <f t="shared" si="152"/>
        <v>1.141868512110733E-2</v>
      </c>
      <c r="Y87">
        <f t="shared" si="153"/>
        <v>1.5523465703971118E-2</v>
      </c>
      <c r="Z87">
        <f t="shared" si="154"/>
        <v>4.0618260244428495E-2</v>
      </c>
      <c r="AA87">
        <f t="shared" si="155"/>
        <v>0.15610399794188545</v>
      </c>
      <c r="AB87">
        <f t="shared" si="124"/>
        <v>-3.0817174515235468E-2</v>
      </c>
      <c r="AC87">
        <f t="shared" si="125"/>
        <v>-1.86851211072665E-2</v>
      </c>
      <c r="AD87">
        <f t="shared" si="126"/>
        <v>-1.2274368231046995E-2</v>
      </c>
      <c r="AE87">
        <f t="shared" si="127"/>
        <v>-3.5945363048173196E-4</v>
      </c>
      <c r="AF87">
        <f t="shared" si="128"/>
        <v>-0.47397003545121996</v>
      </c>
      <c r="AG87">
        <f t="shared" si="129"/>
        <v>-2.1398891966759037E-2</v>
      </c>
      <c r="AH87">
        <f t="shared" si="130"/>
        <v>-5.6055363321799723E-3</v>
      </c>
      <c r="AI87">
        <f t="shared" si="131"/>
        <v>3.6101083032491488E-4</v>
      </c>
      <c r="AJ87">
        <f t="shared" si="132"/>
        <v>1.1358734723220687E-2</v>
      </c>
      <c r="AK87">
        <f t="shared" si="133"/>
        <v>-0.1657117730500528</v>
      </c>
      <c r="AL87">
        <f t="shared" si="117"/>
        <v>3.5318559556786866E-2</v>
      </c>
      <c r="AM87">
        <f t="shared" si="156"/>
        <v>4.775086505190318E-2</v>
      </c>
      <c r="AN87">
        <f t="shared" si="157"/>
        <v>4.0072202166064885E-2</v>
      </c>
      <c r="AO87">
        <f t="shared" si="158"/>
        <v>6.9374550682961944E-2</v>
      </c>
      <c r="AP87">
        <f t="shared" si="159"/>
        <v>0.74546044607581297</v>
      </c>
      <c r="AQ87">
        <f t="shared" si="134"/>
        <v>-6.2326869806094143E-2</v>
      </c>
      <c r="AR87">
        <f t="shared" si="135"/>
        <v>-1.86851211072665E-2</v>
      </c>
      <c r="AS87">
        <f t="shared" si="136"/>
        <v>-4.0433212996389911E-2</v>
      </c>
      <c r="AT87">
        <f t="shared" si="137"/>
        <v>-3.5945363048173196E-4</v>
      </c>
      <c r="AU87">
        <f t="shared" si="138"/>
        <v>-0.47397003545121996</v>
      </c>
      <c r="AV87">
        <f t="shared" si="162"/>
        <v>-1.2950138504155051E-2</v>
      </c>
      <c r="AW87">
        <f t="shared" si="163"/>
        <v>6.3667820069202019E-3</v>
      </c>
      <c r="AX87">
        <f t="shared" si="164"/>
        <v>7.2442839951865068E-3</v>
      </c>
      <c r="AY87">
        <f t="shared" si="165"/>
        <v>2.4011502516175343E-2</v>
      </c>
      <c r="AZ87">
        <f t="shared" si="166"/>
        <v>4.1000350367845106E-2</v>
      </c>
      <c r="BA87">
        <f t="shared" si="139"/>
        <v>1948.9166</v>
      </c>
      <c r="BB87">
        <f t="shared" si="146"/>
        <v>1999.5743600000001</v>
      </c>
      <c r="BC87">
        <f t="shared" si="147"/>
        <v>1925.6984600000001</v>
      </c>
      <c r="BD87">
        <f t="shared" si="148"/>
        <v>1988.31708</v>
      </c>
      <c r="BE87">
        <f t="shared" ref="BE87:BE101" si="167">MAX(C67:C86)</f>
        <v>2103.7042000000001</v>
      </c>
      <c r="BF87">
        <v>2672.36</v>
      </c>
      <c r="BG87">
        <v>2677.92</v>
      </c>
      <c r="BH87">
        <v>2632.75</v>
      </c>
      <c r="BI87">
        <v>2647.38</v>
      </c>
      <c r="BJ87">
        <v>28139647</v>
      </c>
      <c r="BK87">
        <f t="shared" si="83"/>
        <v>-4.1386639524614299E-3</v>
      </c>
      <c r="BL87">
        <f t="shared" si="84"/>
        <v>5.6835155643184532E-3</v>
      </c>
      <c r="BM87">
        <f t="shared" si="85"/>
        <v>8.8880448200550077E-3</v>
      </c>
      <c r="BN87">
        <f t="shared" si="86"/>
        <v>1.3284832551428316E-2</v>
      </c>
      <c r="BO87">
        <f t="shared" si="87"/>
        <v>-7.5124254401627732E-2</v>
      </c>
    </row>
    <row r="88" spans="1:67">
      <c r="A88" s="1" t="s">
        <v>152</v>
      </c>
      <c r="B88">
        <v>1986.9099200000001</v>
      </c>
      <c r="C88">
        <v>2056.5643399999999</v>
      </c>
      <c r="D88">
        <v>1979.1705400000001</v>
      </c>
      <c r="E88">
        <v>2036.8641</v>
      </c>
      <c r="F88">
        <v>2199850.2969999998</v>
      </c>
      <c r="G88">
        <v>70.358000000000004</v>
      </c>
      <c r="H88">
        <f t="shared" si="149"/>
        <v>-1.4164305949008194E-3</v>
      </c>
      <c r="I88">
        <f t="shared" si="160"/>
        <v>-2.9763941156346174E-2</v>
      </c>
      <c r="J88">
        <f t="shared" si="161"/>
        <v>-2.7372911482403173E-2</v>
      </c>
      <c r="K88">
        <f t="shared" si="140"/>
        <v>-2.9706390328152033E-2</v>
      </c>
      <c r="L88">
        <f t="shared" si="141"/>
        <v>-0.33273922048160165</v>
      </c>
      <c r="M88">
        <f t="shared" si="118"/>
        <v>-8.4985835694051381E-3</v>
      </c>
      <c r="N88">
        <f t="shared" si="142"/>
        <v>-1.9842627437564153E-2</v>
      </c>
      <c r="O88">
        <f t="shared" si="143"/>
        <v>-2.0263064344116621E-2</v>
      </c>
      <c r="P88">
        <f t="shared" si="144"/>
        <v>-3.2469775474956886E-2</v>
      </c>
      <c r="Q88">
        <f t="shared" si="145"/>
        <v>-0.37904866805579718</v>
      </c>
      <c r="R88">
        <f t="shared" si="119"/>
        <v>3.7535410764872434E-2</v>
      </c>
      <c r="S88">
        <f t="shared" si="120"/>
        <v>6.842285323298114E-3</v>
      </c>
      <c r="T88">
        <f t="shared" si="121"/>
        <v>2.4173480270174075E-2</v>
      </c>
      <c r="U88">
        <f t="shared" si="122"/>
        <v>-1.3816925734023711E-3</v>
      </c>
      <c r="V88">
        <f t="shared" si="123"/>
        <v>-0.39623647308578647</v>
      </c>
      <c r="W88">
        <f t="shared" si="151"/>
        <v>3.222379603399439E-2</v>
      </c>
      <c r="X88">
        <f t="shared" si="152"/>
        <v>6.842285323298114E-3</v>
      </c>
      <c r="Y88">
        <f t="shared" si="153"/>
        <v>2.8439388553145317E-3</v>
      </c>
      <c r="Z88">
        <f t="shared" si="154"/>
        <v>0</v>
      </c>
      <c r="AA88">
        <f t="shared" si="155"/>
        <v>0</v>
      </c>
      <c r="AB88">
        <f t="shared" si="124"/>
        <v>-8.8526912181303707E-3</v>
      </c>
      <c r="AC88">
        <f t="shared" si="125"/>
        <v>-2.9763941156346174E-2</v>
      </c>
      <c r="AD88">
        <f t="shared" si="126"/>
        <v>-2.7372911482403173E-2</v>
      </c>
      <c r="AE88">
        <f t="shared" si="127"/>
        <v>-3.9378238341968963E-2</v>
      </c>
      <c r="AF88">
        <f t="shared" si="128"/>
        <v>-0.54499771172383549</v>
      </c>
      <c r="AG88">
        <f t="shared" si="129"/>
        <v>2.6912181303115901E-3</v>
      </c>
      <c r="AH88">
        <f t="shared" si="130"/>
        <v>-1.3205610673965085E-2</v>
      </c>
      <c r="AI88">
        <f t="shared" si="131"/>
        <v>-1.1304656949875591E-2</v>
      </c>
      <c r="AJ88">
        <f t="shared" si="132"/>
        <v>-2.4317789291882441E-2</v>
      </c>
      <c r="AK88">
        <f t="shared" si="133"/>
        <v>-0.34275125604149226</v>
      </c>
      <c r="AL88">
        <f t="shared" si="117"/>
        <v>5.878186968838528E-2</v>
      </c>
      <c r="AM88">
        <f t="shared" si="156"/>
        <v>3.5921997947314432E-2</v>
      </c>
      <c r="AN88">
        <f t="shared" si="157"/>
        <v>2.4173480270174075E-2</v>
      </c>
      <c r="AO88">
        <f t="shared" si="158"/>
        <v>2.7633851468048531E-2</v>
      </c>
      <c r="AP88">
        <f t="shared" si="159"/>
        <v>0.50977805559284395</v>
      </c>
      <c r="AQ88">
        <f t="shared" si="134"/>
        <v>-4.1076487252124649E-2</v>
      </c>
      <c r="AR88">
        <f t="shared" si="135"/>
        <v>-2.9763941156346174E-2</v>
      </c>
      <c r="AS88">
        <f t="shared" si="136"/>
        <v>-5.5101315321720579E-2</v>
      </c>
      <c r="AT88">
        <f t="shared" si="137"/>
        <v>-3.9378238341968963E-2</v>
      </c>
      <c r="AU88">
        <f t="shared" si="138"/>
        <v>-0.54499771172383549</v>
      </c>
      <c r="AV88">
        <f t="shared" si="162"/>
        <v>8.4732901659247961E-3</v>
      </c>
      <c r="AW88">
        <f t="shared" si="163"/>
        <v>-4.5452323933337091E-3</v>
      </c>
      <c r="AX88">
        <f t="shared" si="164"/>
        <v>-7.6430856736580122E-3</v>
      </c>
      <c r="AY88">
        <f t="shared" si="165"/>
        <v>-1.4310387367382327E-2</v>
      </c>
      <c r="AZ88">
        <f t="shared" si="166"/>
        <v>-9.7028512416607815E-2</v>
      </c>
      <c r="BA88">
        <f t="shared" si="139"/>
        <v>2031.93904</v>
      </c>
      <c r="BB88">
        <f t="shared" si="146"/>
        <v>2033.3462</v>
      </c>
      <c r="BC88">
        <f t="shared" si="147"/>
        <v>1948.9166</v>
      </c>
      <c r="BD88">
        <f t="shared" si="148"/>
        <v>1957.3595600000001</v>
      </c>
      <c r="BE88">
        <f t="shared" si="167"/>
        <v>2103.7042000000001</v>
      </c>
      <c r="BF88">
        <v>2661.3</v>
      </c>
      <c r="BG88">
        <v>2693.14</v>
      </c>
      <c r="BH88">
        <v>2656.15</v>
      </c>
      <c r="BI88">
        <v>2682.55</v>
      </c>
      <c r="BJ88">
        <v>26025677</v>
      </c>
      <c r="BK88">
        <f t="shared" ref="BK88:BK101" si="168">BF89/BF88-1</f>
        <v>1.9990230338555737E-3</v>
      </c>
      <c r="BL88">
        <f t="shared" ref="BL88:BL101" si="169">BG89/BG88-1</f>
        <v>-9.0414906020481745E-3</v>
      </c>
      <c r="BM88">
        <f t="shared" ref="BM88:BM101" si="170">BH89/BH88-1</f>
        <v>-1.2115279634056897E-2</v>
      </c>
      <c r="BN88">
        <f t="shared" ref="BN88:BN101" si="171">BI89/BI88-1</f>
        <v>-1.0728597789416816E-2</v>
      </c>
      <c r="BO88">
        <f t="shared" ref="BO88:BO101" si="172">BJ89/BJ88-1</f>
        <v>0.21226060709198835</v>
      </c>
    </row>
    <row r="89" spans="1:67">
      <c r="A89" s="1" t="s">
        <v>153</v>
      </c>
      <c r="B89">
        <v>1984.0956000000001</v>
      </c>
      <c r="C89">
        <v>1995.3528799999999</v>
      </c>
      <c r="D89">
        <v>1924.99488</v>
      </c>
      <c r="E89">
        <v>1976.3562199999999</v>
      </c>
      <c r="F89">
        <v>1467873.824</v>
      </c>
      <c r="G89">
        <v>70.358000000000004</v>
      </c>
      <c r="H89">
        <f t="shared" si="149"/>
        <v>-7.4468085106383919E-3</v>
      </c>
      <c r="I89">
        <f t="shared" si="160"/>
        <v>6.6995768688293822E-3</v>
      </c>
      <c r="J89">
        <f t="shared" si="161"/>
        <v>1.6081871345029253E-2</v>
      </c>
      <c r="K89">
        <f t="shared" si="140"/>
        <v>-9.967960128159481E-3</v>
      </c>
      <c r="L89">
        <f t="shared" si="141"/>
        <v>-0.31810425212678228</v>
      </c>
      <c r="M89">
        <f t="shared" si="118"/>
        <v>3.3687943262411313E-2</v>
      </c>
      <c r="N89">
        <f t="shared" si="142"/>
        <v>3.7729196050775737E-2</v>
      </c>
      <c r="O89">
        <f t="shared" si="143"/>
        <v>3.1067251461988299E-2</v>
      </c>
      <c r="P89">
        <f t="shared" si="144"/>
        <v>9.967960128159481E-3</v>
      </c>
      <c r="Q89">
        <f t="shared" si="145"/>
        <v>-0.18618127016889985</v>
      </c>
      <c r="R89">
        <f t="shared" si="119"/>
        <v>1.5957446808510634E-2</v>
      </c>
      <c r="S89">
        <f t="shared" si="120"/>
        <v>4.6897038081805453E-2</v>
      </c>
      <c r="T89">
        <f t="shared" si="121"/>
        <v>3.4356725146198919E-2</v>
      </c>
      <c r="U89">
        <f t="shared" si="122"/>
        <v>4.7703809184763468E-2</v>
      </c>
      <c r="V89">
        <f t="shared" si="123"/>
        <v>0.6218602853156403</v>
      </c>
      <c r="W89">
        <f t="shared" si="151"/>
        <v>3.900709219858145E-2</v>
      </c>
      <c r="X89">
        <f t="shared" si="152"/>
        <v>3.7729196050775737E-2</v>
      </c>
      <c r="Y89">
        <f t="shared" si="153"/>
        <v>5.2997076023391765E-2</v>
      </c>
      <c r="Z89">
        <f t="shared" si="154"/>
        <v>2.9191883232467131E-2</v>
      </c>
      <c r="AA89">
        <f t="shared" si="155"/>
        <v>0</v>
      </c>
      <c r="AB89">
        <f t="shared" si="124"/>
        <v>-7.4468085106383919E-3</v>
      </c>
      <c r="AC89">
        <f t="shared" si="125"/>
        <v>0</v>
      </c>
      <c r="AD89">
        <f t="shared" si="126"/>
        <v>0</v>
      </c>
      <c r="AE89">
        <f t="shared" si="127"/>
        <v>-9.967960128159481E-3</v>
      </c>
      <c r="AF89">
        <f t="shared" si="128"/>
        <v>-0.31810425212678228</v>
      </c>
      <c r="AG89">
        <f t="shared" si="129"/>
        <v>1.163120567375886E-2</v>
      </c>
      <c r="AH89">
        <f t="shared" si="130"/>
        <v>1.8476727785613711E-2</v>
      </c>
      <c r="AI89">
        <f t="shared" si="131"/>
        <v>2.1491228070175339E-2</v>
      </c>
      <c r="AJ89">
        <f t="shared" si="132"/>
        <v>5.2687789248841987E-3</v>
      </c>
      <c r="AK89">
        <f t="shared" si="133"/>
        <v>-0.13376978374402848</v>
      </c>
      <c r="AL89">
        <f t="shared" si="117"/>
        <v>6.0283687943262443E-2</v>
      </c>
      <c r="AM89">
        <f t="shared" si="156"/>
        <v>6.7700987306064775E-2</v>
      </c>
      <c r="AN89">
        <f t="shared" si="157"/>
        <v>5.2997076023391765E-2</v>
      </c>
      <c r="AO89">
        <f t="shared" si="158"/>
        <v>5.9095763616945796E-2</v>
      </c>
      <c r="AP89">
        <f t="shared" si="159"/>
        <v>1.2626506786185456</v>
      </c>
      <c r="AQ89">
        <f t="shared" si="134"/>
        <v>-3.9716312056737646E-2</v>
      </c>
      <c r="AR89">
        <f t="shared" si="135"/>
        <v>0</v>
      </c>
      <c r="AS89">
        <f t="shared" si="136"/>
        <v>-2.8508771929824595E-2</v>
      </c>
      <c r="AT89">
        <f t="shared" si="137"/>
        <v>-9.967960128159481E-3</v>
      </c>
      <c r="AU89">
        <f t="shared" si="138"/>
        <v>-0.31810425212678228</v>
      </c>
      <c r="AV89">
        <f t="shared" si="162"/>
        <v>1.0556464811783961E-2</v>
      </c>
      <c r="AW89">
        <f t="shared" si="163"/>
        <v>2.5631984376695227E-2</v>
      </c>
      <c r="AX89">
        <f t="shared" si="164"/>
        <v>1.9680611785874991E-2</v>
      </c>
      <c r="AY89">
        <f t="shared" si="165"/>
        <v>1.4732864145466484E-2</v>
      </c>
      <c r="AZ89">
        <f t="shared" si="166"/>
        <v>0.34206562613402647</v>
      </c>
      <c r="BA89">
        <f t="shared" si="139"/>
        <v>1986.9099200000001</v>
      </c>
      <c r="BB89">
        <f t="shared" si="146"/>
        <v>2056.5643399999999</v>
      </c>
      <c r="BC89">
        <f t="shared" si="147"/>
        <v>1979.1705400000001</v>
      </c>
      <c r="BD89">
        <f t="shared" si="148"/>
        <v>2036.8641</v>
      </c>
      <c r="BE89">
        <f t="shared" si="167"/>
        <v>2103.7042000000001</v>
      </c>
      <c r="BF89">
        <v>2666.62</v>
      </c>
      <c r="BG89">
        <v>2668.79</v>
      </c>
      <c r="BH89">
        <v>2623.97</v>
      </c>
      <c r="BI89">
        <v>2653.77</v>
      </c>
      <c r="BJ89">
        <v>31549903</v>
      </c>
      <c r="BK89">
        <f t="shared" si="168"/>
        <v>9.9001732530323849E-4</v>
      </c>
      <c r="BL89">
        <f t="shared" si="169"/>
        <v>5.5118611805349271E-3</v>
      </c>
      <c r="BM89">
        <f t="shared" si="170"/>
        <v>3.6662004519869562E-3</v>
      </c>
      <c r="BN89">
        <f t="shared" si="171"/>
        <v>-6.8091809011331383E-3</v>
      </c>
      <c r="BO89">
        <f t="shared" si="172"/>
        <v>-0.13978337746394975</v>
      </c>
    </row>
    <row r="90" spans="1:67">
      <c r="A90" s="1" t="s">
        <v>154</v>
      </c>
      <c r="B90">
        <v>1969.32042</v>
      </c>
      <c r="C90">
        <v>2008.7209</v>
      </c>
      <c r="D90">
        <v>1955.9523999999999</v>
      </c>
      <c r="E90">
        <v>1956.65598</v>
      </c>
      <c r="F90">
        <v>1000936.919</v>
      </c>
      <c r="G90">
        <v>70.358000000000004</v>
      </c>
      <c r="H90">
        <f t="shared" si="149"/>
        <v>3.5727045373334931E-4</v>
      </c>
      <c r="I90">
        <f t="shared" si="160"/>
        <v>3.5026269702276291E-3</v>
      </c>
      <c r="J90">
        <f t="shared" si="161"/>
        <v>-8.6330935251798246E-3</v>
      </c>
      <c r="K90">
        <f t="shared" si="140"/>
        <v>7.1916576770945095E-3</v>
      </c>
      <c r="L90">
        <f t="shared" si="141"/>
        <v>0.36472133864811518</v>
      </c>
      <c r="M90">
        <f t="shared" si="118"/>
        <v>4.6802429439085413E-2</v>
      </c>
      <c r="N90">
        <f t="shared" si="142"/>
        <v>3.0823117338003581E-2</v>
      </c>
      <c r="O90">
        <f t="shared" si="143"/>
        <v>3.6330935251798646E-2</v>
      </c>
      <c r="P90">
        <f t="shared" si="144"/>
        <v>3.9554117224020136E-2</v>
      </c>
      <c r="Q90">
        <f t="shared" si="145"/>
        <v>0.32694613295605701</v>
      </c>
      <c r="R90">
        <f t="shared" si="119"/>
        <v>2.7152554483744096E-2</v>
      </c>
      <c r="S90">
        <f t="shared" si="120"/>
        <v>7.3555166374781322E-3</v>
      </c>
      <c r="T90">
        <f t="shared" si="121"/>
        <v>-5.3956834532373765E-3</v>
      </c>
      <c r="U90">
        <f t="shared" si="122"/>
        <v>2.984537935994247E-2</v>
      </c>
      <c r="V90">
        <f t="shared" si="123"/>
        <v>1.5013887253768088</v>
      </c>
      <c r="W90">
        <f t="shared" si="151"/>
        <v>4.6802429439085413E-2</v>
      </c>
      <c r="X90">
        <f t="shared" si="152"/>
        <v>3.9929947460595416E-2</v>
      </c>
      <c r="Y90">
        <f t="shared" si="153"/>
        <v>3.6330935251798646E-2</v>
      </c>
      <c r="Z90">
        <f t="shared" si="154"/>
        <v>5.8252427184465994E-2</v>
      </c>
      <c r="AA90">
        <f t="shared" si="155"/>
        <v>1.3784578366621325</v>
      </c>
      <c r="AB90">
        <f t="shared" si="124"/>
        <v>0</v>
      </c>
      <c r="AC90">
        <f t="shared" si="125"/>
        <v>0</v>
      </c>
      <c r="AD90">
        <f t="shared" si="126"/>
        <v>-8.6330935251798246E-3</v>
      </c>
      <c r="AE90">
        <f t="shared" si="127"/>
        <v>0</v>
      </c>
      <c r="AF90">
        <f t="shared" si="128"/>
        <v>0</v>
      </c>
      <c r="AG90">
        <f t="shared" si="129"/>
        <v>2.2436584494462286E-2</v>
      </c>
      <c r="AH90">
        <f t="shared" si="130"/>
        <v>2.1015761821365997E-2</v>
      </c>
      <c r="AI90">
        <f t="shared" si="131"/>
        <v>1.208633093525191E-2</v>
      </c>
      <c r="AJ90">
        <f t="shared" si="132"/>
        <v>2.5026968716288955E-2</v>
      </c>
      <c r="AK90">
        <f t="shared" si="133"/>
        <v>0.45271806784059665</v>
      </c>
      <c r="AL90">
        <f t="shared" ref="AL90:AL101" si="173">MAX(B90:B109)/B90-1</f>
        <v>6.8238656663093922E-2</v>
      </c>
      <c r="AM90">
        <f t="shared" si="156"/>
        <v>6.0595446584938539E-2</v>
      </c>
      <c r="AN90">
        <f t="shared" si="157"/>
        <v>3.6330935251798646E-2</v>
      </c>
      <c r="AO90">
        <f t="shared" si="158"/>
        <v>6.9759079467817342E-2</v>
      </c>
      <c r="AP90">
        <f t="shared" si="159"/>
        <v>2.3181768410722392</v>
      </c>
      <c r="AQ90">
        <f t="shared" si="134"/>
        <v>-3.2511611289746334E-2</v>
      </c>
      <c r="AR90">
        <f t="shared" si="135"/>
        <v>0</v>
      </c>
      <c r="AS90">
        <f t="shared" si="136"/>
        <v>-4.388489208633084E-2</v>
      </c>
      <c r="AT90">
        <f t="shared" si="137"/>
        <v>0</v>
      </c>
      <c r="AU90">
        <f t="shared" si="138"/>
        <v>0</v>
      </c>
      <c r="AV90">
        <f t="shared" si="162"/>
        <v>1.9024651661307512E-2</v>
      </c>
      <c r="AW90">
        <f t="shared" si="163"/>
        <v>2.0928196147110167E-2</v>
      </c>
      <c r="AX90">
        <f t="shared" si="164"/>
        <v>5.1558752997602486E-3</v>
      </c>
      <c r="AY90">
        <f t="shared" si="165"/>
        <v>2.6189620040752537E-2</v>
      </c>
      <c r="AZ90">
        <f t="shared" si="166"/>
        <v>1.0099422811378984</v>
      </c>
      <c r="BA90">
        <f t="shared" si="139"/>
        <v>1984.0956000000001</v>
      </c>
      <c r="BB90">
        <f t="shared" si="146"/>
        <v>1995.3528799999999</v>
      </c>
      <c r="BC90">
        <f t="shared" si="147"/>
        <v>1924.99488</v>
      </c>
      <c r="BD90">
        <f t="shared" si="148"/>
        <v>1976.3562199999999</v>
      </c>
      <c r="BE90">
        <f t="shared" si="167"/>
        <v>2103.7042000000001</v>
      </c>
      <c r="BF90">
        <v>2669.26</v>
      </c>
      <c r="BG90">
        <v>2683.5</v>
      </c>
      <c r="BH90">
        <v>2633.59</v>
      </c>
      <c r="BI90">
        <v>2635.7</v>
      </c>
      <c r="BJ90">
        <v>27139751</v>
      </c>
      <c r="BK90">
        <f t="shared" si="168"/>
        <v>1.7727759753639383E-2</v>
      </c>
      <c r="BL90">
        <f t="shared" si="169"/>
        <v>1.4935718278367816E-2</v>
      </c>
      <c r="BM90">
        <f t="shared" si="170"/>
        <v>8.7067463044741E-3</v>
      </c>
      <c r="BN90">
        <f t="shared" si="171"/>
        <v>1.1002769662708189E-2</v>
      </c>
      <c r="BO90">
        <f t="shared" si="172"/>
        <v>0.35405652763726536</v>
      </c>
    </row>
    <row r="91" spans="1:67">
      <c r="A91" s="1" t="s">
        <v>155</v>
      </c>
      <c r="B91">
        <v>1970.0239999999999</v>
      </c>
      <c r="C91">
        <v>2015.7566999999999</v>
      </c>
      <c r="D91">
        <v>1939.06648</v>
      </c>
      <c r="E91">
        <v>1970.72758</v>
      </c>
      <c r="F91">
        <v>1365999.9720000001</v>
      </c>
      <c r="G91">
        <v>70.358000000000004</v>
      </c>
      <c r="H91">
        <f t="shared" si="149"/>
        <v>4.1071428571428648E-2</v>
      </c>
      <c r="I91">
        <f t="shared" si="160"/>
        <v>2.7225130890052407E-2</v>
      </c>
      <c r="J91">
        <f t="shared" si="161"/>
        <v>2.3584905660377409E-2</v>
      </c>
      <c r="K91">
        <f t="shared" si="140"/>
        <v>1.2852552659764482E-2</v>
      </c>
      <c r="L91">
        <f t="shared" si="141"/>
        <v>-0.1254881145780874</v>
      </c>
      <c r="M91">
        <f t="shared" si="118"/>
        <v>2.3214285714285632E-2</v>
      </c>
      <c r="N91">
        <f t="shared" si="142"/>
        <v>3.630017452006995E-2</v>
      </c>
      <c r="O91">
        <f t="shared" si="143"/>
        <v>2.6850507982583371E-2</v>
      </c>
      <c r="P91">
        <f t="shared" si="144"/>
        <v>5.0696179935737273E-2</v>
      </c>
      <c r="Q91">
        <f t="shared" si="145"/>
        <v>0.7428157450943198</v>
      </c>
      <c r="R91">
        <f t="shared" si="119"/>
        <v>6.785714285714306E-2</v>
      </c>
      <c r="S91">
        <f t="shared" si="120"/>
        <v>4.4677137870855255E-2</v>
      </c>
      <c r="T91">
        <f t="shared" si="121"/>
        <v>2.7576197387518153E-2</v>
      </c>
      <c r="U91">
        <f t="shared" si="122"/>
        <v>2.1063905747947143E-2</v>
      </c>
      <c r="V91">
        <f t="shared" si="123"/>
        <v>1.431395147934893</v>
      </c>
      <c r="W91">
        <f t="shared" si="151"/>
        <v>4.6428571428571486E-2</v>
      </c>
      <c r="X91">
        <f t="shared" si="152"/>
        <v>3.630017452006995E-2</v>
      </c>
      <c r="Y91">
        <f t="shared" si="153"/>
        <v>4.5355587808417974E-2</v>
      </c>
      <c r="Z91">
        <f t="shared" si="154"/>
        <v>5.0696179935737273E-2</v>
      </c>
      <c r="AA91">
        <f t="shared" si="155"/>
        <v>0.83289339335359802</v>
      </c>
      <c r="AB91">
        <f t="shared" si="124"/>
        <v>0</v>
      </c>
      <c r="AC91">
        <f t="shared" si="125"/>
        <v>0</v>
      </c>
      <c r="AD91">
        <f t="shared" si="126"/>
        <v>0</v>
      </c>
      <c r="AE91">
        <f t="shared" si="127"/>
        <v>0</v>
      </c>
      <c r="AF91">
        <f t="shared" si="128"/>
        <v>-0.1254881145780874</v>
      </c>
      <c r="AG91">
        <f t="shared" si="129"/>
        <v>2.7499999999999858E-2</v>
      </c>
      <c r="AH91">
        <f t="shared" si="130"/>
        <v>1.8917975567190215E-2</v>
      </c>
      <c r="AI91">
        <f t="shared" si="131"/>
        <v>1.9811320754717032E-2</v>
      </c>
      <c r="AJ91">
        <f t="shared" si="132"/>
        <v>2.3634416279900039E-2</v>
      </c>
      <c r="AK91">
        <f t="shared" si="133"/>
        <v>0.28450824594892454</v>
      </c>
      <c r="AL91">
        <f t="shared" si="173"/>
        <v>6.785714285714306E-2</v>
      </c>
      <c r="AM91">
        <f t="shared" si="156"/>
        <v>5.6893542757417093E-2</v>
      </c>
      <c r="AN91">
        <f t="shared" si="157"/>
        <v>4.5355587808417974E-2</v>
      </c>
      <c r="AO91">
        <f t="shared" si="158"/>
        <v>6.2120671188861332E-2</v>
      </c>
      <c r="AP91">
        <f t="shared" si="159"/>
        <v>1.431395147934893</v>
      </c>
      <c r="AQ91">
        <f t="shared" si="134"/>
        <v>-3.2857142857142807E-2</v>
      </c>
      <c r="AR91">
        <f t="shared" si="135"/>
        <v>-3.4904013961605251E-3</v>
      </c>
      <c r="AS91">
        <f t="shared" si="136"/>
        <v>-3.5558780841799642E-2</v>
      </c>
      <c r="AT91">
        <f t="shared" si="137"/>
        <v>-1.7850767583006411E-3</v>
      </c>
      <c r="AU91">
        <f t="shared" si="138"/>
        <v>-0.1254881145780874</v>
      </c>
      <c r="AV91">
        <f t="shared" si="162"/>
        <v>2.0389610389610624E-2</v>
      </c>
      <c r="AW91">
        <f t="shared" si="163"/>
        <v>1.9260669522449536E-2</v>
      </c>
      <c r="AX91">
        <f t="shared" si="164"/>
        <v>1.4381844570523938E-2</v>
      </c>
      <c r="AY91">
        <f t="shared" si="165"/>
        <v>2.1226185453247171E-2</v>
      </c>
      <c r="AZ91">
        <f t="shared" si="166"/>
        <v>0.54006181061753189</v>
      </c>
      <c r="BA91">
        <f t="shared" si="139"/>
        <v>1969.32042</v>
      </c>
      <c r="BB91">
        <f t="shared" si="146"/>
        <v>2008.7209</v>
      </c>
      <c r="BC91">
        <f t="shared" si="147"/>
        <v>1955.9523999999999</v>
      </c>
      <c r="BD91">
        <f t="shared" si="148"/>
        <v>1956.65598</v>
      </c>
      <c r="BE91">
        <f t="shared" si="167"/>
        <v>2103.7042000000001</v>
      </c>
      <c r="BF91">
        <v>2716.58</v>
      </c>
      <c r="BG91">
        <v>2723.58</v>
      </c>
      <c r="BH91">
        <v>2656.52</v>
      </c>
      <c r="BI91">
        <v>2664.7</v>
      </c>
      <c r="BJ91">
        <v>36748757</v>
      </c>
      <c r="BK91">
        <f t="shared" si="168"/>
        <v>1.8070515132998066E-2</v>
      </c>
      <c r="BL91">
        <f t="shared" si="169"/>
        <v>1.7421922616556174E-2</v>
      </c>
      <c r="BM91">
        <f t="shared" si="170"/>
        <v>2.5465646786020812E-2</v>
      </c>
      <c r="BN91">
        <f t="shared" si="171"/>
        <v>2.3154576500169055E-2</v>
      </c>
      <c r="BO91">
        <f t="shared" si="172"/>
        <v>-0.4081428658933961</v>
      </c>
    </row>
    <row r="92" spans="1:67">
      <c r="A92" s="1" t="s">
        <v>156</v>
      </c>
      <c r="B92">
        <v>2050.9357</v>
      </c>
      <c r="C92">
        <v>2070.6359400000001</v>
      </c>
      <c r="D92">
        <v>1984.79918</v>
      </c>
      <c r="E92">
        <v>1996.05646</v>
      </c>
      <c r="F92">
        <v>1194583.2109999999</v>
      </c>
      <c r="G92">
        <v>70.358000000000004</v>
      </c>
      <c r="H92">
        <f t="shared" si="149"/>
        <v>5.145797598627766E-3</v>
      </c>
      <c r="I92">
        <f t="shared" si="160"/>
        <v>0</v>
      </c>
      <c r="J92">
        <f t="shared" si="161"/>
        <v>2.1269053527118054E-2</v>
      </c>
      <c r="K92">
        <f t="shared" si="140"/>
        <v>1.9034191046880533E-2</v>
      </c>
      <c r="L92">
        <f t="shared" si="141"/>
        <v>0.11184332892821836</v>
      </c>
      <c r="M92">
        <f t="shared" si="118"/>
        <v>-1.3722126929674117E-2</v>
      </c>
      <c r="N92">
        <f t="shared" si="142"/>
        <v>-2.2765885151206366E-2</v>
      </c>
      <c r="O92">
        <f t="shared" si="143"/>
        <v>-1.9851116625310139E-2</v>
      </c>
      <c r="P92">
        <f t="shared" si="144"/>
        <v>9.5170955234402665E-3</v>
      </c>
      <c r="Q92">
        <f t="shared" si="145"/>
        <v>1.0959044970204257</v>
      </c>
      <c r="R92">
        <f t="shared" si="119"/>
        <v>-1.5437392795883409E-2</v>
      </c>
      <c r="S92">
        <f t="shared" si="120"/>
        <v>2.8882093102276407E-2</v>
      </c>
      <c r="T92">
        <f t="shared" si="121"/>
        <v>1.7369727047146455E-2</v>
      </c>
      <c r="U92">
        <f t="shared" si="122"/>
        <v>4.8642932675361461E-2</v>
      </c>
      <c r="V92">
        <f t="shared" si="123"/>
        <v>1.6717249946349697</v>
      </c>
      <c r="W92">
        <f t="shared" si="151"/>
        <v>2.5728987993139052E-2</v>
      </c>
      <c r="X92">
        <f t="shared" si="152"/>
        <v>1.6989466530751063E-2</v>
      </c>
      <c r="Y92">
        <f t="shared" si="153"/>
        <v>2.1269053527118054E-2</v>
      </c>
      <c r="Z92">
        <f t="shared" si="154"/>
        <v>3.7363412054987721E-2</v>
      </c>
      <c r="AA92">
        <f t="shared" si="155"/>
        <v>1.7802882824878412</v>
      </c>
      <c r="AB92">
        <f t="shared" si="124"/>
        <v>-1.7152658662092701E-2</v>
      </c>
      <c r="AC92">
        <f t="shared" si="125"/>
        <v>-2.2765885151206366E-2</v>
      </c>
      <c r="AD92">
        <f t="shared" si="126"/>
        <v>-1.9851116625310139E-2</v>
      </c>
      <c r="AE92">
        <f t="shared" si="127"/>
        <v>0</v>
      </c>
      <c r="AF92">
        <f t="shared" si="128"/>
        <v>0</v>
      </c>
      <c r="AG92">
        <f t="shared" si="129"/>
        <v>0</v>
      </c>
      <c r="AH92">
        <f t="shared" si="130"/>
        <v>6.1162079510701517E-4</v>
      </c>
      <c r="AI92">
        <f t="shared" si="131"/>
        <v>1.7015242821694088E-3</v>
      </c>
      <c r="AJ92">
        <f t="shared" si="132"/>
        <v>1.4804370814240464E-2</v>
      </c>
      <c r="AK92">
        <f t="shared" si="133"/>
        <v>0.79618745236157551</v>
      </c>
      <c r="AL92">
        <f t="shared" si="173"/>
        <v>2.5728987993139052E-2</v>
      </c>
      <c r="AM92">
        <f t="shared" si="156"/>
        <v>2.8882093102276407E-2</v>
      </c>
      <c r="AN92">
        <f t="shared" si="157"/>
        <v>2.1269053527118054E-2</v>
      </c>
      <c r="AO92">
        <f t="shared" si="158"/>
        <v>4.8642932675361461E-2</v>
      </c>
      <c r="AP92">
        <f t="shared" si="159"/>
        <v>1.7802882824878412</v>
      </c>
      <c r="AQ92">
        <f t="shared" si="134"/>
        <v>-7.1012006861063459E-2</v>
      </c>
      <c r="AR92">
        <f t="shared" si="135"/>
        <v>-2.9901461094121728E-2</v>
      </c>
      <c r="AS92">
        <f t="shared" si="136"/>
        <v>-5.778092874867069E-2</v>
      </c>
      <c r="AT92">
        <f t="shared" si="137"/>
        <v>-1.4451885794853792E-2</v>
      </c>
      <c r="AU92">
        <f t="shared" si="138"/>
        <v>0</v>
      </c>
      <c r="AV92">
        <f t="shared" si="162"/>
        <v>-1.7907375643224643E-2</v>
      </c>
      <c r="AW92">
        <f t="shared" si="163"/>
        <v>-5.8783554196399912E-3</v>
      </c>
      <c r="AX92">
        <f t="shared" si="164"/>
        <v>-7.5859624246720214E-3</v>
      </c>
      <c r="AY92">
        <f t="shared" si="165"/>
        <v>1.0363059569968414E-2</v>
      </c>
      <c r="AZ92">
        <f t="shared" si="166"/>
        <v>0.82280883570864116</v>
      </c>
      <c r="BA92">
        <f t="shared" si="139"/>
        <v>1970.0239999999999</v>
      </c>
      <c r="BB92">
        <f t="shared" si="146"/>
        <v>2015.7566999999999</v>
      </c>
      <c r="BC92">
        <f t="shared" si="147"/>
        <v>1939.06648</v>
      </c>
      <c r="BD92">
        <f t="shared" si="148"/>
        <v>1970.72758</v>
      </c>
      <c r="BE92">
        <f t="shared" si="167"/>
        <v>2103.7042000000001</v>
      </c>
      <c r="BF92">
        <v>2765.67</v>
      </c>
      <c r="BG92">
        <v>2771.03</v>
      </c>
      <c r="BH92">
        <v>2724.17</v>
      </c>
      <c r="BI92">
        <v>2726.4</v>
      </c>
      <c r="BJ92">
        <v>21750014</v>
      </c>
      <c r="BK92">
        <f t="shared" si="168"/>
        <v>7.0326539319585102E-3</v>
      </c>
      <c r="BL92">
        <f t="shared" si="169"/>
        <v>5.1533184411571842E-3</v>
      </c>
      <c r="BM92">
        <f t="shared" si="170"/>
        <v>8.6631891548618611E-3</v>
      </c>
      <c r="BN92">
        <f t="shared" si="171"/>
        <v>8.5460680751172635E-3</v>
      </c>
      <c r="BO92">
        <f t="shared" si="172"/>
        <v>0.20055775596282377</v>
      </c>
    </row>
    <row r="93" spans="1:67">
      <c r="A93" s="1" t="s">
        <v>157</v>
      </c>
      <c r="B93">
        <v>2061.4893999999999</v>
      </c>
      <c r="C93">
        <v>2070.6359400000001</v>
      </c>
      <c r="D93">
        <v>2027.0139799999999</v>
      </c>
      <c r="E93">
        <v>2034.0497800000001</v>
      </c>
      <c r="F93">
        <v>1328189.3740000001</v>
      </c>
      <c r="G93">
        <v>70.358000000000004</v>
      </c>
      <c r="H93">
        <f t="shared" si="149"/>
        <v>-2.2184300341296925E-2</v>
      </c>
      <c r="I93">
        <f t="shared" si="160"/>
        <v>8.8345225959904905E-3</v>
      </c>
      <c r="J93">
        <f t="shared" si="161"/>
        <v>-1.7702186740714998E-2</v>
      </c>
      <c r="K93">
        <f t="shared" si="140"/>
        <v>1.7986855759252851E-2</v>
      </c>
      <c r="L93">
        <f t="shared" si="141"/>
        <v>0.7924298338799991</v>
      </c>
      <c r="M93">
        <f t="shared" si="118"/>
        <v>2.0477815699658786E-2</v>
      </c>
      <c r="N93">
        <f t="shared" si="142"/>
        <v>1.6989466530751063E-2</v>
      </c>
      <c r="O93">
        <f t="shared" si="143"/>
        <v>-1.7007983339118349E-2</v>
      </c>
      <c r="P93">
        <f t="shared" si="144"/>
        <v>-1.072293324109308E-2</v>
      </c>
      <c r="Q93">
        <f t="shared" si="145"/>
        <v>1.5006115611342028</v>
      </c>
      <c r="R93">
        <f t="shared" si="119"/>
        <v>-4.1979522184300344E-2</v>
      </c>
      <c r="S93">
        <f t="shared" si="120"/>
        <v>-2.82025144410466E-2</v>
      </c>
      <c r="T93">
        <f t="shared" si="121"/>
        <v>-3.5751475182228432E-2</v>
      </c>
      <c r="U93">
        <f t="shared" si="122"/>
        <v>-1.3836042891732903E-2</v>
      </c>
      <c r="V93">
        <f t="shared" si="123"/>
        <v>0.20571509104694874</v>
      </c>
      <c r="W93">
        <f t="shared" si="151"/>
        <v>2.0477815699658786E-2</v>
      </c>
      <c r="X93">
        <f t="shared" si="152"/>
        <v>2.8882093102276407E-2</v>
      </c>
      <c r="Y93">
        <f t="shared" si="153"/>
        <v>0</v>
      </c>
      <c r="Z93">
        <f t="shared" si="154"/>
        <v>2.9055690072639306E-2</v>
      </c>
      <c r="AA93">
        <f t="shared" si="155"/>
        <v>1.5006115611342028</v>
      </c>
      <c r="AB93">
        <f t="shared" si="124"/>
        <v>-2.2184300341296925E-2</v>
      </c>
      <c r="AC93">
        <f t="shared" si="125"/>
        <v>-2.2765885151206366E-2</v>
      </c>
      <c r="AD93">
        <f t="shared" si="126"/>
        <v>-4.0263797292606762E-2</v>
      </c>
      <c r="AE93">
        <f t="shared" si="127"/>
        <v>-1.072293324109308E-2</v>
      </c>
      <c r="AF93">
        <f t="shared" si="128"/>
        <v>0</v>
      </c>
      <c r="AG93">
        <f t="shared" si="129"/>
        <v>-8.1911262798632922E-3</v>
      </c>
      <c r="AH93">
        <f t="shared" si="130"/>
        <v>6.3880394155624298E-3</v>
      </c>
      <c r="AI93">
        <f t="shared" si="131"/>
        <v>-1.575841721624438E-2</v>
      </c>
      <c r="AJ93">
        <f t="shared" si="132"/>
        <v>5.3960567277757665E-3</v>
      </c>
      <c r="AK93">
        <f t="shared" si="133"/>
        <v>0.91621642713127138</v>
      </c>
      <c r="AL93">
        <f t="shared" si="173"/>
        <v>2.0477815699658786E-2</v>
      </c>
      <c r="AM93">
        <f t="shared" si="156"/>
        <v>2.8882093102276407E-2</v>
      </c>
      <c r="AN93">
        <f t="shared" si="157"/>
        <v>0</v>
      </c>
      <c r="AO93">
        <f t="shared" si="158"/>
        <v>2.9055690072639306E-2</v>
      </c>
      <c r="AP93">
        <f t="shared" si="159"/>
        <v>1.5006115611342028</v>
      </c>
      <c r="AQ93">
        <f t="shared" si="134"/>
        <v>-7.5767918088737174E-2</v>
      </c>
      <c r="AR93">
        <f t="shared" si="135"/>
        <v>-2.9901461094121728E-2</v>
      </c>
      <c r="AS93">
        <f t="shared" si="136"/>
        <v>-7.7403679278028492E-2</v>
      </c>
      <c r="AT93">
        <f t="shared" si="137"/>
        <v>-3.286060186786588E-2</v>
      </c>
      <c r="AU93">
        <f t="shared" si="138"/>
        <v>0</v>
      </c>
      <c r="AV93">
        <f t="shared" si="162"/>
        <v>-2.491467576791806E-2</v>
      </c>
      <c r="AW93">
        <f t="shared" si="163"/>
        <v>-6.5315060218220644E-3</v>
      </c>
      <c r="AX93">
        <f t="shared" si="164"/>
        <v>-2.9079409155771563E-2</v>
      </c>
      <c r="AY93">
        <f t="shared" si="165"/>
        <v>-7.3792228755907852E-3</v>
      </c>
      <c r="AZ93">
        <f t="shared" si="166"/>
        <v>0.72167425919758599</v>
      </c>
      <c r="BA93">
        <f t="shared" si="139"/>
        <v>2050.9357</v>
      </c>
      <c r="BB93">
        <f t="shared" si="146"/>
        <v>2070.6359400000001</v>
      </c>
      <c r="BC93">
        <f t="shared" si="147"/>
        <v>1984.79918</v>
      </c>
      <c r="BD93">
        <f t="shared" si="148"/>
        <v>1996.05646</v>
      </c>
      <c r="BE93">
        <f t="shared" si="167"/>
        <v>2103.7042000000001</v>
      </c>
      <c r="BF93">
        <v>2785.12</v>
      </c>
      <c r="BG93">
        <v>2785.31</v>
      </c>
      <c r="BH93">
        <v>2747.77</v>
      </c>
      <c r="BI93">
        <v>2749.7</v>
      </c>
      <c r="BJ93">
        <v>26112148</v>
      </c>
      <c r="BK93">
        <f t="shared" si="168"/>
        <v>-8.7967484345374825E-4</v>
      </c>
      <c r="BL93">
        <f t="shared" si="169"/>
        <v>6.667121433520995E-3</v>
      </c>
      <c r="BM93">
        <f t="shared" si="170"/>
        <v>7.1366963028201003E-3</v>
      </c>
      <c r="BN93">
        <f t="shared" si="171"/>
        <v>1.2961413972433444E-2</v>
      </c>
      <c r="BO93">
        <f t="shared" si="172"/>
        <v>0.49312921326885872</v>
      </c>
    </row>
    <row r="94" spans="1:67">
      <c r="A94" s="1" t="s">
        <v>158</v>
      </c>
      <c r="B94">
        <v>2015.7566999999999</v>
      </c>
      <c r="C94">
        <v>2088.92902</v>
      </c>
      <c r="D94">
        <v>1991.1314</v>
      </c>
      <c r="E94">
        <v>2070.6359400000001</v>
      </c>
      <c r="F94">
        <v>2380686.2590000001</v>
      </c>
      <c r="G94">
        <v>70.358000000000004</v>
      </c>
      <c r="H94">
        <f t="shared" si="149"/>
        <v>3.4904013961605251E-3</v>
      </c>
      <c r="I94">
        <f t="shared" si="160"/>
        <v>-3.1323678006062727E-2</v>
      </c>
      <c r="J94">
        <f t="shared" si="161"/>
        <v>-2.2968197879858709E-2</v>
      </c>
      <c r="K94">
        <f t="shared" si="140"/>
        <v>-2.6843357118586542E-2</v>
      </c>
      <c r="L94">
        <f t="shared" si="141"/>
        <v>5.1685124209388755E-2</v>
      </c>
      <c r="M94">
        <f t="shared" si="118"/>
        <v>1.7452006980802626E-3</v>
      </c>
      <c r="N94">
        <f t="shared" si="142"/>
        <v>1.9872010778039684E-2</v>
      </c>
      <c r="O94">
        <f t="shared" si="143"/>
        <v>1.4134275618374659E-2</v>
      </c>
      <c r="P94">
        <f t="shared" si="144"/>
        <v>1.0873258579680689E-2</v>
      </c>
      <c r="Q94">
        <f t="shared" si="145"/>
        <v>0.34062092849673542</v>
      </c>
      <c r="R94">
        <f t="shared" si="119"/>
        <v>0</v>
      </c>
      <c r="S94">
        <f t="shared" si="120"/>
        <v>-2.9976423038059918E-2</v>
      </c>
      <c r="T94">
        <f t="shared" si="121"/>
        <v>-1.8021201413427557E-2</v>
      </c>
      <c r="U94">
        <f t="shared" si="122"/>
        <v>-4.9949031600407867E-2</v>
      </c>
      <c r="V94">
        <f t="shared" si="123"/>
        <v>-0.33592369258094668</v>
      </c>
      <c r="W94">
        <f t="shared" si="151"/>
        <v>4.3630017452007008E-2</v>
      </c>
      <c r="X94">
        <f t="shared" si="152"/>
        <v>1.9872010778039684E-2</v>
      </c>
      <c r="Y94">
        <f t="shared" si="153"/>
        <v>1.4134275618374659E-2</v>
      </c>
      <c r="Z94">
        <f t="shared" si="154"/>
        <v>1.0873258579680689E-2</v>
      </c>
      <c r="AA94">
        <f t="shared" si="155"/>
        <v>0.39509592725380616</v>
      </c>
      <c r="AB94">
        <f t="shared" si="124"/>
        <v>-2.0244328097731246E-2</v>
      </c>
      <c r="AC94">
        <f t="shared" si="125"/>
        <v>-3.6712697878073408E-2</v>
      </c>
      <c r="AD94">
        <f t="shared" si="126"/>
        <v>-2.2968197879858709E-2</v>
      </c>
      <c r="AE94">
        <f t="shared" si="127"/>
        <v>-3.1260618416581787E-2</v>
      </c>
      <c r="AF94">
        <f t="shared" si="128"/>
        <v>-0.32732926653146188</v>
      </c>
      <c r="AG94">
        <f t="shared" si="129"/>
        <v>5.7242582897032435E-3</v>
      </c>
      <c r="AH94">
        <f t="shared" si="130"/>
        <v>-8.0161670596161638E-3</v>
      </c>
      <c r="AI94">
        <f t="shared" si="131"/>
        <v>-5.300353356890497E-3</v>
      </c>
      <c r="AJ94">
        <f t="shared" si="132"/>
        <v>-1.5086646279306892E-2</v>
      </c>
      <c r="AK94">
        <f t="shared" si="133"/>
        <v>9.2014542685693534E-2</v>
      </c>
      <c r="AL94">
        <f t="shared" si="173"/>
        <v>4.3630017452007008E-2</v>
      </c>
      <c r="AM94">
        <f t="shared" si="156"/>
        <v>1.9872010778039684E-2</v>
      </c>
      <c r="AN94">
        <f t="shared" si="157"/>
        <v>1.4134275618374659E-2</v>
      </c>
      <c r="AO94">
        <f t="shared" si="158"/>
        <v>1.0873258579680689E-2</v>
      </c>
      <c r="AP94">
        <f t="shared" si="159"/>
        <v>0.39509592725380616</v>
      </c>
      <c r="AQ94">
        <f t="shared" si="134"/>
        <v>-5.4799301919720711E-2</v>
      </c>
      <c r="AR94">
        <f t="shared" si="135"/>
        <v>-3.8396766588076781E-2</v>
      </c>
      <c r="AS94">
        <f t="shared" si="136"/>
        <v>-6.0777385159010655E-2</v>
      </c>
      <c r="AT94">
        <f t="shared" si="137"/>
        <v>-4.9949031600407867E-2</v>
      </c>
      <c r="AU94">
        <f t="shared" si="138"/>
        <v>-0.33592369258094668</v>
      </c>
      <c r="AV94">
        <f t="shared" si="162"/>
        <v>-5.977312390925027E-3</v>
      </c>
      <c r="AW94">
        <f t="shared" si="163"/>
        <v>-1.6040754462782192E-2</v>
      </c>
      <c r="AX94">
        <f t="shared" si="164"/>
        <v>-1.5282685512367444E-2</v>
      </c>
      <c r="AY94">
        <f t="shared" si="165"/>
        <v>-2.5823989126741442E-2</v>
      </c>
      <c r="AZ94">
        <f t="shared" si="166"/>
        <v>1.0853260389654729E-2</v>
      </c>
      <c r="BA94">
        <f t="shared" si="139"/>
        <v>2061.4893999999999</v>
      </c>
      <c r="BB94">
        <f t="shared" si="146"/>
        <v>2070.6359400000001</v>
      </c>
      <c r="BC94">
        <f t="shared" si="147"/>
        <v>2027.0139799999999</v>
      </c>
      <c r="BD94">
        <f t="shared" si="148"/>
        <v>2034.0497800000001</v>
      </c>
      <c r="BE94">
        <f t="shared" si="167"/>
        <v>2103.7042000000001</v>
      </c>
      <c r="BF94">
        <v>2782.67</v>
      </c>
      <c r="BG94">
        <v>2803.88</v>
      </c>
      <c r="BH94">
        <v>2767.38</v>
      </c>
      <c r="BI94">
        <v>2785.34</v>
      </c>
      <c r="BJ94">
        <v>38988811</v>
      </c>
      <c r="BK94">
        <f t="shared" si="168"/>
        <v>-2.2694031272123549E-2</v>
      </c>
      <c r="BL94">
        <f t="shared" si="169"/>
        <v>-8.063825841334249E-3</v>
      </c>
      <c r="BM94">
        <f t="shared" si="170"/>
        <v>-2.04200362798026E-2</v>
      </c>
      <c r="BN94">
        <f t="shared" si="171"/>
        <v>-1.6299625898453796E-3</v>
      </c>
      <c r="BO94">
        <f t="shared" si="172"/>
        <v>-2.3244514945582773E-2</v>
      </c>
    </row>
    <row r="95" spans="1:67">
      <c r="A95" s="1" t="s">
        <v>159</v>
      </c>
      <c r="B95">
        <v>2022.7925</v>
      </c>
      <c r="C95">
        <v>2023.4960799999999</v>
      </c>
      <c r="D95">
        <v>1945.3987</v>
      </c>
      <c r="E95">
        <v>2015.05312</v>
      </c>
      <c r="F95">
        <v>2503732.324</v>
      </c>
      <c r="G95">
        <v>70.358000000000004</v>
      </c>
      <c r="H95">
        <f t="shared" si="149"/>
        <v>4.0000000000000036E-2</v>
      </c>
      <c r="I95">
        <f t="shared" si="160"/>
        <v>4.0681502086231003E-2</v>
      </c>
      <c r="J95">
        <f t="shared" si="161"/>
        <v>2.4231464737793917E-2</v>
      </c>
      <c r="K95">
        <f t="shared" si="140"/>
        <v>-1.3966480446927498E-3</v>
      </c>
      <c r="L95">
        <f t="shared" si="141"/>
        <v>0.32653385993510065</v>
      </c>
      <c r="M95">
        <f t="shared" si="118"/>
        <v>-2.3652173913043528E-2</v>
      </c>
      <c r="N95">
        <f t="shared" si="142"/>
        <v>-5.5632823365784345E-3</v>
      </c>
      <c r="O95">
        <f t="shared" si="143"/>
        <v>4.7016274864375429E-3</v>
      </c>
      <c r="P95">
        <f t="shared" si="144"/>
        <v>-4.5391061452513259E-3</v>
      </c>
      <c r="Q95">
        <f t="shared" si="145"/>
        <v>-0.36038770732425951</v>
      </c>
      <c r="R95">
        <f t="shared" si="119"/>
        <v>-2.5043478260869612E-2</v>
      </c>
      <c r="S95">
        <f t="shared" si="120"/>
        <v>1.182197496522952E-2</v>
      </c>
      <c r="T95">
        <f t="shared" si="121"/>
        <v>6.1482820976492825E-3</v>
      </c>
      <c r="U95">
        <f t="shared" si="122"/>
        <v>-5.2374301675977009E-3</v>
      </c>
      <c r="V95">
        <f t="shared" si="123"/>
        <v>-0.20141454706082229</v>
      </c>
      <c r="W95">
        <f t="shared" si="151"/>
        <v>4.0000000000000036E-2</v>
      </c>
      <c r="X95">
        <f t="shared" si="152"/>
        <v>5.2851182197496627E-2</v>
      </c>
      <c r="Y95">
        <f t="shared" si="153"/>
        <v>3.7974683544303778E-2</v>
      </c>
      <c r="Z95">
        <f t="shared" si="154"/>
        <v>3.8756983240223475E-2</v>
      </c>
      <c r="AA95">
        <f t="shared" si="155"/>
        <v>0.32653385993510065</v>
      </c>
      <c r="AB95">
        <f t="shared" si="124"/>
        <v>-2.3652173913043528E-2</v>
      </c>
      <c r="AC95">
        <f t="shared" si="125"/>
        <v>-5.5632823365784345E-3</v>
      </c>
      <c r="AD95">
        <f t="shared" si="126"/>
        <v>0</v>
      </c>
      <c r="AE95">
        <f t="shared" si="127"/>
        <v>-2.3743016759776636E-2</v>
      </c>
      <c r="AF95">
        <f t="shared" si="128"/>
        <v>-0.36855975982518807</v>
      </c>
      <c r="AG95">
        <f t="shared" si="129"/>
        <v>2.2260869565216002E-3</v>
      </c>
      <c r="AH95">
        <f t="shared" si="130"/>
        <v>1.7872044506258788E-2</v>
      </c>
      <c r="AI95">
        <f t="shared" si="131"/>
        <v>1.439421338155511E-2</v>
      </c>
      <c r="AJ95">
        <f t="shared" si="132"/>
        <v>1.8156424581006192E-3</v>
      </c>
      <c r="AK95">
        <f t="shared" si="133"/>
        <v>-2.5535513835543866E-2</v>
      </c>
      <c r="AL95">
        <f t="shared" si="173"/>
        <v>4.0000000000000036E-2</v>
      </c>
      <c r="AM95">
        <f t="shared" si="156"/>
        <v>5.2851182197496627E-2</v>
      </c>
      <c r="AN95">
        <f t="shared" si="157"/>
        <v>3.7974683544303778E-2</v>
      </c>
      <c r="AO95">
        <f t="shared" si="158"/>
        <v>3.8756983240223475E-2</v>
      </c>
      <c r="AP95">
        <f t="shared" si="159"/>
        <v>0.32653385993510065</v>
      </c>
      <c r="AQ95">
        <f t="shared" si="134"/>
        <v>-5.8086956521739119E-2</v>
      </c>
      <c r="AR95">
        <f t="shared" si="135"/>
        <v>-7.3018080667592855E-3</v>
      </c>
      <c r="AS95">
        <f t="shared" si="136"/>
        <v>-3.8698010849909537E-2</v>
      </c>
      <c r="AT95">
        <f t="shared" si="137"/>
        <v>-2.3743016759776636E-2</v>
      </c>
      <c r="AU95">
        <f t="shared" si="138"/>
        <v>-0.36855975982518807</v>
      </c>
      <c r="AV95">
        <f t="shared" si="162"/>
        <v>-1.0285714285714342E-2</v>
      </c>
      <c r="AW95">
        <f t="shared" si="163"/>
        <v>1.3411484204252089E-2</v>
      </c>
      <c r="AX95">
        <f t="shared" si="164"/>
        <v>5.6316197365022802E-3</v>
      </c>
      <c r="AY95">
        <f t="shared" si="165"/>
        <v>-2.7434158020749333E-3</v>
      </c>
      <c r="AZ95">
        <f t="shared" si="166"/>
        <v>-3.735091154713599E-2</v>
      </c>
      <c r="BA95">
        <f t="shared" si="139"/>
        <v>2015.7566999999999</v>
      </c>
      <c r="BB95">
        <f t="shared" si="146"/>
        <v>2088.92902</v>
      </c>
      <c r="BC95">
        <f t="shared" si="147"/>
        <v>1991.1314</v>
      </c>
      <c r="BD95">
        <f t="shared" si="148"/>
        <v>2070.6359400000001</v>
      </c>
      <c r="BE95">
        <f t="shared" si="167"/>
        <v>2103.7042000000001</v>
      </c>
      <c r="BF95">
        <v>2719.52</v>
      </c>
      <c r="BG95">
        <v>2781.27</v>
      </c>
      <c r="BH95">
        <v>2710.87</v>
      </c>
      <c r="BI95">
        <v>2780.8</v>
      </c>
      <c r="BJ95">
        <v>38082535</v>
      </c>
      <c r="BK95">
        <f t="shared" si="168"/>
        <v>-4.8501206095193927E-3</v>
      </c>
      <c r="BL95">
        <f t="shared" si="169"/>
        <v>-2.1457823224641959E-2</v>
      </c>
      <c r="BM95">
        <f t="shared" si="170"/>
        <v>-8.1302312541730037E-3</v>
      </c>
      <c r="BN95">
        <f t="shared" si="171"/>
        <v>-2.3399741081703174E-2</v>
      </c>
      <c r="BO95">
        <f t="shared" si="172"/>
        <v>-0.30956410858678396</v>
      </c>
    </row>
    <row r="96" spans="1:67">
      <c r="A96" s="1" t="s">
        <v>160</v>
      </c>
      <c r="B96">
        <v>2103.7042000000001</v>
      </c>
      <c r="C96">
        <v>2105.8149400000002</v>
      </c>
      <c r="D96">
        <v>1992.53856</v>
      </c>
      <c r="E96">
        <v>2012.2388000000001</v>
      </c>
      <c r="F96">
        <v>3321285.7039999999</v>
      </c>
      <c r="G96">
        <v>70.358000000000004</v>
      </c>
      <c r="H96">
        <f t="shared" si="149"/>
        <v>-4.0133779264214131E-2</v>
      </c>
      <c r="I96">
        <f t="shared" si="160"/>
        <v>1.1693952555963838E-2</v>
      </c>
      <c r="J96">
        <f t="shared" si="161"/>
        <v>1.3418079096045199E-2</v>
      </c>
      <c r="K96">
        <f t="shared" si="140"/>
        <v>4.0209790209790208E-2</v>
      </c>
      <c r="L96">
        <f t="shared" si="141"/>
        <v>-3.904749321740375E-2</v>
      </c>
      <c r="M96">
        <f t="shared" si="118"/>
        <v>-4.1806020066889715E-2</v>
      </c>
      <c r="N96">
        <f t="shared" si="142"/>
        <v>-3.7754761109255019E-2</v>
      </c>
      <c r="O96">
        <f t="shared" si="143"/>
        <v>-1.8714689265536655E-2</v>
      </c>
      <c r="P96">
        <f t="shared" si="144"/>
        <v>-2.2377622377622419E-2</v>
      </c>
      <c r="Q96">
        <f t="shared" si="145"/>
        <v>-0.52399236895038281</v>
      </c>
      <c r="R96">
        <f t="shared" si="119"/>
        <v>-9.431438127090308E-2</v>
      </c>
      <c r="S96">
        <f t="shared" si="120"/>
        <v>-4.610758436351492E-2</v>
      </c>
      <c r="T96">
        <f t="shared" si="121"/>
        <v>-6.1440677966101642E-2</v>
      </c>
      <c r="U96">
        <f t="shared" si="122"/>
        <v>-2.1678321678321733E-2</v>
      </c>
      <c r="V96">
        <f t="shared" si="123"/>
        <v>-0.19516887758837631</v>
      </c>
      <c r="W96">
        <f t="shared" si="151"/>
        <v>0</v>
      </c>
      <c r="X96">
        <f t="shared" si="152"/>
        <v>1.1693952555963838E-2</v>
      </c>
      <c r="Y96">
        <f t="shared" si="153"/>
        <v>1.3418079096045199E-2</v>
      </c>
      <c r="Z96">
        <f t="shared" si="154"/>
        <v>4.0209790209790208E-2</v>
      </c>
      <c r="AA96">
        <f t="shared" si="155"/>
        <v>0</v>
      </c>
      <c r="AB96">
        <f t="shared" si="124"/>
        <v>-6.2541806020066981E-2</v>
      </c>
      <c r="AC96">
        <f t="shared" si="125"/>
        <v>-4.4437019712662895E-2</v>
      </c>
      <c r="AD96">
        <f t="shared" si="126"/>
        <v>-1.9067796610169552E-2</v>
      </c>
      <c r="AE96">
        <f t="shared" si="127"/>
        <v>-2.2377622377622419E-2</v>
      </c>
      <c r="AF96">
        <f t="shared" si="128"/>
        <v>-0.52399236895038281</v>
      </c>
      <c r="AG96">
        <f t="shared" si="129"/>
        <v>-4.1137123745819459E-2</v>
      </c>
      <c r="AH96">
        <f t="shared" si="130"/>
        <v>-1.9645840294019612E-2</v>
      </c>
      <c r="AI96">
        <f t="shared" si="131"/>
        <v>-8.403954802260083E-3</v>
      </c>
      <c r="AJ96">
        <f t="shared" si="132"/>
        <v>2.1678321678322288E-3</v>
      </c>
      <c r="AK96">
        <f t="shared" si="133"/>
        <v>-0.295772535502414</v>
      </c>
      <c r="AL96">
        <f t="shared" si="173"/>
        <v>0</v>
      </c>
      <c r="AM96">
        <f t="shared" si="156"/>
        <v>1.1693952555963838E-2</v>
      </c>
      <c r="AN96">
        <f t="shared" si="157"/>
        <v>1.3418079096045199E-2</v>
      </c>
      <c r="AO96">
        <f t="shared" si="158"/>
        <v>4.0209790209790208E-2</v>
      </c>
      <c r="AP96">
        <f t="shared" si="159"/>
        <v>0</v>
      </c>
      <c r="AQ96">
        <f t="shared" si="134"/>
        <v>-9.431438127090308E-2</v>
      </c>
      <c r="AR96">
        <f t="shared" si="135"/>
        <v>-4.610758436351492E-2</v>
      </c>
      <c r="AS96">
        <f t="shared" si="136"/>
        <v>-6.1440677966101642E-2</v>
      </c>
      <c r="AT96">
        <f t="shared" si="137"/>
        <v>-2.2377622377622419E-2</v>
      </c>
      <c r="AU96">
        <f t="shared" si="138"/>
        <v>-0.52399236895038281</v>
      </c>
      <c r="AV96">
        <f t="shared" si="162"/>
        <v>-5.0000000000000155E-2</v>
      </c>
      <c r="AW96">
        <f t="shared" si="163"/>
        <v>-2.4056130972268885E-2</v>
      </c>
      <c r="AX96">
        <f t="shared" si="164"/>
        <v>-1.7243408662900306E-2</v>
      </c>
      <c r="AY96">
        <f t="shared" si="165"/>
        <v>-1.8065268065267093E-3</v>
      </c>
      <c r="AZ96">
        <f t="shared" si="166"/>
        <v>-0.27900525918340768</v>
      </c>
      <c r="BA96">
        <f t="shared" si="139"/>
        <v>2022.7925</v>
      </c>
      <c r="BB96">
        <f t="shared" si="146"/>
        <v>2023.4960799999999</v>
      </c>
      <c r="BC96">
        <f t="shared" si="147"/>
        <v>1945.3987</v>
      </c>
      <c r="BD96">
        <f t="shared" si="148"/>
        <v>2015.05312</v>
      </c>
      <c r="BE96">
        <f t="shared" si="167"/>
        <v>2103.7042000000001</v>
      </c>
      <c r="BF96">
        <v>2706.33</v>
      </c>
      <c r="BG96">
        <v>2721.59</v>
      </c>
      <c r="BH96">
        <v>2688.83</v>
      </c>
      <c r="BI96">
        <v>2715.73</v>
      </c>
      <c r="BJ96">
        <v>26293549</v>
      </c>
      <c r="BK96">
        <f t="shared" si="168"/>
        <v>3.3255367970719263E-5</v>
      </c>
      <c r="BL96">
        <f t="shared" si="169"/>
        <v>3.1819634845806632E-3</v>
      </c>
      <c r="BM96">
        <f t="shared" si="170"/>
        <v>3.7414042538947978E-3</v>
      </c>
      <c r="BN96">
        <f t="shared" si="171"/>
        <v>-4.9194875779257075E-3</v>
      </c>
      <c r="BO96">
        <f t="shared" si="172"/>
        <v>1.6685043164009539E-2</v>
      </c>
    </row>
    <row r="97" spans="1:67">
      <c r="A97" s="1" t="s">
        <v>161</v>
      </c>
      <c r="B97">
        <v>2019.2746</v>
      </c>
      <c r="C97">
        <v>2130.4402399999999</v>
      </c>
      <c r="D97">
        <v>2019.2746</v>
      </c>
      <c r="E97">
        <v>2093.1505000000002</v>
      </c>
      <c r="F97">
        <v>3191597.8229999999</v>
      </c>
      <c r="G97">
        <v>70.358000000000004</v>
      </c>
      <c r="H97">
        <f t="shared" si="149"/>
        <v>-2.1951219512195141E-2</v>
      </c>
      <c r="I97">
        <f t="shared" si="160"/>
        <v>-5.5482166446499281E-2</v>
      </c>
      <c r="J97">
        <f t="shared" si="161"/>
        <v>-3.2055749128919842E-2</v>
      </c>
      <c r="K97">
        <f t="shared" si="140"/>
        <v>-4.1680672268907593E-2</v>
      </c>
      <c r="L97">
        <f t="shared" si="141"/>
        <v>-0.49823942087580497</v>
      </c>
      <c r="M97">
        <f t="shared" si="118"/>
        <v>-2.334494773519169E-2</v>
      </c>
      <c r="N97">
        <f t="shared" si="142"/>
        <v>-3.8969616908850702E-2</v>
      </c>
      <c r="O97">
        <f t="shared" si="143"/>
        <v>-3.0662020905923293E-2</v>
      </c>
      <c r="P97">
        <f t="shared" si="144"/>
        <v>-4.2352941176470593E-2</v>
      </c>
      <c r="Q97">
        <f t="shared" si="145"/>
        <v>-0.37352877057655509</v>
      </c>
      <c r="R97">
        <f t="shared" si="119"/>
        <v>-1</v>
      </c>
      <c r="S97">
        <f t="shared" si="120"/>
        <v>-1</v>
      </c>
      <c r="T97">
        <f t="shared" si="121"/>
        <v>-1</v>
      </c>
      <c r="U97">
        <f t="shared" si="122"/>
        <v>-1</v>
      </c>
      <c r="V97">
        <f t="shared" si="123"/>
        <v>-1</v>
      </c>
      <c r="W97">
        <f t="shared" si="151"/>
        <v>0</v>
      </c>
      <c r="X97">
        <f t="shared" si="152"/>
        <v>0</v>
      </c>
      <c r="Y97">
        <f t="shared" si="153"/>
        <v>0</v>
      </c>
      <c r="Z97">
        <f t="shared" si="154"/>
        <v>0</v>
      </c>
      <c r="AA97">
        <f t="shared" si="155"/>
        <v>0</v>
      </c>
      <c r="AB97">
        <f t="shared" si="124"/>
        <v>-5.6445993031358888E-2</v>
      </c>
      <c r="AC97">
        <f t="shared" si="125"/>
        <v>-5.7133421400264117E-2</v>
      </c>
      <c r="AD97">
        <f t="shared" si="126"/>
        <v>-7.3867595818815301E-2</v>
      </c>
      <c r="AE97">
        <f t="shared" si="127"/>
        <v>-6.0168067226890831E-2</v>
      </c>
      <c r="AF97">
        <f t="shared" si="128"/>
        <v>-0.50465020103505687</v>
      </c>
      <c r="AG97">
        <f t="shared" si="129"/>
        <v>-2.0696864111498292E-2</v>
      </c>
      <c r="AH97">
        <f t="shared" si="130"/>
        <v>-4.0092470277410697E-2</v>
      </c>
      <c r="AI97">
        <f t="shared" si="131"/>
        <v>-3.3658536585365884E-2</v>
      </c>
      <c r="AJ97">
        <f t="shared" si="132"/>
        <v>-4.0739495798319258E-2</v>
      </c>
      <c r="AK97">
        <f t="shared" si="133"/>
        <v>-0.30777672748149387</v>
      </c>
      <c r="AL97">
        <f t="shared" si="173"/>
        <v>0</v>
      </c>
      <c r="AM97">
        <f t="shared" si="156"/>
        <v>0</v>
      </c>
      <c r="AN97">
        <f t="shared" si="157"/>
        <v>0</v>
      </c>
      <c r="AO97">
        <f t="shared" si="158"/>
        <v>0</v>
      </c>
      <c r="AP97">
        <f t="shared" si="159"/>
        <v>0</v>
      </c>
      <c r="AQ97">
        <f t="shared" si="134"/>
        <v>-5.6445993031358888E-2</v>
      </c>
      <c r="AR97">
        <f t="shared" si="135"/>
        <v>-5.7133421400264117E-2</v>
      </c>
      <c r="AS97">
        <f t="shared" si="136"/>
        <v>-7.3867595818815301E-2</v>
      </c>
      <c r="AT97">
        <f t="shared" si="137"/>
        <v>-6.0168067226890831E-2</v>
      </c>
      <c r="AU97">
        <f t="shared" si="138"/>
        <v>-0.50465020103505687</v>
      </c>
      <c r="AV97">
        <f t="shared" si="162"/>
        <v>-2.0696864111498292E-2</v>
      </c>
      <c r="AW97">
        <f t="shared" si="163"/>
        <v>-4.0092470277410697E-2</v>
      </c>
      <c r="AX97">
        <f t="shared" si="164"/>
        <v>-3.3658536585365884E-2</v>
      </c>
      <c r="AY97">
        <f t="shared" si="165"/>
        <v>-4.0739495798319258E-2</v>
      </c>
      <c r="AZ97">
        <f t="shared" si="166"/>
        <v>-0.30777672748149387</v>
      </c>
      <c r="BA97">
        <f t="shared" si="139"/>
        <v>2103.7042000000001</v>
      </c>
      <c r="BB97">
        <f t="shared" si="146"/>
        <v>2105.8149400000002</v>
      </c>
      <c r="BC97">
        <f t="shared" si="147"/>
        <v>1992.53856</v>
      </c>
      <c r="BD97">
        <f t="shared" si="148"/>
        <v>2012.2388000000001</v>
      </c>
      <c r="BE97">
        <f t="shared" si="167"/>
        <v>2105.8149400000002</v>
      </c>
      <c r="BF97">
        <v>2706.42</v>
      </c>
      <c r="BG97">
        <v>2730.25</v>
      </c>
      <c r="BH97">
        <v>2698.89</v>
      </c>
      <c r="BI97">
        <v>2702.37</v>
      </c>
      <c r="BJ97">
        <v>26732258</v>
      </c>
      <c r="BK97">
        <f t="shared" si="168"/>
        <v>-5.8342755374257704E-3</v>
      </c>
      <c r="BL97">
        <f t="shared" si="169"/>
        <v>-7.4498672282758971E-3</v>
      </c>
      <c r="BM97">
        <f t="shared" si="170"/>
        <v>-5.8690795104653359E-3</v>
      </c>
      <c r="BN97">
        <f t="shared" si="171"/>
        <v>-1.8872323182983486E-3</v>
      </c>
      <c r="BO97">
        <f t="shared" si="172"/>
        <v>7.0921955040236462E-2</v>
      </c>
    </row>
    <row r="98" spans="1:67">
      <c r="A98" s="1" t="s">
        <v>162</v>
      </c>
      <c r="B98">
        <v>1974.9490599999999</v>
      </c>
      <c r="C98">
        <v>2012.2388000000001</v>
      </c>
      <c r="D98">
        <v>1954.5452399999999</v>
      </c>
      <c r="E98">
        <v>2005.9065800000001</v>
      </c>
      <c r="F98">
        <v>1601417.9720000001</v>
      </c>
      <c r="G98">
        <v>70.358000000000004</v>
      </c>
      <c r="H98">
        <f t="shared" si="149"/>
        <v>2.0662629141432021E-2</v>
      </c>
      <c r="I98">
        <f t="shared" si="160"/>
        <v>6.9930069930070893E-3</v>
      </c>
      <c r="J98">
        <f t="shared" si="161"/>
        <v>3.5997120230391033E-4</v>
      </c>
      <c r="K98">
        <f t="shared" si="140"/>
        <v>-1.9291476674850982E-2</v>
      </c>
      <c r="L98">
        <f t="shared" si="141"/>
        <v>-1.2776571986666818E-2</v>
      </c>
      <c r="M98">
        <f t="shared" si="118"/>
        <v>-3.5268970431065139E-2</v>
      </c>
      <c r="N98">
        <f t="shared" si="142"/>
        <v>-1.7482517482517723E-3</v>
      </c>
      <c r="O98">
        <f t="shared" si="143"/>
        <v>-4.3196544276457804E-2</v>
      </c>
      <c r="P98">
        <f t="shared" si="144"/>
        <v>-1.8589968432129123E-2</v>
      </c>
      <c r="Q98">
        <f t="shared" si="145"/>
        <v>0.66919202090733099</v>
      </c>
      <c r="R98">
        <f t="shared" si="119"/>
        <v>-1</v>
      </c>
      <c r="S98">
        <f t="shared" si="120"/>
        <v>-1</v>
      </c>
      <c r="T98">
        <f t="shared" si="121"/>
        <v>-1</v>
      </c>
      <c r="U98">
        <f t="shared" si="122"/>
        <v>-1</v>
      </c>
      <c r="V98">
        <f t="shared" si="123"/>
        <v>-1</v>
      </c>
      <c r="W98">
        <f t="shared" si="151"/>
        <v>2.0662629141432021E-2</v>
      </c>
      <c r="X98">
        <f t="shared" si="152"/>
        <v>1.7482517482517501E-2</v>
      </c>
      <c r="Y98">
        <f t="shared" si="153"/>
        <v>1.4398848092154193E-3</v>
      </c>
      <c r="Z98">
        <f t="shared" si="154"/>
        <v>0</v>
      </c>
      <c r="AA98">
        <f t="shared" si="155"/>
        <v>0.66919202090733099</v>
      </c>
      <c r="AB98">
        <f t="shared" si="124"/>
        <v>-3.5268970431065139E-2</v>
      </c>
      <c r="AC98">
        <f t="shared" si="125"/>
        <v>-1.7482517482517723E-3</v>
      </c>
      <c r="AD98">
        <f t="shared" si="126"/>
        <v>-4.3196544276457804E-2</v>
      </c>
      <c r="AE98">
        <f t="shared" si="127"/>
        <v>-1.9291476674850982E-2</v>
      </c>
      <c r="AF98">
        <f t="shared" si="128"/>
        <v>-1.2776571986666818E-2</v>
      </c>
      <c r="AG98">
        <f t="shared" si="129"/>
        <v>-4.0078375489845941E-3</v>
      </c>
      <c r="AH98">
        <f t="shared" si="130"/>
        <v>5.6818181818183433E-3</v>
      </c>
      <c r="AI98">
        <f t="shared" si="131"/>
        <v>-1.0349172066234646E-2</v>
      </c>
      <c r="AJ98">
        <f t="shared" si="132"/>
        <v>-9.6457383374255468E-3</v>
      </c>
      <c r="AK98">
        <f t="shared" si="133"/>
        <v>0.22624039481555158</v>
      </c>
      <c r="AL98">
        <f t="shared" si="173"/>
        <v>2.0662629141432021E-2</v>
      </c>
      <c r="AM98">
        <f t="shared" si="156"/>
        <v>1.7482517482517501E-2</v>
      </c>
      <c r="AN98">
        <f t="shared" si="157"/>
        <v>1.4398848092154193E-3</v>
      </c>
      <c r="AO98">
        <f t="shared" si="158"/>
        <v>0</v>
      </c>
      <c r="AP98">
        <f t="shared" si="159"/>
        <v>0.66919202090733099</v>
      </c>
      <c r="AQ98">
        <f t="shared" si="134"/>
        <v>-3.5268970431065139E-2</v>
      </c>
      <c r="AR98">
        <f t="shared" si="135"/>
        <v>-1.7482517482517723E-3</v>
      </c>
      <c r="AS98">
        <f t="shared" si="136"/>
        <v>-4.3196544276457804E-2</v>
      </c>
      <c r="AT98">
        <f t="shared" si="137"/>
        <v>-1.9291476674850982E-2</v>
      </c>
      <c r="AU98">
        <f t="shared" si="138"/>
        <v>-1.2776571986666818E-2</v>
      </c>
      <c r="AV98">
        <f t="shared" si="162"/>
        <v>-4.0078375489845941E-3</v>
      </c>
      <c r="AW98">
        <f t="shared" si="163"/>
        <v>5.6818181818183433E-3</v>
      </c>
      <c r="AX98">
        <f t="shared" si="164"/>
        <v>-1.0349172066234646E-2</v>
      </c>
      <c r="AY98">
        <f t="shared" si="165"/>
        <v>-9.6457383374255468E-3</v>
      </c>
      <c r="AZ98">
        <f t="shared" si="166"/>
        <v>0.22624039481555158</v>
      </c>
      <c r="BA98">
        <f t="shared" si="139"/>
        <v>2019.2746</v>
      </c>
      <c r="BB98">
        <f t="shared" si="146"/>
        <v>2130.4402399999999</v>
      </c>
      <c r="BC98">
        <f t="shared" si="147"/>
        <v>2019.2746</v>
      </c>
      <c r="BD98">
        <f t="shared" si="148"/>
        <v>2093.1505000000002</v>
      </c>
      <c r="BE98">
        <f t="shared" si="167"/>
        <v>2130.4402399999999</v>
      </c>
      <c r="BF98">
        <v>2690.63</v>
      </c>
      <c r="BG98">
        <v>2709.91</v>
      </c>
      <c r="BH98">
        <v>2683.05</v>
      </c>
      <c r="BI98">
        <v>2697.27</v>
      </c>
      <c r="BJ98">
        <v>28628162</v>
      </c>
      <c r="BK98">
        <f t="shared" si="168"/>
        <v>9.8452778717250666E-3</v>
      </c>
      <c r="BL98">
        <f t="shared" si="169"/>
        <v>1.650977338730808E-2</v>
      </c>
      <c r="BM98">
        <f t="shared" si="170"/>
        <v>9.161215780548293E-3</v>
      </c>
      <c r="BN98">
        <f t="shared" si="171"/>
        <v>5.2275078134558228E-3</v>
      </c>
      <c r="BO98">
        <f t="shared" si="172"/>
        <v>0.21204843678053797</v>
      </c>
    </row>
    <row r="99" spans="1:67">
      <c r="A99" s="1" t="s">
        <v>163</v>
      </c>
      <c r="B99">
        <v>2015.7566999999999</v>
      </c>
      <c r="C99">
        <v>2026.3104000000001</v>
      </c>
      <c r="D99">
        <v>1955.24882</v>
      </c>
      <c r="E99">
        <v>1967.2096799999999</v>
      </c>
      <c r="F99">
        <v>1580957.34</v>
      </c>
      <c r="G99">
        <v>70.358000000000004</v>
      </c>
      <c r="H99">
        <f t="shared" si="149"/>
        <v>-2.1640488656195389E-2</v>
      </c>
      <c r="I99">
        <f t="shared" si="160"/>
        <v>1.0416666666666519E-2</v>
      </c>
      <c r="J99">
        <f t="shared" si="161"/>
        <v>1.0795250089961073E-3</v>
      </c>
      <c r="K99">
        <f t="shared" si="140"/>
        <v>1.8955650929900036E-2</v>
      </c>
      <c r="L99">
        <f t="shared" si="141"/>
        <v>0.26470472125452793</v>
      </c>
      <c r="M99">
        <f t="shared" si="118"/>
        <v>-1</v>
      </c>
      <c r="N99">
        <f t="shared" si="142"/>
        <v>-1</v>
      </c>
      <c r="O99">
        <f t="shared" si="143"/>
        <v>-1</v>
      </c>
      <c r="P99">
        <f t="shared" si="144"/>
        <v>-1</v>
      </c>
      <c r="Q99">
        <f t="shared" si="145"/>
        <v>-1</v>
      </c>
      <c r="R99">
        <f t="shared" si="119"/>
        <v>-1</v>
      </c>
      <c r="S99">
        <f t="shared" si="120"/>
        <v>-1</v>
      </c>
      <c r="T99">
        <f t="shared" si="121"/>
        <v>-1</v>
      </c>
      <c r="U99">
        <f t="shared" si="122"/>
        <v>-1</v>
      </c>
      <c r="V99">
        <f t="shared" si="123"/>
        <v>-1</v>
      </c>
      <c r="W99">
        <f t="shared" si="151"/>
        <v>0</v>
      </c>
      <c r="X99">
        <f t="shared" si="152"/>
        <v>1.0416666666666519E-2</v>
      </c>
      <c r="Y99">
        <f t="shared" si="153"/>
        <v>1.0795250089961073E-3</v>
      </c>
      <c r="Z99">
        <f t="shared" si="154"/>
        <v>1.8955650929900036E-2</v>
      </c>
      <c r="AA99">
        <f t="shared" si="155"/>
        <v>0.69079457956784562</v>
      </c>
      <c r="AB99">
        <f t="shared" si="124"/>
        <v>-5.4799301919720711E-2</v>
      </c>
      <c r="AC99">
        <f t="shared" si="125"/>
        <v>-8.6805555555555802E-3</v>
      </c>
      <c r="AD99">
        <f t="shared" si="126"/>
        <v>-4.3540842029507032E-2</v>
      </c>
      <c r="AE99">
        <f t="shared" si="127"/>
        <v>0</v>
      </c>
      <c r="AF99">
        <f t="shared" si="128"/>
        <v>0</v>
      </c>
      <c r="AG99">
        <f t="shared" si="129"/>
        <v>-2.5479930191972144E-2</v>
      </c>
      <c r="AH99">
        <f t="shared" si="130"/>
        <v>5.7870370370349811E-4</v>
      </c>
      <c r="AI99">
        <f t="shared" si="131"/>
        <v>-1.4153772340170345E-2</v>
      </c>
      <c r="AJ99">
        <f t="shared" si="132"/>
        <v>6.5569861707199806E-3</v>
      </c>
      <c r="AK99">
        <f t="shared" si="133"/>
        <v>0.31849976694079118</v>
      </c>
      <c r="AL99">
        <f t="shared" si="173"/>
        <v>0</v>
      </c>
      <c r="AM99">
        <f t="shared" si="156"/>
        <v>1.0416666666666519E-2</v>
      </c>
      <c r="AN99">
        <f t="shared" si="157"/>
        <v>1.0795250089961073E-3</v>
      </c>
      <c r="AO99">
        <f t="shared" si="158"/>
        <v>1.8955650929900036E-2</v>
      </c>
      <c r="AP99">
        <f t="shared" si="159"/>
        <v>0.69079457956784562</v>
      </c>
      <c r="AQ99">
        <f t="shared" si="134"/>
        <v>-5.4799301919720711E-2</v>
      </c>
      <c r="AR99">
        <f t="shared" si="135"/>
        <v>-8.6805555555555802E-3</v>
      </c>
      <c r="AS99">
        <f t="shared" si="136"/>
        <v>-4.3540842029507032E-2</v>
      </c>
      <c r="AT99">
        <f t="shared" si="137"/>
        <v>0</v>
      </c>
      <c r="AU99">
        <f t="shared" si="138"/>
        <v>0</v>
      </c>
      <c r="AV99">
        <f t="shared" si="162"/>
        <v>-2.5479930191972144E-2</v>
      </c>
      <c r="AW99">
        <f t="shared" si="163"/>
        <v>5.7870370370349811E-4</v>
      </c>
      <c r="AX99">
        <f t="shared" si="164"/>
        <v>-1.4153772340170345E-2</v>
      </c>
      <c r="AY99">
        <f t="shared" si="165"/>
        <v>6.5569861707199806E-3</v>
      </c>
      <c r="AZ99">
        <f t="shared" si="166"/>
        <v>0.31849976694079118</v>
      </c>
      <c r="BA99">
        <f t="shared" si="139"/>
        <v>1974.9490599999999</v>
      </c>
      <c r="BB99">
        <f t="shared" si="146"/>
        <v>2012.2388000000001</v>
      </c>
      <c r="BC99">
        <f t="shared" si="147"/>
        <v>1954.5452399999999</v>
      </c>
      <c r="BD99">
        <f t="shared" si="148"/>
        <v>2005.9065800000001</v>
      </c>
      <c r="BE99">
        <f t="shared" si="167"/>
        <v>2130.4402399999999</v>
      </c>
      <c r="BF99">
        <v>2717.12</v>
      </c>
      <c r="BG99">
        <v>2754.65</v>
      </c>
      <c r="BH99">
        <v>2707.63</v>
      </c>
      <c r="BI99">
        <v>2711.37</v>
      </c>
      <c r="BJ99">
        <v>34698719</v>
      </c>
      <c r="BK99">
        <f t="shared" si="168"/>
        <v>6.8086797785891218E-3</v>
      </c>
      <c r="BL99">
        <f t="shared" si="169"/>
        <v>-5.0206015283248417E-3</v>
      </c>
      <c r="BM99">
        <f t="shared" si="170"/>
        <v>2.6369924989750881E-3</v>
      </c>
      <c r="BN99">
        <f t="shared" si="171"/>
        <v>3.9758498471254011E-3</v>
      </c>
      <c r="BO99">
        <f t="shared" si="172"/>
        <v>-8.6942719700978E-2</v>
      </c>
    </row>
    <row r="100" spans="1:67">
      <c r="A100" s="1" t="s">
        <v>164</v>
      </c>
      <c r="B100">
        <v>1972.13474</v>
      </c>
      <c r="C100">
        <v>2047.4177999999999</v>
      </c>
      <c r="D100">
        <v>1957.3595600000001</v>
      </c>
      <c r="E100">
        <v>2004.4994200000001</v>
      </c>
      <c r="F100">
        <v>1999444.2120000001</v>
      </c>
      <c r="G100">
        <v>70.358000000000004</v>
      </c>
      <c r="H100">
        <f t="shared" si="149"/>
        <v>-3.389225829468423E-2</v>
      </c>
      <c r="I100">
        <f t="shared" si="160"/>
        <v>-1.8900343642611617E-2</v>
      </c>
      <c r="J100">
        <f t="shared" si="161"/>
        <v>-4.457225017972688E-2</v>
      </c>
      <c r="K100">
        <f t="shared" si="140"/>
        <v>-1.7901017901017946E-2</v>
      </c>
      <c r="L100">
        <f t="shared" si="141"/>
        <v>0.33690856936997626</v>
      </c>
      <c r="M100">
        <f t="shared" si="118"/>
        <v>-1</v>
      </c>
      <c r="N100">
        <f t="shared" si="142"/>
        <v>-1</v>
      </c>
      <c r="O100">
        <f t="shared" si="143"/>
        <v>-1</v>
      </c>
      <c r="P100">
        <f t="shared" si="144"/>
        <v>-1</v>
      </c>
      <c r="Q100">
        <f t="shared" si="145"/>
        <v>-1</v>
      </c>
      <c r="R100">
        <f t="shared" si="119"/>
        <v>-1</v>
      </c>
      <c r="S100">
        <f t="shared" si="120"/>
        <v>-1</v>
      </c>
      <c r="T100">
        <f t="shared" si="121"/>
        <v>-1</v>
      </c>
      <c r="U100">
        <f t="shared" si="122"/>
        <v>-1</v>
      </c>
      <c r="V100">
        <f t="shared" si="123"/>
        <v>-1</v>
      </c>
      <c r="W100">
        <f t="shared" si="151"/>
        <v>0</v>
      </c>
      <c r="X100">
        <f t="shared" si="152"/>
        <v>0</v>
      </c>
      <c r="Y100">
        <f t="shared" si="153"/>
        <v>0</v>
      </c>
      <c r="Z100">
        <f t="shared" si="154"/>
        <v>0</v>
      </c>
      <c r="AA100">
        <f t="shared" si="155"/>
        <v>0.33690856936997626</v>
      </c>
      <c r="AB100">
        <f t="shared" si="124"/>
        <v>-3.389225829468423E-2</v>
      </c>
      <c r="AC100">
        <f t="shared" si="125"/>
        <v>-1.8900343642611617E-2</v>
      </c>
      <c r="AD100">
        <f t="shared" si="126"/>
        <v>-4.457225017972688E-2</v>
      </c>
      <c r="AE100">
        <f t="shared" si="127"/>
        <v>-1.7901017901017946E-2</v>
      </c>
      <c r="AF100">
        <f t="shared" si="128"/>
        <v>0</v>
      </c>
      <c r="AG100">
        <f t="shared" si="129"/>
        <v>-1.6946129147342059E-2</v>
      </c>
      <c r="AH100">
        <f t="shared" si="130"/>
        <v>-9.4501718213058084E-3</v>
      </c>
      <c r="AI100">
        <f t="shared" si="131"/>
        <v>-2.2286125089863495E-2</v>
      </c>
      <c r="AJ100">
        <f t="shared" si="132"/>
        <v>-8.950508950509084E-3</v>
      </c>
      <c r="AK100">
        <f t="shared" si="133"/>
        <v>0.16845428468498813</v>
      </c>
      <c r="AL100">
        <f t="shared" si="173"/>
        <v>0</v>
      </c>
      <c r="AM100">
        <f t="shared" si="156"/>
        <v>0</v>
      </c>
      <c r="AN100">
        <f t="shared" si="157"/>
        <v>0</v>
      </c>
      <c r="AO100">
        <f t="shared" si="158"/>
        <v>0</v>
      </c>
      <c r="AP100">
        <f t="shared" si="159"/>
        <v>0.33690856936997626</v>
      </c>
      <c r="AQ100">
        <f t="shared" si="134"/>
        <v>-3.389225829468423E-2</v>
      </c>
      <c r="AR100">
        <f t="shared" si="135"/>
        <v>-1.8900343642611617E-2</v>
      </c>
      <c r="AS100">
        <f t="shared" si="136"/>
        <v>-4.457225017972688E-2</v>
      </c>
      <c r="AT100">
        <f t="shared" si="137"/>
        <v>-1.7901017901017946E-2</v>
      </c>
      <c r="AU100">
        <f t="shared" si="138"/>
        <v>0</v>
      </c>
      <c r="AV100">
        <f t="shared" si="162"/>
        <v>-1.6946129147342059E-2</v>
      </c>
      <c r="AW100">
        <f t="shared" si="163"/>
        <v>-9.4501718213058084E-3</v>
      </c>
      <c r="AX100">
        <f t="shared" si="164"/>
        <v>-2.2286125089863495E-2</v>
      </c>
      <c r="AY100">
        <f t="shared" si="165"/>
        <v>-8.950508950509084E-3</v>
      </c>
      <c r="AZ100">
        <f t="shared" si="166"/>
        <v>0.16845428468498813</v>
      </c>
      <c r="BA100">
        <f t="shared" si="139"/>
        <v>2015.7566999999999</v>
      </c>
      <c r="BB100">
        <f t="shared" si="146"/>
        <v>2026.3104000000001</v>
      </c>
      <c r="BC100">
        <f t="shared" si="147"/>
        <v>1955.24882</v>
      </c>
      <c r="BD100">
        <f t="shared" si="148"/>
        <v>1967.2096799999999</v>
      </c>
      <c r="BE100">
        <f t="shared" si="167"/>
        <v>2130.4402399999999</v>
      </c>
      <c r="BF100">
        <v>2735.62</v>
      </c>
      <c r="BG100">
        <v>2740.82</v>
      </c>
      <c r="BH100">
        <v>2714.77</v>
      </c>
      <c r="BI100">
        <v>2722.15</v>
      </c>
      <c r="BJ100">
        <v>31681918</v>
      </c>
      <c r="BK100">
        <f t="shared" si="168"/>
        <v>-1.3335185442422515E-2</v>
      </c>
      <c r="BL100">
        <f t="shared" si="169"/>
        <v>6.1879291598865294E-3</v>
      </c>
      <c r="BM100">
        <f t="shared" si="170"/>
        <v>-2.1099393318771087E-2</v>
      </c>
      <c r="BN100">
        <f t="shared" si="171"/>
        <v>6.1128152379552603E-3</v>
      </c>
      <c r="BO100">
        <f t="shared" si="172"/>
        <v>0.33684832465004177</v>
      </c>
    </row>
    <row r="101" spans="1:67">
      <c r="A101" s="1" t="s">
        <v>165</v>
      </c>
      <c r="B101">
        <v>1905.2946400000001</v>
      </c>
      <c r="C101">
        <v>2008.7209</v>
      </c>
      <c r="D101">
        <v>1870.11564</v>
      </c>
      <c r="E101">
        <v>1968.6168399999999</v>
      </c>
      <c r="F101">
        <v>2673074.1009999998</v>
      </c>
      <c r="G101">
        <v>70.358000000000004</v>
      </c>
      <c r="H101">
        <f t="shared" si="149"/>
        <v>-1</v>
      </c>
      <c r="I101">
        <f t="shared" si="160"/>
        <v>-1</v>
      </c>
      <c r="J101">
        <f t="shared" si="161"/>
        <v>-1</v>
      </c>
      <c r="K101">
        <f t="shared" si="140"/>
        <v>-1</v>
      </c>
      <c r="L101">
        <f t="shared" si="141"/>
        <v>-1</v>
      </c>
      <c r="M101">
        <f t="shared" si="118"/>
        <v>-1</v>
      </c>
      <c r="N101">
        <f t="shared" si="142"/>
        <v>-1</v>
      </c>
      <c r="O101">
        <f t="shared" si="143"/>
        <v>-1</v>
      </c>
      <c r="P101">
        <f t="shared" si="144"/>
        <v>-1</v>
      </c>
      <c r="Q101">
        <f t="shared" si="145"/>
        <v>-1</v>
      </c>
      <c r="R101">
        <f t="shared" si="119"/>
        <v>-1</v>
      </c>
      <c r="S101">
        <f t="shared" si="120"/>
        <v>-1</v>
      </c>
      <c r="T101">
        <f t="shared" si="121"/>
        <v>-1</v>
      </c>
      <c r="U101">
        <f t="shared" si="122"/>
        <v>-1</v>
      </c>
      <c r="V101">
        <f t="shared" si="123"/>
        <v>-1</v>
      </c>
      <c r="W101">
        <f t="shared" si="151"/>
        <v>0</v>
      </c>
      <c r="X101">
        <f t="shared" si="152"/>
        <v>0</v>
      </c>
      <c r="Y101">
        <f t="shared" si="153"/>
        <v>0</v>
      </c>
      <c r="Z101">
        <f t="shared" si="154"/>
        <v>0</v>
      </c>
      <c r="AA101">
        <f t="shared" si="155"/>
        <v>0</v>
      </c>
      <c r="AB101">
        <f t="shared" si="124"/>
        <v>0</v>
      </c>
      <c r="AC101">
        <f t="shared" si="125"/>
        <v>0</v>
      </c>
      <c r="AD101">
        <f t="shared" si="126"/>
        <v>0</v>
      </c>
      <c r="AE101">
        <f t="shared" si="127"/>
        <v>0</v>
      </c>
      <c r="AF101">
        <f t="shared" si="128"/>
        <v>0</v>
      </c>
      <c r="AG101">
        <f t="shared" si="129"/>
        <v>0</v>
      </c>
      <c r="AH101">
        <f t="shared" si="130"/>
        <v>0</v>
      </c>
      <c r="AI101">
        <f t="shared" si="131"/>
        <v>0</v>
      </c>
      <c r="AJ101">
        <f t="shared" si="132"/>
        <v>0</v>
      </c>
      <c r="AK101">
        <f t="shared" si="133"/>
        <v>0</v>
      </c>
      <c r="AL101">
        <f t="shared" si="173"/>
        <v>0</v>
      </c>
      <c r="AM101">
        <f t="shared" si="156"/>
        <v>0</v>
      </c>
      <c r="AN101">
        <f t="shared" si="157"/>
        <v>0</v>
      </c>
      <c r="AO101">
        <f t="shared" si="158"/>
        <v>0</v>
      </c>
      <c r="AP101">
        <f t="shared" si="159"/>
        <v>0</v>
      </c>
      <c r="AQ101">
        <f t="shared" si="134"/>
        <v>0</v>
      </c>
      <c r="AR101">
        <f t="shared" si="135"/>
        <v>0</v>
      </c>
      <c r="AS101">
        <f t="shared" si="136"/>
        <v>0</v>
      </c>
      <c r="AT101">
        <f t="shared" si="137"/>
        <v>0</v>
      </c>
      <c r="AU101">
        <f t="shared" si="138"/>
        <v>0</v>
      </c>
      <c r="AV101">
        <f t="shared" si="162"/>
        <v>0</v>
      </c>
      <c r="AW101">
        <f t="shared" si="163"/>
        <v>0</v>
      </c>
      <c r="AX101">
        <f t="shared" si="164"/>
        <v>0</v>
      </c>
      <c r="AY101">
        <f t="shared" si="165"/>
        <v>0</v>
      </c>
      <c r="AZ101">
        <f t="shared" si="166"/>
        <v>0</v>
      </c>
      <c r="BA101">
        <f t="shared" si="139"/>
        <v>1972.13474</v>
      </c>
      <c r="BB101">
        <f t="shared" si="146"/>
        <v>2047.4177999999999</v>
      </c>
      <c r="BC101">
        <f t="shared" si="147"/>
        <v>1957.3595600000001</v>
      </c>
      <c r="BD101">
        <f t="shared" si="148"/>
        <v>2004.4994200000001</v>
      </c>
      <c r="BE101">
        <f t="shared" si="167"/>
        <v>2130.4402399999999</v>
      </c>
      <c r="BF101">
        <v>2699.14</v>
      </c>
      <c r="BG101">
        <v>2757.78</v>
      </c>
      <c r="BH101">
        <v>2657.49</v>
      </c>
      <c r="BI101">
        <v>2738.79</v>
      </c>
      <c r="BJ101">
        <v>42353919</v>
      </c>
      <c r="BK101">
        <f t="shared" si="168"/>
        <v>-1</v>
      </c>
      <c r="BL101">
        <f t="shared" si="169"/>
        <v>-1</v>
      </c>
      <c r="BM101">
        <f t="shared" si="170"/>
        <v>-1</v>
      </c>
      <c r="BN101">
        <f t="shared" si="171"/>
        <v>-1</v>
      </c>
      <c r="BO101">
        <f t="shared" si="172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2018-09-01T04:47:44Z</dcterms:created>
  <dcterms:modified xsi:type="dcterms:W3CDTF">2018-09-02T14:30:26Z</dcterms:modified>
</cp:coreProperties>
</file>