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o Doan\Downloads\"/>
    </mc:Choice>
  </mc:AlternateContent>
  <bookViews>
    <workbookView xWindow="0" yWindow="0" windowWidth="20490" windowHeight="7650" activeTab="2"/>
  </bookViews>
  <sheets>
    <sheet name="Sheet2" sheetId="3" r:id="rId1"/>
    <sheet name="PGs" sheetId="1" r:id="rId2"/>
    <sheet name="Sheet1" sheetId="4" r:id="rId3"/>
  </sheets>
  <definedNames>
    <definedName name="_xlnm._FilterDatabase" localSheetId="1" hidden="1">PGs!$A$2:$AR$16</definedName>
    <definedName name="Tinh_Thanh">#REF!</definedName>
  </definedNames>
  <calcPr calcId="152511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4" i="4"/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comments1.xml><?xml version="1.0" encoding="utf-8"?>
<comments xmlns="http://schemas.openxmlformats.org/spreadsheetml/2006/main">
  <authors>
    <author>LIEU Thi Bich Ngoc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LIEU Thi Bich Ngoc:</t>
        </r>
        <r>
          <rPr>
            <sz val="9"/>
            <color indexed="81"/>
            <rFont val="Tahoma"/>
            <family val="2"/>
          </rPr>
          <t xml:space="preserve">
Chuyển từ Llotte sang NK từ ngày 1/4
</t>
        </r>
      </text>
    </comment>
  </commentList>
</comments>
</file>

<file path=xl/sharedStrings.xml><?xml version="1.0" encoding="utf-8"?>
<sst xmlns="http://schemas.openxmlformats.org/spreadsheetml/2006/main" count="507" uniqueCount="304">
  <si>
    <t>No.</t>
  </si>
  <si>
    <t>Chức vụ/
Position</t>
  </si>
  <si>
    <t>Phone Number</t>
  </si>
  <si>
    <t>Hệ Thống</t>
  </si>
  <si>
    <t>Ngày vào làm
Starting date</t>
  </si>
  <si>
    <t>Ngày nghỉ việc</t>
  </si>
  <si>
    <t>TÌNH TRẠNG</t>
  </si>
  <si>
    <t>Gender</t>
  </si>
  <si>
    <t>Date of Birth</t>
  </si>
  <si>
    <t>Số CMND
ID card No.</t>
  </si>
  <si>
    <t>Ngày cấp CMND
Issued On</t>
  </si>
  <si>
    <t>Nơi cấp CMND
At</t>
  </si>
  <si>
    <t>Nguyên Quán
Place of Birth</t>
  </si>
  <si>
    <t>Tình trạng hôn nhân
Marital Status</t>
  </si>
  <si>
    <t>Chỗ ở hiện tại
Residential address</t>
  </si>
  <si>
    <t>ĐC thường trú
Permanent Address</t>
  </si>
  <si>
    <t>Dân tộc
Nation</t>
  </si>
  <si>
    <t>Bank Account Number</t>
  </si>
  <si>
    <t>Branch</t>
  </si>
  <si>
    <t>Mail 
Address</t>
  </si>
  <si>
    <t>Học lực
Literacy</t>
  </si>
  <si>
    <t>Chuyên ngành</t>
  </si>
  <si>
    <t>Tình Trạng HDLD</t>
  </si>
  <si>
    <t>Sổ Bảo Hiểm</t>
  </si>
  <si>
    <t>Nơi đăng ký khám chữa bệnh ban đầu</t>
  </si>
  <si>
    <t>Số sổ HK</t>
  </si>
  <si>
    <t>Tên Chủ Hộ</t>
  </si>
  <si>
    <t>Năm sinh</t>
  </si>
  <si>
    <t>CMND</t>
  </si>
  <si>
    <t>Địa Chỉ HK</t>
  </si>
  <si>
    <t>Quan hệ với chủ hộ</t>
  </si>
  <si>
    <t>Tình Trạng Hồ SƠ</t>
  </si>
  <si>
    <t>Ngày bàn giao HS</t>
  </si>
  <si>
    <t>Ghi chú</t>
  </si>
  <si>
    <t>PG</t>
  </si>
  <si>
    <t>Co.opmart</t>
  </si>
  <si>
    <t>DL</t>
  </si>
  <si>
    <t>Nữ</t>
  </si>
  <si>
    <t>Bình Định</t>
  </si>
  <si>
    <t>Độc Thân</t>
  </si>
  <si>
    <t>Kinh</t>
  </si>
  <si>
    <t>12/12</t>
  </si>
  <si>
    <t>Chính thức</t>
  </si>
  <si>
    <t>Con</t>
  </si>
  <si>
    <t>NK_DMX.006</t>
  </si>
  <si>
    <t>Nguyễn Thị Thúy</t>
  </si>
  <si>
    <t>0984 635 337</t>
  </si>
  <si>
    <t>DMX</t>
  </si>
  <si>
    <t>221356262</t>
  </si>
  <si>
    <t>CA Phú Yên</t>
  </si>
  <si>
    <t>Phú yên</t>
  </si>
  <si>
    <t>Đã Kết Hôn</t>
  </si>
  <si>
    <t>17D Đường Số 11, P11, Q. Gò Vấp, TP. HCM</t>
  </si>
  <si>
    <t>0281000627088</t>
  </si>
  <si>
    <t>VCB Bình Dương</t>
  </si>
  <si>
    <t>thuypy26392@gmail.com</t>
  </si>
  <si>
    <t>Đại Học</t>
  </si>
  <si>
    <t>7916021775</t>
  </si>
  <si>
    <t>190231774</t>
  </si>
  <si>
    <t>Cao văn Thích</t>
  </si>
  <si>
    <t>272732546</t>
  </si>
  <si>
    <t>Ấp 1, Xuân Hòa, Xuân Lộc, Đồng Nai</t>
  </si>
  <si>
    <t>NK_DMX.009</t>
  </si>
  <si>
    <t>Ngô Thị Mai Trâm</t>
  </si>
  <si>
    <t>0908 5656 32</t>
  </si>
  <si>
    <t>Aeon Bình Tân</t>
  </si>
  <si>
    <t>024051368</t>
  </si>
  <si>
    <t>CA TP.HCM</t>
  </si>
  <si>
    <t>TP. HCM</t>
  </si>
  <si>
    <t>Ấp 7B, Xã Mỹ Yên, H. Bến Lức, Tỉnh Long An</t>
  </si>
  <si>
    <t>316 Trương Công Định, P.14, Q. Tân Bình</t>
  </si>
  <si>
    <t>0251002542639</t>
  </si>
  <si>
    <t>VCB HCM</t>
  </si>
  <si>
    <t>maitram0000@gmail.com</t>
  </si>
  <si>
    <t>31100061949</t>
  </si>
  <si>
    <t>Mai Thị Hinh</t>
  </si>
  <si>
    <t>020217203</t>
  </si>
  <si>
    <t>316 Trương Công Định, P.14, Quận Tân Bình, TP. HCM</t>
  </si>
  <si>
    <t>NK_DMX.010</t>
  </si>
  <si>
    <t>Nguyễn Kim Hoàng Mỹ Linh</t>
  </si>
  <si>
    <t>0352 495 346</t>
  </si>
  <si>
    <t>215470408</t>
  </si>
  <si>
    <t>CA Bình Định</t>
  </si>
  <si>
    <t>1/4D An Hội, P.13, Q. Gò Vấp, TP. HCM</t>
  </si>
  <si>
    <t>113 Đống Đa, TT Phú Phong, H. Tây Sơn, Tỉnh Bình Định.</t>
  </si>
  <si>
    <t>0911000062227</t>
  </si>
  <si>
    <t>n.d.thanhphuc@gmail.com</t>
  </si>
  <si>
    <t>Cao Đẳng</t>
  </si>
  <si>
    <t>090191036</t>
  </si>
  <si>
    <t>Nguyễn Đỗ Thanh Phúc</t>
  </si>
  <si>
    <t>211261856</t>
  </si>
  <si>
    <t>113/4 Đống Đa- TT Phú Phong- Huyện Tây Sơn- Tỉnh Bình Định</t>
  </si>
  <si>
    <t>S0119_0001</t>
  </si>
  <si>
    <t>Mai Tuấn Kiệt</t>
  </si>
  <si>
    <t>0767 389 200</t>
  </si>
  <si>
    <t>Cao Phong</t>
  </si>
  <si>
    <t>DMCL Quận 5</t>
  </si>
  <si>
    <t>Nam</t>
  </si>
  <si>
    <t>025861808</t>
  </si>
  <si>
    <t>167/1B Lê Văn Lương, P. Tân Kiểng, Quận 7, TP. HCM</t>
  </si>
  <si>
    <t>0181003635185</t>
  </si>
  <si>
    <t xml:space="preserve">kny.bad14@gmail.com </t>
  </si>
  <si>
    <t>Trung cấp</t>
  </si>
  <si>
    <t>Điện Lạnh</t>
  </si>
  <si>
    <t>Chính Thức</t>
  </si>
  <si>
    <t>31200003290</t>
  </si>
  <si>
    <t>Mai Văn Buông</t>
  </si>
  <si>
    <t>022088155</t>
  </si>
  <si>
    <t xml:space="preserve">Tổ 2, KP2, 167/1B Lê Văn Lương, P. Tân Kiểng, Quận 7, TP. HCM </t>
  </si>
  <si>
    <t>S0119_0005</t>
  </si>
  <si>
    <t>Lê Thị Kim Chi</t>
  </si>
  <si>
    <t>0396 463 045</t>
  </si>
  <si>
    <t>215366506</t>
  </si>
  <si>
    <t>71/22 Chế Lan Viên, P Tây Thạnh, Q. Tân Phú, TP. HCM</t>
  </si>
  <si>
    <t>QL1A, Xã Mỹ Trinh, Huyện Phù Mỹ, Tỉnh Bình Định.</t>
  </si>
  <si>
    <t>0441000802752</t>
  </si>
  <si>
    <t>kimchi3045@gmail.com</t>
  </si>
  <si>
    <t>Công nghệ thực phẩm</t>
  </si>
  <si>
    <t>090283480</t>
  </si>
  <si>
    <t>Lê Thành Mạnh</t>
  </si>
  <si>
    <t>211087699</t>
  </si>
  <si>
    <t>Quốc lộ 1A, Xã Mỹ Trinh, Huyện Phù Mỹ, Tỉnh Bình Định</t>
  </si>
  <si>
    <t>S0219_0011</t>
  </si>
  <si>
    <t>Trần Mai Trâm</t>
  </si>
  <si>
    <t>090 1212 035</t>
  </si>
  <si>
    <t>Co.opmart Cần Thơ</t>
  </si>
  <si>
    <t>362510419</t>
  </si>
  <si>
    <t>CA Cần Thơ</t>
  </si>
  <si>
    <t>Cần Thơ</t>
  </si>
  <si>
    <t>190, Đường 30 Tháng 4, Phường Hưng Lợi, Quận Ninh Kiều, Tỉnh Cần Thơ</t>
  </si>
  <si>
    <t>193 Xã Trường Xuân A, H Thới Lai, TP Cần Thơ</t>
  </si>
  <si>
    <t>0111000242047</t>
  </si>
  <si>
    <t>VCB Cần Thơ</t>
  </si>
  <si>
    <t>maitram0711@gmail.com</t>
  </si>
  <si>
    <t>Quản trị Du Lịch</t>
  </si>
  <si>
    <t>7036711</t>
  </si>
  <si>
    <t>Trần Hoàng Nam</t>
  </si>
  <si>
    <t>361254056</t>
  </si>
  <si>
    <t>Ấp Trường Ninh 1, Xã Trường Xuân, H. Ô Môn, Tỉnh Cần Thơ</t>
  </si>
  <si>
    <t>S0219_0022</t>
  </si>
  <si>
    <t>Hoàng Hồng Ngọc</t>
  </si>
  <si>
    <t>0345 099 613</t>
  </si>
  <si>
    <t>Co.opmart Bình Phước</t>
  </si>
  <si>
    <t>285707253</t>
  </si>
  <si>
    <t>CA. Bình Phước</t>
  </si>
  <si>
    <t>Lạng Sơn</t>
  </si>
  <si>
    <t>Thôn 5, Xã Phước Sơn, H. Bù Đăng, Tỉnh Bình Phước</t>
  </si>
  <si>
    <t>1041000058772</t>
  </si>
  <si>
    <t>VCB Bình Phước</t>
  </si>
  <si>
    <t xml:space="preserve">ngochaivler@gmail.com </t>
  </si>
  <si>
    <t>100158888</t>
  </si>
  <si>
    <t>Hoàng Văn Môn</t>
  </si>
  <si>
    <t>285100104</t>
  </si>
  <si>
    <t>S0119_0024</t>
  </si>
  <si>
    <t>Trần Thanh Tuyền</t>
  </si>
  <si>
    <t>078 6563 938</t>
  </si>
  <si>
    <t>DMX Hậu Giang</t>
  </si>
  <si>
    <t>025212368</t>
  </si>
  <si>
    <t>CA. TP.HCM</t>
  </si>
  <si>
    <t>350/3 Bis Lưu Hữu Phước, Phường 15, Quận 8, TP. HCM</t>
  </si>
  <si>
    <t>350/3 Bis Nguyễn Duy, Phường 15, Quận 8, TP. HCM</t>
  </si>
  <si>
    <t>0251002789193</t>
  </si>
  <si>
    <t>thanhtuyentran41194@gmail.com</t>
  </si>
  <si>
    <t>31060079208</t>
  </si>
  <si>
    <t>Lại Thị Ngọc Linh</t>
  </si>
  <si>
    <t>022814641</t>
  </si>
  <si>
    <t>350/3 Bis Nguyễn Duy, Phuo7gn2 15, Quận 8, Tp. HCM</t>
  </si>
  <si>
    <t>S0119_0026</t>
  </si>
  <si>
    <t>Đỗ Thị Ngọc Tuyền</t>
  </si>
  <si>
    <t>0793 189 083</t>
  </si>
  <si>
    <t>312444789</t>
  </si>
  <si>
    <t>CA Tiền Giang</t>
  </si>
  <si>
    <t>Tiền Giang</t>
  </si>
  <si>
    <t>Hẻm 18, Đường 19, KP Phước Hiệp Phường Trường Thạnh, Quận 9, TP. HCM</t>
  </si>
  <si>
    <t>Ấp Cả Thu 1, Xã Phú Thạnh, Huyện Tân Phú Đông, Tỉnh Tiền Giang</t>
  </si>
  <si>
    <t>0381000619396</t>
  </si>
  <si>
    <t>tuyendo500@gmail.com</t>
  </si>
  <si>
    <t>8223487911</t>
  </si>
  <si>
    <t>Đỗ Văn Thanh</t>
  </si>
  <si>
    <t>S0119_0027</t>
  </si>
  <si>
    <t>Phạm Thanh Huy</t>
  </si>
  <si>
    <t>0933 305 864</t>
  </si>
  <si>
    <t>025582938</t>
  </si>
  <si>
    <t>977B Lò Gốm, , Phường 8, Quận 6, TP.HCM</t>
  </si>
  <si>
    <t>0251002789242</t>
  </si>
  <si>
    <t>thanhhuy4789@gmail.com</t>
  </si>
  <si>
    <t>7516173603</t>
  </si>
  <si>
    <t>31050008802</t>
  </si>
  <si>
    <t>Trần Thị Nhị</t>
  </si>
  <si>
    <t>020587382</t>
  </si>
  <si>
    <t>Cháu</t>
  </si>
  <si>
    <t>Sup</t>
  </si>
  <si>
    <t>Aeon Bình Dương</t>
  </si>
  <si>
    <t>Bến Tre</t>
  </si>
  <si>
    <t>BV Đa Khoa Quốc tế Becamex</t>
  </si>
  <si>
    <t>Long An</t>
  </si>
  <si>
    <t>Nguyễn Kim</t>
  </si>
  <si>
    <t>Mega</t>
  </si>
  <si>
    <t>Nguyễn Thanh Hoàng</t>
  </si>
  <si>
    <t>CA Bến Tre</t>
  </si>
  <si>
    <t>LTB.Ngọc</t>
  </si>
  <si>
    <t>BV Quận Bình Tân</t>
  </si>
  <si>
    <t>BV Gò Vấp</t>
  </si>
  <si>
    <t>BV Quận 5</t>
  </si>
  <si>
    <t>BV Trưng Vương</t>
  </si>
  <si>
    <t>BV Hoàn Mỹ Bình Phước</t>
  </si>
  <si>
    <t>BV Quận 6</t>
  </si>
  <si>
    <t>BV Quận Thủ Đức</t>
  </si>
  <si>
    <t>TTYT Huyện Thới Lai</t>
  </si>
  <si>
    <t>BV Quận 3</t>
  </si>
  <si>
    <t>Time tăng BHXH</t>
  </si>
  <si>
    <t>M-003</t>
  </si>
  <si>
    <t>N-002</t>
  </si>
  <si>
    <t>Trần Thị Tố Như</t>
  </si>
  <si>
    <t>M-007</t>
  </si>
  <si>
    <t>Võ Thị Anh</t>
  </si>
  <si>
    <t>S0219_0006</t>
  </si>
  <si>
    <t>Nguyễn Thị Cẩm Hồng</t>
  </si>
  <si>
    <t>0906 880 286</t>
  </si>
  <si>
    <t>Mega An Phú</t>
  </si>
  <si>
    <t>0907 202 519</t>
  </si>
  <si>
    <t>TTMS Nguyễn Kim Sài Gòn</t>
  </si>
  <si>
    <t>0985 014 835</t>
  </si>
  <si>
    <t>Emart</t>
  </si>
  <si>
    <t>Emart Phan Văn Trị</t>
  </si>
  <si>
    <t>092 9394 432</t>
  </si>
  <si>
    <t>079064001209</t>
  </si>
  <si>
    <t>Đồng Tháp</t>
  </si>
  <si>
    <t>Ly Hôn</t>
  </si>
  <si>
    <t>99/6 Đường Số 1, P13, Q. Gò Vấp, TP. HCM</t>
  </si>
  <si>
    <t>48/17D Hồ Biểu Chánh, P11, Q. Phú Nhận, TP. HCM</t>
  </si>
  <si>
    <t>025889895</t>
  </si>
  <si>
    <t>C3/22A4 Phạm Hùng, Xã Bình Hưng, Huyện Bình Chánh, TP. HCM</t>
  </si>
  <si>
    <t>1174 Ấp 3, Nguyễn Văn Tạo, Xã Hiệp Phước, Huyện Nhà Bè, TP. HCM</t>
  </si>
  <si>
    <t>211855089</t>
  </si>
  <si>
    <t>237/70/21 Phạm Văn Chiêu, P14, Q. Gò Vấp, TP. HCM</t>
  </si>
  <si>
    <t>Thôn An Dinh 2, Xã hoài Thanh, H. Hoài Nhơn, Tỉnh Bình Định</t>
  </si>
  <si>
    <t>321490231</t>
  </si>
  <si>
    <t>1/16 KP Bình Đức 1, Xã Bình Hòa, H. Thuận An, Tỉnh Bình Dương</t>
  </si>
  <si>
    <t>369/1 Xã Phú Phụng, H. Chợ Lách, Tỉnh Bến Tre</t>
  </si>
  <si>
    <t>107866788525</t>
  </si>
  <si>
    <t>Viettinbank HCM</t>
  </si>
  <si>
    <t>nguyenthanhhoang815@yahoo.com.vn</t>
  </si>
  <si>
    <t>106866822006</t>
  </si>
  <si>
    <t>nhu.071184@gmail.com</t>
  </si>
  <si>
    <t>108866798495</t>
  </si>
  <si>
    <t>vothianh1004@gmail.com</t>
  </si>
  <si>
    <t>103870296314</t>
  </si>
  <si>
    <t>Viettinbank Bình Dương</t>
  </si>
  <si>
    <t>camhong20061994@gmail.com</t>
  </si>
  <si>
    <t>7911382715</t>
  </si>
  <si>
    <t>Quản lý du lịch -  nhà hàng khách sạn</t>
  </si>
  <si>
    <t>7911291968</t>
  </si>
  <si>
    <t>Tài chính kế toán</t>
  </si>
  <si>
    <t>7911053693</t>
  </si>
  <si>
    <t>7913188562</t>
  </si>
  <si>
    <t>170042467</t>
  </si>
  <si>
    <t>Nguyễn Văn Ihử</t>
  </si>
  <si>
    <t>245194642</t>
  </si>
  <si>
    <t>Thôn 6, Xã Kiến Thành, H. Đăk R'Lấp - Tỉnh Đăk Nông</t>
  </si>
  <si>
    <t>Dâu</t>
  </si>
  <si>
    <t>Địa Chỉ</t>
  </si>
  <si>
    <t>322 Đại lộ Bình Dương, Khu phố 1, Thủ Dầu Một, Bình Dương</t>
  </si>
  <si>
    <t>1 Đường Số 17A, Bình Trị Đông B, Bình Tân, Hồ Chí Minh</t>
  </si>
  <si>
    <t>162 Quang Trung, Phường 10, Gò Vấp, Hồ Chí Minh</t>
  </si>
  <si>
    <t>Chung cư Hùng Vương, Lô G, Quận 5, Hồ Chí Minh</t>
  </si>
  <si>
    <t>451 Lê Trọng Tấn, Sơn Ký, Tân Phú, Hồ Chí Minh</t>
  </si>
  <si>
    <t>1A Đại lộ Hoà Bình, Tân An, Ninh Kiều, Cần Thơ</t>
  </si>
  <si>
    <t>860 Phú Riềng Đỏ, Tân Xuân, Đồng Xoài, Bình Phước</t>
  </si>
  <si>
    <t>416 Đường Hậu Giang, Phường 12, Quận 6, Hồ Chí Minh</t>
  </si>
  <si>
    <t>542 Cách Mạng Tháng Tám, Phường 11, Quận 3, Hồ Chí Minh</t>
  </si>
  <si>
    <t>Lô B Song Hành, KĐT mới An Phú- An Khánh, Quận 2, Hồ Chí Minh</t>
  </si>
  <si>
    <t>63 – 65 - 67 Trần Hưng Đạo, Q1, Hồ Chí Minh</t>
  </si>
  <si>
    <t>366 Phan Văn Trị, Phường 5, Gò Vấp, Hồ Chí Minh</t>
  </si>
  <si>
    <t>Số 01 Đại lộ Bình Dương, Khu phố Bình Giao, Thuận An, Bình Dương</t>
  </si>
  <si>
    <t>Họ Tên/ Last name</t>
  </si>
  <si>
    <t>Aeon</t>
  </si>
  <si>
    <t>MT</t>
  </si>
  <si>
    <t>Shop name</t>
  </si>
  <si>
    <t>Code Shop</t>
  </si>
  <si>
    <t>B_D1904</t>
  </si>
  <si>
    <t>B_D3.009</t>
  </si>
  <si>
    <t>B_D3.040</t>
  </si>
  <si>
    <t>B_D901</t>
  </si>
  <si>
    <t>B_D..301</t>
  </si>
  <si>
    <t>B_D1902</t>
  </si>
  <si>
    <t>Channel</t>
  </si>
  <si>
    <t>Region</t>
  </si>
  <si>
    <t>Bình Dương</t>
  </si>
  <si>
    <t>HCM</t>
  </si>
  <si>
    <t>Bình Phước</t>
  </si>
  <si>
    <t>PG USER</t>
  </si>
  <si>
    <t>Target T5</t>
  </si>
  <si>
    <t>SHOP INFO</t>
  </si>
  <si>
    <t>Row Labels</t>
  </si>
  <si>
    <t>Grand Total</t>
  </si>
  <si>
    <t>Count of Shop name</t>
  </si>
  <si>
    <t>HCM1_ĐMX - Quang Trung (mới)</t>
  </si>
  <si>
    <t>MĐ_BDU_ĐMX - Đại lộ Bình Dương (mới)</t>
  </si>
  <si>
    <t>HCM2_ĐMX - Lê Trọng Tấn</t>
  </si>
  <si>
    <t>HCM2_ĐMX - Lê Văn Việt</t>
  </si>
  <si>
    <t>HCM2_ĐMX - Cách Mạng Tháng 8</t>
  </si>
  <si>
    <t>ES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</si>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</sst>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/yyyy;@"/>
    <numFmt numFmtId="165" formatCode="[$-F800]dddd\,\ mmmm\ dd\,\ yyyy"/>
  </numFmts>
  <fonts count="18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rgb="FF7030A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0"/>
      <name val="Times New Roman"/>
      <family val="1"/>
    </font>
    <font>
      <sz val="12"/>
      <name val="宋体"/>
      <family val="3"/>
      <charset val="134"/>
    </font>
    <font>
      <sz val="10"/>
      <color rgb="FF002060"/>
      <name val="Times New Roman"/>
      <family val="1"/>
    </font>
    <font>
      <u/>
      <sz val="11"/>
      <color theme="10"/>
      <name val="Calibri"/>
      <family val="2"/>
      <charset val="134"/>
      <scheme val="minor"/>
    </font>
    <font>
      <sz val="10"/>
      <name val="VNI-Times"/>
    </font>
    <font>
      <sz val="11"/>
      <color rgb="FF002060"/>
      <name val="Times New Roman"/>
      <family val="1"/>
    </font>
    <font>
      <sz val="12"/>
      <name val="宋体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ahoma"/>
      <family val="2"/>
      <charset val="134"/>
    </font>
    <font>
      <sz val="9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5" fillId="0" borderId="0">
      <alignment vertical="center"/>
    </xf>
    <xf numFmtId="0" fontId="7" fillId="0" borderId="0"/>
    <xf numFmtId="0" fontId="9" fillId="0" borderId="0" applyNumberFormat="0" applyFill="0" applyBorder="0" applyAlignment="0" applyProtection="0">
      <alignment vertical="center"/>
    </xf>
    <xf numFmtId="0" fontId="10" fillId="0" borderId="0"/>
    <xf numFmtId="0" fontId="12" fillId="0" borderId="0">
      <alignment vertical="center"/>
    </xf>
    <xf numFmtId="165" fontId="15" fillId="0" borderId="0"/>
  </cellStyleXfs>
  <cellXfs count="71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4" fontId="6" fillId="3" borderId="1" xfId="1" quotePrefix="1" applyNumberFormat="1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/>
    </xf>
    <xf numFmtId="49" fontId="6" fillId="3" borderId="1" xfId="1" quotePrefix="1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8" fillId="0" borderId="1" xfId="0" quotePrefix="1" applyFont="1" applyBorder="1" applyAlignment="1">
      <alignment horizontal="center" vertical="center"/>
    </xf>
    <xf numFmtId="49" fontId="9" fillId="3" borderId="1" xfId="3" applyNumberForma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6" fillId="0" borderId="1" xfId="4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49" fontId="9" fillId="4" borderId="1" xfId="3" applyNumberForma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vertical="center"/>
    </xf>
    <xf numFmtId="14" fontId="6" fillId="0" borderId="1" xfId="0" quotePrefix="1" applyNumberFormat="1" applyFont="1" applyBorder="1" applyAlignment="1">
      <alignment horizontal="center" vertical="center"/>
    </xf>
    <xf numFmtId="16" fontId="6" fillId="3" borderId="1" xfId="1" applyNumberFormat="1" applyFont="1" applyFill="1" applyBorder="1" applyAlignment="1">
      <alignment horizontal="center" vertical="center"/>
    </xf>
    <xf numFmtId="17" fontId="3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0" borderId="0" xfId="4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1" fillId="5" borderId="2" xfId="0" applyNumberFormat="1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16" fillId="3" borderId="1" xfId="6" applyNumberFormat="1" applyFont="1" applyFill="1" applyBorder="1" applyAlignment="1">
      <alignment horizontal="center" vertical="center"/>
    </xf>
    <xf numFmtId="165" fontId="16" fillId="3" borderId="1" xfId="6" applyFont="1" applyFill="1" applyBorder="1" applyAlignment="1">
      <alignment horizontal="center" vertical="center"/>
    </xf>
    <xf numFmtId="1" fontId="16" fillId="3" borderId="1" xfId="6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6" borderId="1" xfId="0" applyFont="1" applyFill="1" applyBorder="1" applyAlignment="1">
      <alignment horizontal="center" vertical="center"/>
    </xf>
    <xf numFmtId="0" fontId="6" fillId="6" borderId="1" xfId="4" applyFont="1" applyFill="1" applyBorder="1" applyAlignment="1">
      <alignment horizontal="center" vertical="center" wrapText="1"/>
    </xf>
    <xf numFmtId="0" fontId="0" fillId="6" borderId="1" xfId="0" applyFill="1" applyBorder="1"/>
    <xf numFmtId="165" fontId="16" fillId="6" borderId="1" xfId="6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/>
    </xf>
    <xf numFmtId="0" fontId="6" fillId="6" borderId="1" xfId="1" applyFont="1" applyFill="1" applyBorder="1" applyAlignment="1">
      <alignment horizontal="center" vertical="center" wrapText="1"/>
    </xf>
    <xf numFmtId="49" fontId="6" fillId="6" borderId="1" xfId="1" applyNumberFormat="1" applyFont="1" applyFill="1" applyBorder="1" applyAlignment="1">
      <alignment horizontal="center" vertical="center" wrapText="1"/>
    </xf>
    <xf numFmtId="164" fontId="6" fillId="6" borderId="1" xfId="1" quotePrefix="1" applyNumberFormat="1" applyFont="1" applyFill="1" applyBorder="1" applyAlignment="1">
      <alignment horizontal="center" vertical="center" wrapText="1"/>
    </xf>
    <xf numFmtId="0" fontId="6" fillId="6" borderId="1" xfId="2" applyFont="1" applyFill="1" applyBorder="1" applyAlignment="1">
      <alignment horizontal="center" vertical="center"/>
    </xf>
    <xf numFmtId="49" fontId="6" fillId="6" borderId="1" xfId="1" quotePrefix="1" applyNumberFormat="1" applyFont="1" applyFill="1" applyBorder="1" applyAlignment="1">
      <alignment horizontal="center" vertical="center" wrapText="1"/>
    </xf>
    <xf numFmtId="14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8" fillId="6" borderId="1" xfId="0" quotePrefix="1" applyFont="1" applyFill="1" applyBorder="1" applyAlignment="1">
      <alignment horizontal="center" vertical="center"/>
    </xf>
    <xf numFmtId="49" fontId="9" fillId="6" borderId="1" xfId="3" applyNumberFormat="1" applyFill="1" applyBorder="1" applyAlignment="1">
      <alignment horizontal="center" vertical="center" wrapText="1"/>
    </xf>
    <xf numFmtId="17" fontId="3" fillId="6" borderId="1" xfId="0" quotePrefix="1" applyNumberFormat="1" applyFont="1" applyFill="1" applyBorder="1" applyAlignment="1">
      <alignment horizontal="center" vertical="center"/>
    </xf>
    <xf numFmtId="0" fontId="3" fillId="6" borderId="1" xfId="0" quotePrefix="1" applyFont="1" applyFill="1" applyBorder="1" applyAlignment="1">
      <alignment horizontal="center" vertical="center"/>
    </xf>
    <xf numFmtId="16" fontId="6" fillId="6" borderId="1" xfId="1" applyNumberFormat="1" applyFont="1" applyFill="1" applyBorder="1" applyAlignment="1">
      <alignment horizontal="center" vertical="center"/>
    </xf>
    <xf numFmtId="0" fontId="6" fillId="6" borderId="1" xfId="0" quotePrefix="1" applyFont="1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17" fillId="2" borderId="6" xfId="0" applyFont="1" applyFill="1" applyBorder="1" applyAlignment="1">
      <alignment horizontal="center"/>
    </xf>
  </cellXfs>
  <cellStyles count="7">
    <cellStyle name="Hyperlink" xfId="3" builtinId="8"/>
    <cellStyle name="Normal" xfId="0" builtinId="0"/>
    <cellStyle name="Normal 2" xfId="1"/>
    <cellStyle name="Normal 2 2" xfId="5"/>
    <cellStyle name="Normal 3" xfId="4"/>
    <cellStyle name="Normal 92" xfId="6"/>
    <cellStyle name="常规 2 2" xfId="2"/>
  </cellStyles>
  <dxfs count="1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a Luong" refreshedDate="43967.506296643522" createdVersion="6" refreshedVersion="6" minRefreshableVersion="3" recordCount="14">
  <cacheSource type="worksheet">
    <worksheetSource ref="B2:H16" sheet="PGs"/>
  </cacheSource>
  <cacheFields count="7">
    <cacheField name="Region" numFmtId="0">
      <sharedItems/>
    </cacheField>
    <cacheField name="Channel" numFmtId="0">
      <sharedItems count="1">
        <s v="MT"/>
      </sharedItems>
    </cacheField>
    <cacheField name="Hệ Thống" numFmtId="0">
      <sharedItems count="7">
        <s v="DMX"/>
        <s v="Aeon"/>
        <s v="Cao Phong"/>
        <s v="Co.opmart"/>
        <s v="Mega"/>
        <s v="Nguyễn Kim"/>
        <s v="Emart"/>
      </sharedItems>
    </cacheField>
    <cacheField name="Code Shop" numFmtId="0">
      <sharedItems containsMixedTypes="1" containsNumber="1" containsInteger="1" minValue="193" maxValue="21200379"/>
    </cacheField>
    <cacheField name="Shop name" numFmtId="0">
      <sharedItems/>
    </cacheField>
    <cacheField name="Địa Chỉ" numFmtId="0">
      <sharedItems/>
    </cacheField>
    <cacheField name="Target T5" numFmtId="0">
      <sharedItems containsSemiMixedTypes="0" containsString="0" containsNumber="1" containsInteger="1" minValue="120" maxValue="13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s v="Bình Dương"/>
    <x v="0"/>
    <x v="0"/>
    <n v="913"/>
    <s v="DMX ĐL Bình Dương"/>
    <s v="322 Đại lộ Bình Dương, Khu phố 1, Thủ Dầu Một, Bình Dương"/>
    <n v="180"/>
  </r>
  <r>
    <s v="HCM"/>
    <x v="0"/>
    <x v="1"/>
    <s v="B_D1904"/>
    <s v="Aeon Bình Tân"/>
    <s v="1 Đường Số 17A, Bình Trị Đông B, Bình Tân, Hồ Chí Minh"/>
    <n v="180"/>
  </r>
  <r>
    <s v="HCM"/>
    <x v="0"/>
    <x v="0"/>
    <n v="912"/>
    <s v="DMX Quang Trung 1"/>
    <s v="162 Quang Trung, Phường 10, Gò Vấp, Hồ Chí Minh"/>
    <n v="200"/>
  </r>
  <r>
    <s v="HCM"/>
    <x v="0"/>
    <x v="2"/>
    <n v="21200191"/>
    <s v="DMCL Quận 5"/>
    <s v="Chung cư Hùng Vương, Lô G, Quận 5, Hồ Chí Minh"/>
    <n v="290"/>
  </r>
  <r>
    <s v="HCM"/>
    <x v="0"/>
    <x v="0"/>
    <n v="878"/>
    <s v="DMX Lê Trọng Tấn"/>
    <s v="451 Lê Trọng Tấn, Sơn Ký, Tân Phú, Hồ Chí Minh"/>
    <n v="150"/>
  </r>
  <r>
    <s v="HCM"/>
    <x v="0"/>
    <x v="3"/>
    <s v="B_D3.009"/>
    <s v="Co.opmart Cần Thơ"/>
    <s v="1A Đại lộ Hoà Bình, Tân An, Ninh Kiều, Cần Thơ"/>
    <n v="120"/>
  </r>
  <r>
    <s v="Bình Phước"/>
    <x v="0"/>
    <x v="3"/>
    <s v="B_D3.040"/>
    <s v="Co.opmart Bình Phước"/>
    <s v="860 Phú Riềng Đỏ, Tân Xuân, Đồng Xoài, Bình Phước"/>
    <n v="140"/>
  </r>
  <r>
    <s v="HCM"/>
    <x v="0"/>
    <x v="0"/>
    <n v="548"/>
    <s v="DMX Hậu Giang"/>
    <s v="416 Đường Hậu Giang, Phường 12, Quận 6, Hồ Chí Minh"/>
    <n v="170"/>
  </r>
  <r>
    <s v="HCM"/>
    <x v="0"/>
    <x v="0"/>
    <n v="580"/>
    <s v="DMX Lê Văn Việt"/>
    <s v="416 Đường Hậu Giang, Phường 12, Quận 6, Hồ Chí Minh"/>
    <n v="160"/>
  </r>
  <r>
    <s v="HCM"/>
    <x v="0"/>
    <x v="0"/>
    <n v="193"/>
    <s v="DMX CMT8"/>
    <s v="542 Cách Mạng Tháng Tám, Phường 11, Quận 3, Hồ Chí Minh"/>
    <n v="170"/>
  </r>
  <r>
    <s v="HCM"/>
    <x v="0"/>
    <x v="4"/>
    <s v="B_D901"/>
    <s v="Mega An Phú"/>
    <s v="Lô B Song Hành, KĐT mới An Phú- An Khánh, Quận 2, Hồ Chí Minh"/>
    <n v="360"/>
  </r>
  <r>
    <s v="HCM"/>
    <x v="0"/>
    <x v="5"/>
    <n v="21200379"/>
    <s v="TTMS Nguyễn Kim Sài Gòn"/>
    <s v="63 – 65 - 67 Trần Hưng Đạo, Q1, Hồ Chí Minh"/>
    <n v="450"/>
  </r>
  <r>
    <s v="HCM"/>
    <x v="0"/>
    <x v="6"/>
    <s v="B_D..301"/>
    <s v="Emart Phan Văn Trị"/>
    <s v="366 Phan Văn Trị, Phường 5, Gò Vấp, Hồ Chí Minh"/>
    <n v="1330"/>
  </r>
  <r>
    <s v="Bình Dương"/>
    <x v="0"/>
    <x v="1"/>
    <s v="B_D1902"/>
    <s v="Aeon Bình Dương"/>
    <s v="Số 01 Đại lộ Bình Dương, Khu phố Bình Giao, Thuận An, Bình Dương"/>
    <n v="3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7">
    <pivotField showAll="0"/>
    <pivotField axis="axisRow" showAll="0">
      <items count="2">
        <item x="0"/>
        <item t="default"/>
      </items>
    </pivotField>
    <pivotField axis="axisRow" showAll="0">
      <items count="8">
        <item x="1"/>
        <item x="2"/>
        <item x="3"/>
        <item x="0"/>
        <item x="6"/>
        <item x="4"/>
        <item x="5"/>
        <item t="default"/>
      </items>
    </pivotField>
    <pivotField showAll="0"/>
    <pivotField dataField="1" showAll="0"/>
    <pivotField showAll="0"/>
    <pivotField showAll="0"/>
  </pivotFields>
  <rowFields count="2">
    <field x="1"/>
    <field x="2"/>
  </rowFields>
  <rowItems count="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Count of Shop nam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C17" sqref="C17"/>
    </sheetView>
  </sheetViews>
  <sheetFormatPr defaultRowHeight="14.25"/>
  <cols>
    <col min="1" max="1" width="15.53125" bestFit="1" customWidth="1"/>
    <col min="2" max="2" width="19.19921875" bestFit="1" customWidth="1"/>
  </cols>
  <sheetData>
    <row r="3" spans="1:2">
      <c r="A3" s="47" t="s">
        <v>294</v>
      </c>
      <c r="B3" t="s">
        <v>296</v>
      </c>
    </row>
    <row r="4" spans="1:2">
      <c r="A4" s="48" t="s">
        <v>277</v>
      </c>
      <c r="B4" s="42">
        <v>14</v>
      </c>
    </row>
    <row r="5" spans="1:2">
      <c r="A5" s="49" t="s">
        <v>276</v>
      </c>
      <c r="B5" s="42">
        <v>2</v>
      </c>
    </row>
    <row r="6" spans="1:2">
      <c r="A6" s="49" t="s">
        <v>95</v>
      </c>
      <c r="B6" s="42">
        <v>1</v>
      </c>
    </row>
    <row r="7" spans="1:2">
      <c r="A7" s="49" t="s">
        <v>35</v>
      </c>
      <c r="B7" s="42">
        <v>2</v>
      </c>
    </row>
    <row r="8" spans="1:2">
      <c r="A8" s="49" t="s">
        <v>47</v>
      </c>
      <c r="B8" s="42">
        <v>6</v>
      </c>
    </row>
    <row r="9" spans="1:2">
      <c r="A9" s="49" t="s">
        <v>223</v>
      </c>
      <c r="B9" s="42">
        <v>1</v>
      </c>
    </row>
    <row r="10" spans="1:2">
      <c r="A10" s="49" t="s">
        <v>197</v>
      </c>
      <c r="B10" s="42">
        <v>1</v>
      </c>
    </row>
    <row r="11" spans="1:2">
      <c r="A11" s="49" t="s">
        <v>196</v>
      </c>
      <c r="B11" s="42">
        <v>1</v>
      </c>
    </row>
    <row r="12" spans="1:2">
      <c r="A12" s="48" t="s">
        <v>295</v>
      </c>
      <c r="B12" s="42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8"/>
  <sheetViews>
    <sheetView zoomScale="60" zoomScaleNormal="60" workbookViewId="0">
      <selection activeCell="C3" sqref="C3:E16"/>
    </sheetView>
  </sheetViews>
  <sheetFormatPr defaultRowHeight="14.25"/>
  <cols>
    <col min="1" max="1" width="3.53125" bestFit="1" customWidth="1"/>
    <col min="3" max="3" width="10.46484375" customWidth="1"/>
    <col min="4" max="4" width="14.19921875" customWidth="1"/>
    <col min="5" max="5" width="19.73046875" style="42" customWidth="1"/>
    <col min="6" max="6" width="18.46484375" bestFit="1" customWidth="1"/>
    <col min="7" max="8" width="18.46484375" customWidth="1"/>
    <col min="10" max="10" width="11.796875" bestFit="1" customWidth="1"/>
    <col min="11" max="11" width="23.53125" bestFit="1" customWidth="1"/>
    <col min="13" max="13" width="11.796875" bestFit="1" customWidth="1"/>
    <col min="14" max="14" width="11.796875" customWidth="1"/>
    <col min="15" max="15" width="13.19921875" customWidth="1"/>
    <col min="18" max="18" width="11.53125" bestFit="1" customWidth="1"/>
    <col min="20" max="20" width="13" bestFit="1" customWidth="1"/>
    <col min="21" max="21" width="13.46484375" bestFit="1" customWidth="1"/>
    <col min="23" max="23" width="10" bestFit="1" customWidth="1"/>
    <col min="24" max="24" width="61.265625" bestFit="1" customWidth="1"/>
    <col min="25" max="25" width="54.796875" bestFit="1" customWidth="1"/>
    <col min="27" max="27" width="14.19921875" bestFit="1" customWidth="1"/>
    <col min="28" max="28" width="16.46484375" bestFit="1" customWidth="1"/>
    <col min="29" max="29" width="31.53125" bestFit="1" customWidth="1"/>
    <col min="30" max="30" width="8.796875" bestFit="1" customWidth="1"/>
    <col min="31" max="31" width="18.19921875" bestFit="1" customWidth="1"/>
    <col min="32" max="32" width="10" bestFit="1" customWidth="1"/>
    <col min="33" max="33" width="12.265625" customWidth="1"/>
    <col min="34" max="34" width="11" bestFit="1" customWidth="1"/>
    <col min="35" max="35" width="40.73046875" bestFit="1" customWidth="1"/>
    <col min="36" max="36" width="13.19921875" bestFit="1" customWidth="1"/>
    <col min="37" max="37" width="19.796875" bestFit="1" customWidth="1"/>
    <col min="38" max="38" width="9" bestFit="1" customWidth="1"/>
    <col min="39" max="39" width="8.73046875" bestFit="1" customWidth="1"/>
    <col min="40" max="40" width="54.796875" bestFit="1" customWidth="1"/>
    <col min="42" max="42" width="19.73046875" customWidth="1"/>
    <col min="43" max="43" width="14.796875" bestFit="1" customWidth="1"/>
    <col min="44" max="44" width="25.796875" bestFit="1" customWidth="1"/>
  </cols>
  <sheetData>
    <row r="1" spans="1:44">
      <c r="A1" s="70" t="s">
        <v>293</v>
      </c>
      <c r="B1" s="70"/>
      <c r="C1" s="70"/>
      <c r="D1" s="70"/>
      <c r="E1" s="70"/>
      <c r="F1" s="70"/>
      <c r="G1" s="70"/>
      <c r="H1" s="70"/>
    </row>
    <row r="2" spans="1:44" s="4" customFormat="1" ht="51">
      <c r="A2" s="2" t="s">
        <v>0</v>
      </c>
      <c r="B2" s="2" t="s">
        <v>287</v>
      </c>
      <c r="C2" s="2" t="s">
        <v>286</v>
      </c>
      <c r="D2" s="1" t="s">
        <v>3</v>
      </c>
      <c r="E2" s="41" t="s">
        <v>279</v>
      </c>
      <c r="F2" s="1" t="s">
        <v>278</v>
      </c>
      <c r="G2" s="1" t="s">
        <v>261</v>
      </c>
      <c r="H2" s="1" t="s">
        <v>292</v>
      </c>
      <c r="I2" s="32" t="s">
        <v>191</v>
      </c>
      <c r="J2" s="32" t="s">
        <v>291</v>
      </c>
      <c r="K2" s="32" t="s">
        <v>275</v>
      </c>
      <c r="L2" s="32" t="s">
        <v>1</v>
      </c>
      <c r="M2" s="32" t="s">
        <v>2</v>
      </c>
      <c r="N2" s="33" t="s">
        <v>4</v>
      </c>
      <c r="O2" s="34" t="s">
        <v>5</v>
      </c>
      <c r="P2" s="32" t="s">
        <v>6</v>
      </c>
      <c r="Q2" s="35" t="s">
        <v>7</v>
      </c>
      <c r="R2" s="32" t="s">
        <v>8</v>
      </c>
      <c r="S2" s="32" t="s">
        <v>9</v>
      </c>
      <c r="T2" s="32" t="s">
        <v>10</v>
      </c>
      <c r="U2" s="32" t="s">
        <v>11</v>
      </c>
      <c r="V2" s="36" t="s">
        <v>12</v>
      </c>
      <c r="W2" s="32" t="s">
        <v>13</v>
      </c>
      <c r="X2" s="37" t="s">
        <v>14</v>
      </c>
      <c r="Y2" s="35" t="s">
        <v>15</v>
      </c>
      <c r="Z2" s="35" t="s">
        <v>16</v>
      </c>
      <c r="AA2" s="32" t="s">
        <v>17</v>
      </c>
      <c r="AB2" s="32" t="s">
        <v>18</v>
      </c>
      <c r="AC2" s="35" t="s">
        <v>19</v>
      </c>
      <c r="AD2" s="35" t="s">
        <v>20</v>
      </c>
      <c r="AE2" s="35" t="s">
        <v>21</v>
      </c>
      <c r="AF2" s="3" t="s">
        <v>22</v>
      </c>
      <c r="AG2" s="38" t="s">
        <v>210</v>
      </c>
      <c r="AH2" s="38" t="s">
        <v>23</v>
      </c>
      <c r="AI2" s="38" t="s">
        <v>24</v>
      </c>
      <c r="AJ2" s="32" t="s">
        <v>25</v>
      </c>
      <c r="AK2" s="32" t="s">
        <v>26</v>
      </c>
      <c r="AL2" s="32" t="s">
        <v>27</v>
      </c>
      <c r="AM2" s="32" t="s">
        <v>28</v>
      </c>
      <c r="AN2" s="32" t="s">
        <v>29</v>
      </c>
      <c r="AO2" s="32" t="s">
        <v>30</v>
      </c>
      <c r="AP2" s="32" t="s">
        <v>31</v>
      </c>
      <c r="AQ2" s="39" t="s">
        <v>32</v>
      </c>
      <c r="AR2" s="40" t="s">
        <v>33</v>
      </c>
    </row>
    <row r="3" spans="1:44" s="4" customFormat="1" ht="31.5" customHeight="1">
      <c r="A3" s="5">
        <f>IF(D3&lt;&gt;"",COUNTA($D$3:D3),"")</f>
        <v>1</v>
      </c>
      <c r="B3" s="20" t="s">
        <v>288</v>
      </c>
      <c r="C3" s="5" t="s">
        <v>302</v>
      </c>
      <c r="D3" s="46" t="s">
        <v>47</v>
      </c>
      <c r="E3" s="43">
        <v>913</v>
      </c>
      <c r="F3" s="9" t="s">
        <v>298</v>
      </c>
      <c r="G3" s="9" t="s">
        <v>262</v>
      </c>
      <c r="H3" s="9">
        <v>180</v>
      </c>
      <c r="I3" s="20" t="s">
        <v>200</v>
      </c>
      <c r="J3" s="6" t="s">
        <v>44</v>
      </c>
      <c r="K3" s="20" t="s">
        <v>45</v>
      </c>
      <c r="L3" s="7" t="s">
        <v>34</v>
      </c>
      <c r="M3" s="5" t="s">
        <v>46</v>
      </c>
      <c r="N3" s="10">
        <v>43626</v>
      </c>
      <c r="O3" s="11"/>
      <c r="P3" s="11" t="s">
        <v>36</v>
      </c>
      <c r="Q3" s="11" t="s">
        <v>37</v>
      </c>
      <c r="R3" s="10">
        <v>34054</v>
      </c>
      <c r="S3" s="10" t="s">
        <v>48</v>
      </c>
      <c r="T3" s="10">
        <v>40500</v>
      </c>
      <c r="U3" s="10" t="s">
        <v>49</v>
      </c>
      <c r="V3" s="13" t="s">
        <v>50</v>
      </c>
      <c r="W3" s="13" t="s">
        <v>51</v>
      </c>
      <c r="X3" s="14" t="s">
        <v>52</v>
      </c>
      <c r="Y3" s="14" t="s">
        <v>52</v>
      </c>
      <c r="Z3" s="17" t="s">
        <v>40</v>
      </c>
      <c r="AA3" s="21" t="s">
        <v>53</v>
      </c>
      <c r="AB3" s="22" t="s">
        <v>54</v>
      </c>
      <c r="AC3" s="23" t="s">
        <v>55</v>
      </c>
      <c r="AD3" s="24" t="s">
        <v>56</v>
      </c>
      <c r="AE3" s="5"/>
      <c r="AF3" s="5" t="s">
        <v>42</v>
      </c>
      <c r="AG3" s="27">
        <v>43983</v>
      </c>
      <c r="AH3" s="18" t="s">
        <v>57</v>
      </c>
      <c r="AI3" s="26" t="s">
        <v>194</v>
      </c>
      <c r="AJ3" s="19" t="s">
        <v>58</v>
      </c>
      <c r="AK3" s="19" t="s">
        <v>59</v>
      </c>
      <c r="AL3" s="19">
        <v>1959</v>
      </c>
      <c r="AM3" s="19" t="s">
        <v>60</v>
      </c>
      <c r="AN3" s="19" t="s">
        <v>61</v>
      </c>
      <c r="AO3" s="19" t="s">
        <v>43</v>
      </c>
      <c r="AP3" s="7"/>
      <c r="AQ3" s="10"/>
      <c r="AR3" s="14"/>
    </row>
    <row r="4" spans="1:44" s="4" customFormat="1" ht="31.5" customHeight="1">
      <c r="A4" s="5">
        <f>IF(D4&lt;&gt;"",COUNTA($D$3:D4),"")</f>
        <v>2</v>
      </c>
      <c r="B4" s="20" t="s">
        <v>289</v>
      </c>
      <c r="C4" s="5" t="s">
        <v>303</v>
      </c>
      <c r="D4" s="46" t="s">
        <v>276</v>
      </c>
      <c r="E4" s="44" t="s">
        <v>280</v>
      </c>
      <c r="F4" s="9" t="s">
        <v>65</v>
      </c>
      <c r="G4" s="9" t="s">
        <v>263</v>
      </c>
      <c r="H4" s="9">
        <v>180</v>
      </c>
      <c r="I4" s="20" t="s">
        <v>200</v>
      </c>
      <c r="J4" s="6" t="s">
        <v>62</v>
      </c>
      <c r="K4" s="20" t="s">
        <v>63</v>
      </c>
      <c r="L4" s="7" t="s">
        <v>34</v>
      </c>
      <c r="M4" s="5" t="s">
        <v>64</v>
      </c>
      <c r="N4" s="10">
        <v>43647</v>
      </c>
      <c r="O4" s="9"/>
      <c r="P4" s="11" t="s">
        <v>36</v>
      </c>
      <c r="Q4" s="11" t="s">
        <v>37</v>
      </c>
      <c r="R4" s="10">
        <v>31478</v>
      </c>
      <c r="S4" s="10" t="s">
        <v>66</v>
      </c>
      <c r="T4" s="10">
        <v>40582</v>
      </c>
      <c r="U4" s="10" t="s">
        <v>67</v>
      </c>
      <c r="V4" s="13" t="s">
        <v>68</v>
      </c>
      <c r="W4" s="5" t="s">
        <v>39</v>
      </c>
      <c r="X4" s="14" t="s">
        <v>69</v>
      </c>
      <c r="Y4" s="14" t="s">
        <v>70</v>
      </c>
      <c r="Z4" s="17" t="s">
        <v>40</v>
      </c>
      <c r="AA4" s="21" t="s">
        <v>71</v>
      </c>
      <c r="AB4" s="22" t="s">
        <v>72</v>
      </c>
      <c r="AC4" s="23" t="s">
        <v>73</v>
      </c>
      <c r="AD4" s="24" t="s">
        <v>41</v>
      </c>
      <c r="AE4" s="5"/>
      <c r="AF4" s="5" t="s">
        <v>42</v>
      </c>
      <c r="AG4" s="27">
        <v>43983</v>
      </c>
      <c r="AH4" s="18"/>
      <c r="AI4" s="18" t="s">
        <v>204</v>
      </c>
      <c r="AJ4" s="19" t="s">
        <v>74</v>
      </c>
      <c r="AK4" s="19" t="s">
        <v>75</v>
      </c>
      <c r="AL4" s="19">
        <v>1955</v>
      </c>
      <c r="AM4" s="19" t="s">
        <v>76</v>
      </c>
      <c r="AN4" s="19" t="s">
        <v>77</v>
      </c>
      <c r="AO4" s="19" t="s">
        <v>43</v>
      </c>
      <c r="AP4" s="7"/>
      <c r="AQ4" s="10"/>
      <c r="AR4" s="14"/>
    </row>
    <row r="5" spans="1:44" s="4" customFormat="1" ht="31.5" customHeight="1">
      <c r="A5" s="5">
        <f>IF(D5&lt;&gt;"",COUNTA($D$3:D5),"")</f>
        <v>3</v>
      </c>
      <c r="B5" s="20" t="s">
        <v>289</v>
      </c>
      <c r="C5" s="5" t="s">
        <v>302</v>
      </c>
      <c r="D5" s="46" t="s">
        <v>47</v>
      </c>
      <c r="E5" s="43">
        <v>912</v>
      </c>
      <c r="F5" s="9" t="s">
        <v>297</v>
      </c>
      <c r="G5" s="9" t="s">
        <v>264</v>
      </c>
      <c r="H5" s="9">
        <v>200</v>
      </c>
      <c r="I5" s="20" t="s">
        <v>200</v>
      </c>
      <c r="J5" s="6" t="s">
        <v>78</v>
      </c>
      <c r="K5" s="20" t="s">
        <v>79</v>
      </c>
      <c r="L5" s="7" t="s">
        <v>34</v>
      </c>
      <c r="M5" s="5" t="s">
        <v>80</v>
      </c>
      <c r="N5" s="10">
        <v>43651</v>
      </c>
      <c r="O5" s="11"/>
      <c r="P5" s="11" t="s">
        <v>36</v>
      </c>
      <c r="Q5" s="11" t="s">
        <v>37</v>
      </c>
      <c r="R5" s="10">
        <v>35965</v>
      </c>
      <c r="S5" s="10" t="s">
        <v>81</v>
      </c>
      <c r="T5" s="10">
        <v>41438</v>
      </c>
      <c r="U5" s="10" t="s">
        <v>82</v>
      </c>
      <c r="V5" s="13" t="s">
        <v>38</v>
      </c>
      <c r="W5" s="5" t="s">
        <v>39</v>
      </c>
      <c r="X5" s="14" t="s">
        <v>83</v>
      </c>
      <c r="Y5" s="14" t="s">
        <v>84</v>
      </c>
      <c r="Z5" s="17" t="s">
        <v>40</v>
      </c>
      <c r="AA5" s="21" t="s">
        <v>85</v>
      </c>
      <c r="AB5" s="22" t="s">
        <v>72</v>
      </c>
      <c r="AC5" s="23" t="s">
        <v>86</v>
      </c>
      <c r="AD5" s="24" t="s">
        <v>87</v>
      </c>
      <c r="AE5" s="5"/>
      <c r="AF5" s="5" t="s">
        <v>42</v>
      </c>
      <c r="AG5" s="27">
        <v>43983</v>
      </c>
      <c r="AH5" s="18"/>
      <c r="AI5" s="18" t="s">
        <v>202</v>
      </c>
      <c r="AJ5" s="19" t="s">
        <v>88</v>
      </c>
      <c r="AK5" s="19" t="s">
        <v>89</v>
      </c>
      <c r="AL5" s="19">
        <v>1971</v>
      </c>
      <c r="AM5" s="19" t="s">
        <v>90</v>
      </c>
      <c r="AN5" s="19" t="s">
        <v>91</v>
      </c>
      <c r="AO5" s="19" t="s">
        <v>43</v>
      </c>
      <c r="AP5" s="7"/>
      <c r="AQ5" s="10"/>
      <c r="AR5" s="14"/>
    </row>
    <row r="6" spans="1:44" s="4" customFormat="1" ht="31.5" customHeight="1">
      <c r="A6" s="5">
        <f>IF(D6&lt;&gt;"",COUNTA($D$3:D6),"")</f>
        <v>4</v>
      </c>
      <c r="B6" s="20" t="s">
        <v>289</v>
      </c>
      <c r="C6" s="5" t="s">
        <v>302</v>
      </c>
      <c r="D6" s="46" t="s">
        <v>95</v>
      </c>
      <c r="E6" s="45">
        <v>21200191</v>
      </c>
      <c r="F6" s="9" t="s">
        <v>96</v>
      </c>
      <c r="G6" s="9" t="s">
        <v>265</v>
      </c>
      <c r="H6" s="9">
        <v>290</v>
      </c>
      <c r="I6" s="20" t="s">
        <v>200</v>
      </c>
      <c r="J6" s="6" t="s">
        <v>92</v>
      </c>
      <c r="K6" s="20" t="s">
        <v>93</v>
      </c>
      <c r="L6" s="7" t="s">
        <v>34</v>
      </c>
      <c r="M6" s="5" t="s">
        <v>94</v>
      </c>
      <c r="N6" s="10">
        <v>43663</v>
      </c>
      <c r="O6" s="11"/>
      <c r="P6" s="11" t="s">
        <v>36</v>
      </c>
      <c r="Q6" s="11" t="s">
        <v>97</v>
      </c>
      <c r="R6" s="10">
        <v>35707</v>
      </c>
      <c r="S6" s="10" t="s">
        <v>98</v>
      </c>
      <c r="T6" s="10">
        <v>41823</v>
      </c>
      <c r="U6" s="10" t="s">
        <v>67</v>
      </c>
      <c r="V6" s="13" t="s">
        <v>68</v>
      </c>
      <c r="W6" s="5" t="s">
        <v>39</v>
      </c>
      <c r="X6" s="14" t="s">
        <v>99</v>
      </c>
      <c r="Y6" s="14" t="s">
        <v>99</v>
      </c>
      <c r="Z6" s="17" t="s">
        <v>40</v>
      </c>
      <c r="AA6" s="21" t="s">
        <v>100</v>
      </c>
      <c r="AB6" s="22" t="s">
        <v>72</v>
      </c>
      <c r="AC6" s="23" t="s">
        <v>101</v>
      </c>
      <c r="AD6" s="24" t="s">
        <v>102</v>
      </c>
      <c r="AE6" s="5" t="s">
        <v>103</v>
      </c>
      <c r="AF6" s="5" t="s">
        <v>104</v>
      </c>
      <c r="AG6" s="27">
        <v>43983</v>
      </c>
      <c r="AH6" s="18"/>
      <c r="AI6" s="18" t="s">
        <v>203</v>
      </c>
      <c r="AJ6" s="19" t="s">
        <v>105</v>
      </c>
      <c r="AK6" s="19" t="s">
        <v>106</v>
      </c>
      <c r="AL6" s="19">
        <v>1971</v>
      </c>
      <c r="AM6" s="19" t="s">
        <v>107</v>
      </c>
      <c r="AN6" s="19" t="s">
        <v>108</v>
      </c>
      <c r="AO6" s="19" t="s">
        <v>43</v>
      </c>
      <c r="AP6" s="7"/>
      <c r="AQ6" s="10"/>
      <c r="AR6" s="14"/>
    </row>
    <row r="7" spans="1:44" s="4" customFormat="1" ht="31.5" customHeight="1">
      <c r="A7" s="5">
        <f>IF(D7&lt;&gt;"",COUNTA($D$3:D7),"")</f>
        <v>5</v>
      </c>
      <c r="B7" s="20" t="s">
        <v>289</v>
      </c>
      <c r="C7" s="5" t="s">
        <v>302</v>
      </c>
      <c r="D7" s="46" t="s">
        <v>47</v>
      </c>
      <c r="E7" s="43">
        <v>878</v>
      </c>
      <c r="F7" s="9" t="s">
        <v>299</v>
      </c>
      <c r="G7" s="9" t="s">
        <v>266</v>
      </c>
      <c r="H7" s="9">
        <v>150</v>
      </c>
      <c r="I7" s="20" t="s">
        <v>200</v>
      </c>
      <c r="J7" s="6" t="s">
        <v>109</v>
      </c>
      <c r="K7" s="20" t="s">
        <v>110</v>
      </c>
      <c r="L7" s="7" t="s">
        <v>34</v>
      </c>
      <c r="M7" s="8" t="s">
        <v>111</v>
      </c>
      <c r="N7" s="10">
        <v>43697</v>
      </c>
      <c r="O7" s="9"/>
      <c r="P7" s="11" t="s">
        <v>36</v>
      </c>
      <c r="Q7" s="11" t="s">
        <v>37</v>
      </c>
      <c r="R7" s="10">
        <v>35065</v>
      </c>
      <c r="S7" s="12" t="s">
        <v>112</v>
      </c>
      <c r="T7" s="10">
        <v>40677</v>
      </c>
      <c r="U7" s="10" t="s">
        <v>82</v>
      </c>
      <c r="V7" s="13" t="s">
        <v>38</v>
      </c>
      <c r="W7" s="5" t="s">
        <v>39</v>
      </c>
      <c r="X7" s="14" t="s">
        <v>113</v>
      </c>
      <c r="Y7" s="14" t="s">
        <v>114</v>
      </c>
      <c r="Z7" s="5" t="s">
        <v>40</v>
      </c>
      <c r="AA7" s="15" t="s">
        <v>115</v>
      </c>
      <c r="AB7" s="22" t="s">
        <v>72</v>
      </c>
      <c r="AC7" s="16" t="s">
        <v>116</v>
      </c>
      <c r="AD7" s="24" t="s">
        <v>41</v>
      </c>
      <c r="AE7" s="5" t="s">
        <v>117</v>
      </c>
      <c r="AF7" s="5" t="s">
        <v>104</v>
      </c>
      <c r="AG7" s="27">
        <v>43983</v>
      </c>
      <c r="AH7" s="18"/>
      <c r="AI7" s="18" t="s">
        <v>201</v>
      </c>
      <c r="AJ7" s="19" t="s">
        <v>118</v>
      </c>
      <c r="AK7" s="19" t="s">
        <v>119</v>
      </c>
      <c r="AL7" s="25">
        <v>24670</v>
      </c>
      <c r="AM7" s="19" t="s">
        <v>120</v>
      </c>
      <c r="AN7" s="19" t="s">
        <v>121</v>
      </c>
      <c r="AO7" s="19" t="s">
        <v>43</v>
      </c>
      <c r="AP7" s="9"/>
      <c r="AQ7" s="10"/>
      <c r="AR7" s="14"/>
    </row>
    <row r="8" spans="1:44" s="69" customFormat="1" ht="31.5" customHeight="1">
      <c r="A8" s="50">
        <f>IF(D8&lt;&gt;"",COUNTA($D$3:D8),"")</f>
        <v>6</v>
      </c>
      <c r="B8" s="51" t="s">
        <v>289</v>
      </c>
      <c r="C8" s="50" t="s">
        <v>303</v>
      </c>
      <c r="D8" s="52" t="s">
        <v>35</v>
      </c>
      <c r="E8" s="53" t="s">
        <v>281</v>
      </c>
      <c r="F8" s="54" t="s">
        <v>125</v>
      </c>
      <c r="G8" s="54" t="s">
        <v>267</v>
      </c>
      <c r="H8" s="54">
        <v>120</v>
      </c>
      <c r="I8" s="51" t="s">
        <v>200</v>
      </c>
      <c r="J8" s="55" t="s">
        <v>122</v>
      </c>
      <c r="K8" s="54" t="s">
        <v>123</v>
      </c>
      <c r="L8" s="56" t="s">
        <v>34</v>
      </c>
      <c r="M8" s="57" t="s">
        <v>124</v>
      </c>
      <c r="N8" s="58">
        <v>43739</v>
      </c>
      <c r="O8" s="59"/>
      <c r="P8" s="59" t="s">
        <v>36</v>
      </c>
      <c r="Q8" s="59" t="s">
        <v>37</v>
      </c>
      <c r="R8" s="58">
        <v>35467</v>
      </c>
      <c r="S8" s="60" t="s">
        <v>126</v>
      </c>
      <c r="T8" s="58">
        <v>41600</v>
      </c>
      <c r="U8" s="58" t="s">
        <v>127</v>
      </c>
      <c r="V8" s="61" t="s">
        <v>128</v>
      </c>
      <c r="W8" s="50" t="s">
        <v>39</v>
      </c>
      <c r="X8" s="62" t="s">
        <v>129</v>
      </c>
      <c r="Y8" s="62" t="s">
        <v>130</v>
      </c>
      <c r="Z8" s="50" t="s">
        <v>40</v>
      </c>
      <c r="AA8" s="63" t="s">
        <v>131</v>
      </c>
      <c r="AB8" s="63" t="s">
        <v>132</v>
      </c>
      <c r="AC8" s="64" t="s">
        <v>133</v>
      </c>
      <c r="AD8" s="55" t="s">
        <v>87</v>
      </c>
      <c r="AE8" s="50" t="s">
        <v>134</v>
      </c>
      <c r="AF8" s="50" t="s">
        <v>104</v>
      </c>
      <c r="AG8" s="65">
        <v>43983</v>
      </c>
      <c r="AH8" s="66">
        <v>0</v>
      </c>
      <c r="AI8" s="67" t="s">
        <v>208</v>
      </c>
      <c r="AJ8" s="68" t="s">
        <v>135</v>
      </c>
      <c r="AK8" s="68" t="s">
        <v>136</v>
      </c>
      <c r="AL8" s="68">
        <v>1967</v>
      </c>
      <c r="AM8" s="68" t="s">
        <v>137</v>
      </c>
      <c r="AN8" s="62" t="s">
        <v>138</v>
      </c>
      <c r="AO8" s="68" t="s">
        <v>43</v>
      </c>
      <c r="AP8" s="54"/>
      <c r="AQ8" s="58"/>
      <c r="AR8" s="62"/>
    </row>
    <row r="9" spans="1:44" s="69" customFormat="1" ht="31.5" customHeight="1">
      <c r="A9" s="50">
        <f>IF(D9&lt;&gt;"",COUNTA($D$3:D9),"")</f>
        <v>7</v>
      </c>
      <c r="B9" s="51" t="s">
        <v>290</v>
      </c>
      <c r="C9" s="50" t="s">
        <v>303</v>
      </c>
      <c r="D9" s="52" t="s">
        <v>35</v>
      </c>
      <c r="E9" s="53" t="s">
        <v>282</v>
      </c>
      <c r="F9" s="54" t="s">
        <v>142</v>
      </c>
      <c r="G9" s="54" t="s">
        <v>268</v>
      </c>
      <c r="H9" s="54">
        <v>140</v>
      </c>
      <c r="I9" s="51" t="s">
        <v>200</v>
      </c>
      <c r="J9" s="55" t="s">
        <v>139</v>
      </c>
      <c r="K9" s="54" t="s">
        <v>140</v>
      </c>
      <c r="L9" s="56" t="s">
        <v>34</v>
      </c>
      <c r="M9" s="57" t="s">
        <v>141</v>
      </c>
      <c r="N9" s="58">
        <v>43787</v>
      </c>
      <c r="O9" s="59"/>
      <c r="P9" s="59" t="s">
        <v>36</v>
      </c>
      <c r="Q9" s="59" t="s">
        <v>97</v>
      </c>
      <c r="R9" s="58">
        <v>36081</v>
      </c>
      <c r="S9" s="60" t="s">
        <v>143</v>
      </c>
      <c r="T9" s="58">
        <v>42199</v>
      </c>
      <c r="U9" s="58" t="s">
        <v>144</v>
      </c>
      <c r="V9" s="61" t="s">
        <v>145</v>
      </c>
      <c r="W9" s="50" t="s">
        <v>39</v>
      </c>
      <c r="X9" s="62" t="s">
        <v>146</v>
      </c>
      <c r="Y9" s="62" t="s">
        <v>146</v>
      </c>
      <c r="Z9" s="50" t="s">
        <v>40</v>
      </c>
      <c r="AA9" s="63" t="s">
        <v>147</v>
      </c>
      <c r="AB9" s="63" t="s">
        <v>148</v>
      </c>
      <c r="AC9" s="64" t="s">
        <v>149</v>
      </c>
      <c r="AD9" s="55" t="s">
        <v>41</v>
      </c>
      <c r="AE9" s="50"/>
      <c r="AF9" s="50" t="s">
        <v>104</v>
      </c>
      <c r="AG9" s="65">
        <v>43983</v>
      </c>
      <c r="AH9" s="66">
        <v>0</v>
      </c>
      <c r="AI9" s="67" t="s">
        <v>205</v>
      </c>
      <c r="AJ9" s="68" t="s">
        <v>150</v>
      </c>
      <c r="AK9" s="68" t="s">
        <v>151</v>
      </c>
      <c r="AL9" s="68">
        <v>1972</v>
      </c>
      <c r="AM9" s="68" t="s">
        <v>152</v>
      </c>
      <c r="AN9" s="62" t="s">
        <v>146</v>
      </c>
      <c r="AO9" s="68" t="s">
        <v>43</v>
      </c>
      <c r="AP9" s="54"/>
      <c r="AQ9" s="58"/>
      <c r="AR9" s="62"/>
    </row>
    <row r="10" spans="1:44" s="4" customFormat="1" ht="31.5" customHeight="1">
      <c r="A10" s="5">
        <f>IF(D10&lt;&gt;"",COUNTA($D$3:D10),"")</f>
        <v>8</v>
      </c>
      <c r="B10" s="20" t="s">
        <v>289</v>
      </c>
      <c r="C10" s="5" t="s">
        <v>302</v>
      </c>
      <c r="D10" s="46" t="s">
        <v>47</v>
      </c>
      <c r="E10" s="43">
        <v>548</v>
      </c>
      <c r="F10" s="9" t="s">
        <v>156</v>
      </c>
      <c r="G10" s="9" t="s">
        <v>269</v>
      </c>
      <c r="H10" s="9">
        <v>170</v>
      </c>
      <c r="I10" s="20" t="s">
        <v>200</v>
      </c>
      <c r="J10" s="6" t="s">
        <v>153</v>
      </c>
      <c r="K10" s="9" t="s">
        <v>154</v>
      </c>
      <c r="L10" s="7" t="s">
        <v>34</v>
      </c>
      <c r="M10" s="8" t="s">
        <v>155</v>
      </c>
      <c r="N10" s="10">
        <v>43788</v>
      </c>
      <c r="O10" s="11"/>
      <c r="P10" s="11" t="s">
        <v>36</v>
      </c>
      <c r="Q10" s="11" t="s">
        <v>37</v>
      </c>
      <c r="R10" s="10">
        <v>34642</v>
      </c>
      <c r="S10" s="12" t="s">
        <v>157</v>
      </c>
      <c r="T10" s="10">
        <v>40155</v>
      </c>
      <c r="U10" s="10" t="s">
        <v>158</v>
      </c>
      <c r="V10" s="13" t="s">
        <v>68</v>
      </c>
      <c r="W10" s="5" t="s">
        <v>51</v>
      </c>
      <c r="X10" s="14" t="s">
        <v>159</v>
      </c>
      <c r="Y10" s="14" t="s">
        <v>160</v>
      </c>
      <c r="Z10" s="5" t="s">
        <v>40</v>
      </c>
      <c r="AA10" s="15" t="s">
        <v>161</v>
      </c>
      <c r="AB10" s="15" t="s">
        <v>72</v>
      </c>
      <c r="AC10" s="16" t="s">
        <v>162</v>
      </c>
      <c r="AD10" s="17" t="s">
        <v>41</v>
      </c>
      <c r="AE10" s="5"/>
      <c r="AF10" s="5" t="s">
        <v>104</v>
      </c>
      <c r="AG10" s="27">
        <v>43983</v>
      </c>
      <c r="AH10" s="18"/>
      <c r="AI10" s="18" t="s">
        <v>206</v>
      </c>
      <c r="AJ10" s="19" t="s">
        <v>163</v>
      </c>
      <c r="AK10" s="19" t="s">
        <v>164</v>
      </c>
      <c r="AL10" s="19">
        <v>1975</v>
      </c>
      <c r="AM10" s="19" t="s">
        <v>165</v>
      </c>
      <c r="AN10" s="14" t="s">
        <v>166</v>
      </c>
      <c r="AO10" s="19" t="s">
        <v>43</v>
      </c>
      <c r="AP10" s="9"/>
      <c r="AQ10" s="10"/>
      <c r="AR10" s="14"/>
    </row>
    <row r="11" spans="1:44" s="4" customFormat="1" ht="31.5" customHeight="1">
      <c r="A11" s="5">
        <f>IF(D11&lt;&gt;"",COUNTA($D$3:D11),"")</f>
        <v>9</v>
      </c>
      <c r="B11" s="20" t="s">
        <v>289</v>
      </c>
      <c r="C11" s="5" t="s">
        <v>302</v>
      </c>
      <c r="D11" s="46" t="s">
        <v>47</v>
      </c>
      <c r="E11" s="43">
        <v>580</v>
      </c>
      <c r="F11" s="9" t="s">
        <v>300</v>
      </c>
      <c r="G11" s="9" t="s">
        <v>269</v>
      </c>
      <c r="H11" s="9">
        <v>160</v>
      </c>
      <c r="I11" s="20" t="s">
        <v>200</v>
      </c>
      <c r="J11" s="6" t="s">
        <v>167</v>
      </c>
      <c r="K11" s="9" t="s">
        <v>168</v>
      </c>
      <c r="L11" s="7" t="s">
        <v>34</v>
      </c>
      <c r="M11" s="8" t="s">
        <v>169</v>
      </c>
      <c r="N11" s="10">
        <v>43796</v>
      </c>
      <c r="O11" s="11"/>
      <c r="P11" s="11" t="s">
        <v>36</v>
      </c>
      <c r="Q11" s="11" t="s">
        <v>37</v>
      </c>
      <c r="R11" s="10">
        <v>36157</v>
      </c>
      <c r="S11" s="12" t="s">
        <v>170</v>
      </c>
      <c r="T11" s="10"/>
      <c r="U11" s="10" t="s">
        <v>171</v>
      </c>
      <c r="V11" s="13" t="s">
        <v>172</v>
      </c>
      <c r="W11" s="5" t="s">
        <v>39</v>
      </c>
      <c r="X11" s="14" t="s">
        <v>173</v>
      </c>
      <c r="Y11" s="14" t="s">
        <v>174</v>
      </c>
      <c r="Z11" s="5" t="s">
        <v>40</v>
      </c>
      <c r="AA11" s="15" t="s">
        <v>175</v>
      </c>
      <c r="AB11" s="15" t="s">
        <v>72</v>
      </c>
      <c r="AC11" s="16" t="s">
        <v>176</v>
      </c>
      <c r="AD11" s="17" t="s">
        <v>41</v>
      </c>
      <c r="AE11" s="5"/>
      <c r="AF11" s="5" t="s">
        <v>104</v>
      </c>
      <c r="AG11" s="27">
        <v>43983</v>
      </c>
      <c r="AH11" s="18" t="s">
        <v>177</v>
      </c>
      <c r="AI11" s="26" t="s">
        <v>207</v>
      </c>
      <c r="AJ11" s="19">
        <v>590047303</v>
      </c>
      <c r="AK11" s="19" t="s">
        <v>178</v>
      </c>
      <c r="AL11" s="19">
        <v>1968</v>
      </c>
      <c r="AM11" s="19">
        <v>310700502</v>
      </c>
      <c r="AN11" s="14" t="s">
        <v>174</v>
      </c>
      <c r="AO11" s="19" t="s">
        <v>43</v>
      </c>
      <c r="AP11" s="9"/>
      <c r="AQ11" s="10"/>
      <c r="AR11" s="14"/>
    </row>
    <row r="12" spans="1:44" s="4" customFormat="1" ht="31.5" customHeight="1">
      <c r="A12" s="5">
        <f>IF(D12&lt;&gt;"",COUNTA($D$3:D12),"")</f>
        <v>10</v>
      </c>
      <c r="B12" s="20" t="s">
        <v>289</v>
      </c>
      <c r="C12" s="5" t="s">
        <v>302</v>
      </c>
      <c r="D12" s="46" t="s">
        <v>47</v>
      </c>
      <c r="E12" s="43">
        <v>193</v>
      </c>
      <c r="F12" s="9" t="s">
        <v>301</v>
      </c>
      <c r="G12" s="9" t="s">
        <v>270</v>
      </c>
      <c r="H12" s="9">
        <v>170</v>
      </c>
      <c r="I12" s="20" t="s">
        <v>200</v>
      </c>
      <c r="J12" s="6" t="s">
        <v>179</v>
      </c>
      <c r="K12" s="9" t="s">
        <v>180</v>
      </c>
      <c r="L12" s="7" t="s">
        <v>34</v>
      </c>
      <c r="M12" s="8" t="s">
        <v>181</v>
      </c>
      <c r="N12" s="10">
        <v>43796</v>
      </c>
      <c r="O12" s="11"/>
      <c r="P12" s="11" t="s">
        <v>36</v>
      </c>
      <c r="Q12" s="11" t="s">
        <v>37</v>
      </c>
      <c r="R12" s="10">
        <v>34899</v>
      </c>
      <c r="S12" s="12" t="s">
        <v>182</v>
      </c>
      <c r="T12" s="10">
        <v>40974</v>
      </c>
      <c r="U12" s="10" t="s">
        <v>158</v>
      </c>
      <c r="V12" s="13" t="s">
        <v>68</v>
      </c>
      <c r="W12" s="5" t="s">
        <v>39</v>
      </c>
      <c r="X12" s="14" t="s">
        <v>183</v>
      </c>
      <c r="Y12" s="14" t="s">
        <v>183</v>
      </c>
      <c r="Z12" s="5" t="s">
        <v>40</v>
      </c>
      <c r="AA12" s="15" t="s">
        <v>184</v>
      </c>
      <c r="AB12" s="15" t="s">
        <v>72</v>
      </c>
      <c r="AC12" s="16" t="s">
        <v>185</v>
      </c>
      <c r="AD12" s="17" t="s">
        <v>41</v>
      </c>
      <c r="AE12" s="5"/>
      <c r="AF12" s="5" t="s">
        <v>104</v>
      </c>
      <c r="AG12" s="27">
        <v>43983</v>
      </c>
      <c r="AH12" s="28" t="s">
        <v>186</v>
      </c>
      <c r="AI12" s="28" t="s">
        <v>209</v>
      </c>
      <c r="AJ12" s="19" t="s">
        <v>187</v>
      </c>
      <c r="AK12" s="19" t="s">
        <v>188</v>
      </c>
      <c r="AL12" s="19">
        <v>1947</v>
      </c>
      <c r="AM12" s="19" t="s">
        <v>189</v>
      </c>
      <c r="AN12" s="29" t="s">
        <v>183</v>
      </c>
      <c r="AO12" s="19" t="s">
        <v>190</v>
      </c>
      <c r="AP12" s="9"/>
      <c r="AQ12" s="10"/>
      <c r="AR12" s="29"/>
    </row>
    <row r="13" spans="1:44" s="4" customFormat="1" ht="31.5" customHeight="1">
      <c r="A13" s="5">
        <f>IF(D13&lt;&gt;"",COUNTA($D$3:D13),"")</f>
        <v>11</v>
      </c>
      <c r="B13" s="20" t="s">
        <v>289</v>
      </c>
      <c r="C13" s="5" t="s">
        <v>303</v>
      </c>
      <c r="D13" s="46" t="s">
        <v>197</v>
      </c>
      <c r="E13" s="44" t="s">
        <v>283</v>
      </c>
      <c r="F13" s="9" t="s">
        <v>219</v>
      </c>
      <c r="G13" s="30" t="s">
        <v>271</v>
      </c>
      <c r="H13" s="9">
        <v>360</v>
      </c>
      <c r="I13" s="20" t="s">
        <v>200</v>
      </c>
      <c r="J13" s="6" t="s">
        <v>211</v>
      </c>
      <c r="K13" s="9" t="s">
        <v>198</v>
      </c>
      <c r="L13" s="7" t="s">
        <v>34</v>
      </c>
      <c r="M13" s="8" t="s">
        <v>218</v>
      </c>
      <c r="N13" s="10">
        <v>40698</v>
      </c>
      <c r="O13" s="11"/>
      <c r="P13" s="11" t="s">
        <v>36</v>
      </c>
      <c r="Q13" s="11" t="s">
        <v>97</v>
      </c>
      <c r="R13" s="10">
        <v>23638</v>
      </c>
      <c r="S13" s="12" t="s">
        <v>226</v>
      </c>
      <c r="T13" s="10">
        <v>42480</v>
      </c>
      <c r="U13" s="10" t="s">
        <v>67</v>
      </c>
      <c r="V13" s="13" t="s">
        <v>227</v>
      </c>
      <c r="W13" s="5" t="s">
        <v>228</v>
      </c>
      <c r="X13" s="14" t="s">
        <v>229</v>
      </c>
      <c r="Y13" s="14" t="s">
        <v>230</v>
      </c>
      <c r="Z13" s="5" t="s">
        <v>40</v>
      </c>
      <c r="AA13" s="15" t="s">
        <v>240</v>
      </c>
      <c r="AB13" s="15" t="s">
        <v>241</v>
      </c>
      <c r="AC13" s="16" t="s">
        <v>242</v>
      </c>
      <c r="AD13" s="17" t="s">
        <v>41</v>
      </c>
      <c r="AE13" s="5"/>
      <c r="AF13" s="5" t="s">
        <v>42</v>
      </c>
      <c r="AG13" s="27">
        <v>43983</v>
      </c>
      <c r="AH13" s="28" t="s">
        <v>250</v>
      </c>
      <c r="AI13" s="28"/>
      <c r="AJ13" s="19"/>
      <c r="AK13" s="19"/>
      <c r="AL13" s="19"/>
      <c r="AM13" s="19"/>
      <c r="AN13" s="29"/>
      <c r="AO13" s="19"/>
      <c r="AP13" s="9"/>
      <c r="AQ13" s="10"/>
      <c r="AR13" s="29"/>
    </row>
    <row r="14" spans="1:44" s="4" customFormat="1" ht="31.5" customHeight="1">
      <c r="A14" s="5">
        <f>IF(D14&lt;&gt;"",COUNTA($D$3:D14),"")</f>
        <v>12</v>
      </c>
      <c r="B14" s="20" t="s">
        <v>289</v>
      </c>
      <c r="C14" s="5" t="s">
        <v>302</v>
      </c>
      <c r="D14" s="46" t="s">
        <v>196</v>
      </c>
      <c r="E14" s="45">
        <v>21200379</v>
      </c>
      <c r="F14" s="9" t="s">
        <v>221</v>
      </c>
      <c r="G14" s="9" t="s">
        <v>272</v>
      </c>
      <c r="H14" s="9">
        <v>450</v>
      </c>
      <c r="I14" s="20" t="s">
        <v>200</v>
      </c>
      <c r="J14" s="6" t="s">
        <v>212</v>
      </c>
      <c r="K14" s="9" t="s">
        <v>213</v>
      </c>
      <c r="L14" s="7" t="s">
        <v>34</v>
      </c>
      <c r="M14" s="8" t="s">
        <v>220</v>
      </c>
      <c r="N14" s="10">
        <v>40617</v>
      </c>
      <c r="O14" s="11"/>
      <c r="P14" s="11" t="s">
        <v>36</v>
      </c>
      <c r="Q14" s="11" t="s">
        <v>37</v>
      </c>
      <c r="R14" s="10">
        <v>30993</v>
      </c>
      <c r="S14" s="12" t="s">
        <v>231</v>
      </c>
      <c r="T14" s="10">
        <v>41779</v>
      </c>
      <c r="U14" s="10" t="s">
        <v>67</v>
      </c>
      <c r="V14" s="13" t="s">
        <v>195</v>
      </c>
      <c r="W14" s="5" t="s">
        <v>51</v>
      </c>
      <c r="X14" s="14" t="s">
        <v>232</v>
      </c>
      <c r="Y14" s="14" t="s">
        <v>233</v>
      </c>
      <c r="Z14" s="5" t="s">
        <v>40</v>
      </c>
      <c r="AA14" s="15" t="s">
        <v>243</v>
      </c>
      <c r="AB14" s="15" t="s">
        <v>241</v>
      </c>
      <c r="AC14" s="16" t="s">
        <v>244</v>
      </c>
      <c r="AD14" s="17" t="s">
        <v>102</v>
      </c>
      <c r="AE14" s="5" t="s">
        <v>251</v>
      </c>
      <c r="AF14" s="5" t="s">
        <v>42</v>
      </c>
      <c r="AG14" s="27">
        <v>43983</v>
      </c>
      <c r="AH14" s="28" t="s">
        <v>252</v>
      </c>
      <c r="AI14" s="28"/>
      <c r="AJ14" s="19"/>
      <c r="AK14" s="19"/>
      <c r="AL14" s="19"/>
      <c r="AM14" s="19"/>
      <c r="AN14" s="29"/>
      <c r="AO14" s="19"/>
      <c r="AP14" s="9"/>
      <c r="AQ14" s="10"/>
      <c r="AR14" s="29"/>
    </row>
    <row r="15" spans="1:44" s="4" customFormat="1" ht="31.5" customHeight="1">
      <c r="A15" s="5">
        <f>IF(D15&lt;&gt;"",COUNTA($D$3:D15),"")</f>
        <v>13</v>
      </c>
      <c r="B15" s="20" t="s">
        <v>289</v>
      </c>
      <c r="C15" s="5" t="s">
        <v>303</v>
      </c>
      <c r="D15" s="46" t="s">
        <v>223</v>
      </c>
      <c r="E15" s="44" t="s">
        <v>284</v>
      </c>
      <c r="F15" s="9" t="s">
        <v>224</v>
      </c>
      <c r="G15" s="30" t="s">
        <v>273</v>
      </c>
      <c r="H15" s="9">
        <v>1330</v>
      </c>
      <c r="I15" s="20" t="s">
        <v>200</v>
      </c>
      <c r="J15" s="6" t="s">
        <v>214</v>
      </c>
      <c r="K15" s="9" t="s">
        <v>215</v>
      </c>
      <c r="L15" s="7" t="s">
        <v>34</v>
      </c>
      <c r="M15" s="8" t="s">
        <v>222</v>
      </c>
      <c r="N15" s="10">
        <v>41548</v>
      </c>
      <c r="O15" s="11"/>
      <c r="P15" s="11" t="s">
        <v>36</v>
      </c>
      <c r="Q15" s="11" t="s">
        <v>37</v>
      </c>
      <c r="R15" s="10">
        <v>31147</v>
      </c>
      <c r="S15" s="12" t="s">
        <v>234</v>
      </c>
      <c r="T15" s="10">
        <v>42436</v>
      </c>
      <c r="U15" s="10" t="s">
        <v>67</v>
      </c>
      <c r="V15" s="13" t="s">
        <v>38</v>
      </c>
      <c r="W15" s="5" t="s">
        <v>51</v>
      </c>
      <c r="X15" s="14" t="s">
        <v>235</v>
      </c>
      <c r="Y15" s="14" t="s">
        <v>236</v>
      </c>
      <c r="Z15" s="5" t="s">
        <v>40</v>
      </c>
      <c r="AA15" s="15" t="s">
        <v>245</v>
      </c>
      <c r="AB15" s="15" t="s">
        <v>241</v>
      </c>
      <c r="AC15" s="16" t="s">
        <v>246</v>
      </c>
      <c r="AD15" s="17" t="s">
        <v>102</v>
      </c>
      <c r="AE15" s="5" t="s">
        <v>253</v>
      </c>
      <c r="AF15" s="5" t="s">
        <v>42</v>
      </c>
      <c r="AG15" s="27">
        <v>43983</v>
      </c>
      <c r="AH15" s="28" t="s">
        <v>254</v>
      </c>
      <c r="AI15" s="28"/>
      <c r="AJ15" s="19"/>
      <c r="AK15" s="19"/>
      <c r="AL15" s="19"/>
      <c r="AM15" s="19"/>
      <c r="AN15" s="29"/>
      <c r="AO15" s="19"/>
      <c r="AP15" s="9"/>
      <c r="AQ15" s="10"/>
      <c r="AR15" s="29"/>
    </row>
    <row r="16" spans="1:44" s="4" customFormat="1" ht="31.5" customHeight="1">
      <c r="A16" s="5">
        <f>IF(D16&lt;&gt;"",COUNTA($D$3:D16),"")</f>
        <v>14</v>
      </c>
      <c r="B16" s="20" t="s">
        <v>288</v>
      </c>
      <c r="C16" s="5" t="s">
        <v>303</v>
      </c>
      <c r="D16" s="46" t="s">
        <v>276</v>
      </c>
      <c r="E16" s="44" t="s">
        <v>285</v>
      </c>
      <c r="F16" s="9" t="s">
        <v>192</v>
      </c>
      <c r="G16" s="9" t="s">
        <v>274</v>
      </c>
      <c r="H16" s="9">
        <v>370</v>
      </c>
      <c r="I16" s="20" t="s">
        <v>200</v>
      </c>
      <c r="J16" s="6" t="s">
        <v>216</v>
      </c>
      <c r="K16" s="9" t="s">
        <v>217</v>
      </c>
      <c r="L16" s="7" t="s">
        <v>34</v>
      </c>
      <c r="M16" s="8" t="s">
        <v>225</v>
      </c>
      <c r="N16" s="10">
        <v>43713</v>
      </c>
      <c r="O16" s="11"/>
      <c r="P16" s="11" t="s">
        <v>36</v>
      </c>
      <c r="Q16" s="11" t="s">
        <v>37</v>
      </c>
      <c r="R16" s="10">
        <v>34505</v>
      </c>
      <c r="S16" s="12" t="s">
        <v>237</v>
      </c>
      <c r="T16" s="10">
        <v>39979</v>
      </c>
      <c r="U16" s="10" t="s">
        <v>199</v>
      </c>
      <c r="V16" s="13" t="s">
        <v>193</v>
      </c>
      <c r="W16" s="5" t="s">
        <v>51</v>
      </c>
      <c r="X16" s="14" t="s">
        <v>238</v>
      </c>
      <c r="Y16" s="14" t="s">
        <v>239</v>
      </c>
      <c r="Z16" s="5" t="s">
        <v>40</v>
      </c>
      <c r="AA16" s="15" t="s">
        <v>247</v>
      </c>
      <c r="AB16" s="15" t="s">
        <v>248</v>
      </c>
      <c r="AC16" s="16" t="s">
        <v>249</v>
      </c>
      <c r="AD16" s="17" t="s">
        <v>41</v>
      </c>
      <c r="AE16" s="5"/>
      <c r="AF16" s="5" t="s">
        <v>104</v>
      </c>
      <c r="AG16" s="27">
        <v>43983</v>
      </c>
      <c r="AH16" s="28" t="s">
        <v>255</v>
      </c>
      <c r="AI16" s="28"/>
      <c r="AJ16" s="19" t="s">
        <v>256</v>
      </c>
      <c r="AK16" s="19" t="s">
        <v>257</v>
      </c>
      <c r="AL16" s="19">
        <v>23357</v>
      </c>
      <c r="AM16" s="19" t="s">
        <v>258</v>
      </c>
      <c r="AN16" s="29" t="s">
        <v>259</v>
      </c>
      <c r="AO16" s="19" t="s">
        <v>260</v>
      </c>
      <c r="AP16" s="9"/>
      <c r="AQ16" s="10"/>
      <c r="AR16" s="29"/>
    </row>
    <row r="18" spans="9:9">
      <c r="I18" s="31"/>
    </row>
  </sheetData>
  <mergeCells count="1">
    <mergeCell ref="A1:H1"/>
  </mergeCells>
  <conditionalFormatting sqref="J9">
    <cfRule type="duplicateValues" dxfId="131" priority="72"/>
  </conditionalFormatting>
  <conditionalFormatting sqref="J9">
    <cfRule type="duplicateValues" dxfId="130" priority="71"/>
  </conditionalFormatting>
  <conditionalFormatting sqref="J10:J12">
    <cfRule type="duplicateValues" dxfId="129" priority="70"/>
  </conditionalFormatting>
  <conditionalFormatting sqref="J3:J8">
    <cfRule type="duplicateValues" dxfId="128" priority="78"/>
  </conditionalFormatting>
  <conditionalFormatting sqref="J3:J12">
    <cfRule type="duplicateValues" dxfId="127" priority="80"/>
  </conditionalFormatting>
  <conditionalFormatting sqref="J13:J16">
    <cfRule type="duplicateValues" dxfId="126" priority="87"/>
  </conditionalFormatting>
  <conditionalFormatting sqref="E4">
    <cfRule type="duplicateValues" dxfId="125" priority="45"/>
  </conditionalFormatting>
  <conditionalFormatting sqref="E4">
    <cfRule type="duplicateValues" dxfId="124" priority="44"/>
  </conditionalFormatting>
  <conditionalFormatting sqref="E4">
    <cfRule type="duplicateValues" dxfId="123" priority="43"/>
  </conditionalFormatting>
  <conditionalFormatting sqref="E6">
    <cfRule type="duplicateValues" dxfId="122" priority="42"/>
  </conditionalFormatting>
  <conditionalFormatting sqref="E6">
    <cfRule type="duplicateValues" dxfId="121" priority="41"/>
  </conditionalFormatting>
  <conditionalFormatting sqref="E6">
    <cfRule type="duplicateValues" dxfId="120" priority="40"/>
  </conditionalFormatting>
  <conditionalFormatting sqref="E8">
    <cfRule type="duplicateValues" dxfId="119" priority="39"/>
  </conditionalFormatting>
  <conditionalFormatting sqref="E8">
    <cfRule type="duplicateValues" dxfId="118" priority="38"/>
  </conditionalFormatting>
  <conditionalFormatting sqref="E8">
    <cfRule type="duplicateValues" dxfId="117" priority="37"/>
  </conditionalFormatting>
  <conditionalFormatting sqref="E9">
    <cfRule type="duplicateValues" dxfId="116" priority="36"/>
  </conditionalFormatting>
  <conditionalFormatting sqref="E9">
    <cfRule type="duplicateValues" dxfId="115" priority="35"/>
  </conditionalFormatting>
  <conditionalFormatting sqref="E9">
    <cfRule type="duplicateValues" dxfId="114" priority="34"/>
  </conditionalFormatting>
  <conditionalFormatting sqref="E13">
    <cfRule type="duplicateValues" dxfId="113" priority="33"/>
  </conditionalFormatting>
  <conditionalFormatting sqref="E13">
    <cfRule type="duplicateValues" dxfId="112" priority="32"/>
  </conditionalFormatting>
  <conditionalFormatting sqref="E13">
    <cfRule type="duplicateValues" dxfId="111" priority="31"/>
  </conditionalFormatting>
  <conditionalFormatting sqref="E14">
    <cfRule type="duplicateValues" dxfId="110" priority="30"/>
  </conditionalFormatting>
  <conditionalFormatting sqref="E14">
    <cfRule type="duplicateValues" dxfId="109" priority="29"/>
  </conditionalFormatting>
  <conditionalFormatting sqref="E14">
    <cfRule type="duplicateValues" dxfId="108" priority="28"/>
  </conditionalFormatting>
  <conditionalFormatting sqref="E15">
    <cfRule type="duplicateValues" dxfId="107" priority="27"/>
  </conditionalFormatting>
  <conditionalFormatting sqref="E15">
    <cfRule type="duplicateValues" dxfId="106" priority="26"/>
  </conditionalFormatting>
  <conditionalFormatting sqref="E15">
    <cfRule type="duplicateValues" dxfId="105" priority="25"/>
  </conditionalFormatting>
  <conditionalFormatting sqref="E16">
    <cfRule type="duplicateValues" dxfId="104" priority="24"/>
  </conditionalFormatting>
  <conditionalFormatting sqref="E16">
    <cfRule type="duplicateValues" dxfId="103" priority="23"/>
  </conditionalFormatting>
  <conditionalFormatting sqref="E16">
    <cfRule type="duplicateValues" dxfId="102" priority="22"/>
  </conditionalFormatting>
  <conditionalFormatting sqref="E10">
    <cfRule type="duplicateValues" dxfId="101" priority="21"/>
  </conditionalFormatting>
  <conditionalFormatting sqref="E10">
    <cfRule type="duplicateValues" dxfId="100" priority="20"/>
  </conditionalFormatting>
  <conditionalFormatting sqref="E10">
    <cfRule type="duplicateValues" dxfId="99" priority="19"/>
  </conditionalFormatting>
  <conditionalFormatting sqref="E3">
    <cfRule type="duplicateValues" dxfId="98" priority="18"/>
  </conditionalFormatting>
  <conditionalFormatting sqref="E3">
    <cfRule type="duplicateValues" dxfId="97" priority="17"/>
  </conditionalFormatting>
  <conditionalFormatting sqref="E3">
    <cfRule type="duplicateValues" dxfId="96" priority="16"/>
  </conditionalFormatting>
  <conditionalFormatting sqref="E5">
    <cfRule type="duplicateValues" dxfId="95" priority="15"/>
  </conditionalFormatting>
  <conditionalFormatting sqref="E5">
    <cfRule type="duplicateValues" dxfId="94" priority="14"/>
  </conditionalFormatting>
  <conditionalFormatting sqref="E5">
    <cfRule type="duplicateValues" dxfId="93" priority="13"/>
  </conditionalFormatting>
  <conditionalFormatting sqref="E7">
    <cfRule type="duplicateValues" dxfId="92" priority="12"/>
  </conditionalFormatting>
  <conditionalFormatting sqref="E7">
    <cfRule type="duplicateValues" dxfId="91" priority="11"/>
  </conditionalFormatting>
  <conditionalFormatting sqref="E7">
    <cfRule type="duplicateValues" dxfId="90" priority="10"/>
  </conditionalFormatting>
  <conditionalFormatting sqref="E11">
    <cfRule type="duplicateValues" dxfId="89" priority="9"/>
  </conditionalFormatting>
  <conditionalFormatting sqref="E11">
    <cfRule type="duplicateValues" dxfId="88" priority="8"/>
  </conditionalFormatting>
  <conditionalFormatting sqref="E11">
    <cfRule type="duplicateValues" dxfId="87" priority="7"/>
  </conditionalFormatting>
  <conditionalFormatting sqref="E12">
    <cfRule type="duplicateValues" dxfId="86" priority="6"/>
  </conditionalFormatting>
  <conditionalFormatting sqref="E12">
    <cfRule type="duplicateValues" dxfId="85" priority="5"/>
  </conditionalFormatting>
  <conditionalFormatting sqref="E12">
    <cfRule type="duplicateValues" dxfId="84" priority="4"/>
  </conditionalFormatting>
  <dataValidations count="6">
    <dataValidation type="list" allowBlank="1" showInputMessage="1" showErrorMessage="1" sqref="D13:D15">
      <formula1>"Co.opmart,Co.opXtra,Mega,Lotte,Aeon Mall,Emart,Nguyễn Kim,DMX,Cao Phong,Lan Chi,Pico,Long Bình,Mediamart,HC,Thiên Hòa,Khác"</formula1>
    </dataValidation>
    <dataValidation type="list" allowBlank="1" showInputMessage="1" showErrorMessage="1" sqref="D2:D16">
      <formula1>"Co.opmart,Mega,Lotte,Aeon,Emart,Nguyễn Kim,DMX,Cao Phong,Lan Chi,Pico,Long Bình,Mediamart,HC,Thiên Hòa,Khác"</formula1>
    </dataValidation>
    <dataValidation type="list" allowBlank="1" showInputMessage="1" showErrorMessage="1" errorTitle="Click chọn" prompt="Click chọn" sqref="AF3:AF16">
      <formula1>"Chính Thức,Thử Việc, Thời Vụ"</formula1>
    </dataValidation>
    <dataValidation type="list" allowBlank="1" showInputMessage="1" showErrorMessage="1" errorTitle="Click chọn" prompt="Chọn trong list" sqref="W3:W16">
      <formula1>"Độc Thân,Đã Kết Hôn,Ly Hôn"</formula1>
    </dataValidation>
    <dataValidation type="list" allowBlank="1" showInputMessage="1" showErrorMessage="1" errorTitle="Click chọn" prompt="Chọn trong list" sqref="Q3:Q16">
      <formula1>"Nữ,Nam"</formula1>
    </dataValidation>
    <dataValidation type="list" allowBlank="1" showInputMessage="1" showErrorMessage="1" errorTitle="Click chọn" prompt="DL: Đang làm_x000a_TS: Thai sản_x000a_NV: Nghỉ việc_x000a_BV:Bỏ việc_x000a_" sqref="P3:P16">
      <formula1>"DL,TS,NV,BV"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7"/>
  <sheetViews>
    <sheetView tabSelected="1" workbookViewId="0">
      <selection activeCell="N13" sqref="N13"/>
    </sheetView>
  </sheetViews>
  <sheetFormatPr defaultRowHeight="14.25"/>
  <sheetData>
    <row r="4" spans="3:6">
      <c r="C4" s="5" t="s">
        <v>302</v>
      </c>
      <c r="D4" s="46" t="s">
        <v>47</v>
      </c>
      <c r="E4" s="43">
        <v>913</v>
      </c>
      <c r="F4" t="str">
        <f>"UPDATE OUTLET SET CHANNEL = '"&amp;C4&amp;"' WHERE SHOPCODE = '"&amp;E4&amp;"'"</f>
        <v>UPDATE OUTLET SET CHANNEL = 'ES' WHERE SHOPCODE = '913'</v>
      </c>
    </row>
    <row r="5" spans="3:6">
      <c r="C5" s="5" t="s">
        <v>303</v>
      </c>
      <c r="D5" s="46" t="s">
        <v>276</v>
      </c>
      <c r="E5" s="44" t="s">
        <v>280</v>
      </c>
      <c r="F5" t="str">
        <f t="shared" ref="F5:F17" si="0">"UPDATE OUTLET SET CHANNEL = '"&amp;C5&amp;"' WHERE SHOPCODE = '"&amp;E5&amp;"'"</f>
        <v>UPDATE OUTLET SET CHANNEL = 'SM' WHERE SHOPCODE = 'B_D1904'</v>
      </c>
    </row>
    <row r="6" spans="3:6">
      <c r="C6" s="5" t="s">
        <v>302</v>
      </c>
      <c r="D6" s="46" t="s">
        <v>47</v>
      </c>
      <c r="E6" s="43">
        <v>912</v>
      </c>
      <c r="F6" t="str">
        <f t="shared" si="0"/>
        <v>UPDATE OUTLET SET CHANNEL = 'ES' WHERE SHOPCODE = '912'</v>
      </c>
    </row>
    <row r="7" spans="3:6">
      <c r="C7" s="5" t="s">
        <v>302</v>
      </c>
      <c r="D7" s="46" t="s">
        <v>95</v>
      </c>
      <c r="E7" s="45">
        <v>21200191</v>
      </c>
      <c r="F7" t="str">
        <f t="shared" si="0"/>
        <v>UPDATE OUTLET SET CHANNEL = 'ES' WHERE SHOPCODE = '21200191'</v>
      </c>
    </row>
    <row r="8" spans="3:6">
      <c r="C8" s="5" t="s">
        <v>302</v>
      </c>
      <c r="D8" s="46" t="s">
        <v>47</v>
      </c>
      <c r="E8" s="43">
        <v>878</v>
      </c>
      <c r="F8" t="str">
        <f t="shared" si="0"/>
        <v>UPDATE OUTLET SET CHANNEL = 'ES' WHERE SHOPCODE = '878'</v>
      </c>
    </row>
    <row r="9" spans="3:6">
      <c r="C9" s="50" t="s">
        <v>303</v>
      </c>
      <c r="D9" s="52" t="s">
        <v>35</v>
      </c>
      <c r="E9" s="53" t="s">
        <v>281</v>
      </c>
      <c r="F9" t="str">
        <f t="shared" si="0"/>
        <v>UPDATE OUTLET SET CHANNEL = 'SM' WHERE SHOPCODE = 'B_D3.009'</v>
      </c>
    </row>
    <row r="10" spans="3:6">
      <c r="C10" s="50" t="s">
        <v>303</v>
      </c>
      <c r="D10" s="52" t="s">
        <v>35</v>
      </c>
      <c r="E10" s="53" t="s">
        <v>282</v>
      </c>
      <c r="F10" t="str">
        <f t="shared" si="0"/>
        <v>UPDATE OUTLET SET CHANNEL = 'SM' WHERE SHOPCODE = 'B_D3.040'</v>
      </c>
    </row>
    <row r="11" spans="3:6">
      <c r="C11" s="5" t="s">
        <v>302</v>
      </c>
      <c r="D11" s="46" t="s">
        <v>47</v>
      </c>
      <c r="E11" s="43">
        <v>548</v>
      </c>
      <c r="F11" t="str">
        <f t="shared" si="0"/>
        <v>UPDATE OUTLET SET CHANNEL = 'ES' WHERE SHOPCODE = '548'</v>
      </c>
    </row>
    <row r="12" spans="3:6">
      <c r="C12" s="5" t="s">
        <v>302</v>
      </c>
      <c r="D12" s="46" t="s">
        <v>47</v>
      </c>
      <c r="E12" s="43">
        <v>580</v>
      </c>
      <c r="F12" t="str">
        <f t="shared" si="0"/>
        <v>UPDATE OUTLET SET CHANNEL = 'ES' WHERE SHOPCODE = '580'</v>
      </c>
    </row>
    <row r="13" spans="3:6">
      <c r="C13" s="5" t="s">
        <v>302</v>
      </c>
      <c r="D13" s="46" t="s">
        <v>47</v>
      </c>
      <c r="E13" s="43">
        <v>193</v>
      </c>
      <c r="F13" t="str">
        <f t="shared" si="0"/>
        <v>UPDATE OUTLET SET CHANNEL = 'ES' WHERE SHOPCODE = '193'</v>
      </c>
    </row>
    <row r="14" spans="3:6">
      <c r="C14" s="5" t="s">
        <v>303</v>
      </c>
      <c r="D14" s="46" t="s">
        <v>197</v>
      </c>
      <c r="E14" s="44" t="s">
        <v>283</v>
      </c>
      <c r="F14" t="str">
        <f t="shared" si="0"/>
        <v>UPDATE OUTLET SET CHANNEL = 'SM' WHERE SHOPCODE = 'B_D901'</v>
      </c>
    </row>
    <row r="15" spans="3:6">
      <c r="C15" s="5" t="s">
        <v>302</v>
      </c>
      <c r="D15" s="46" t="s">
        <v>196</v>
      </c>
      <c r="E15" s="45">
        <v>21200379</v>
      </c>
      <c r="F15" t="str">
        <f t="shared" si="0"/>
        <v>UPDATE OUTLET SET CHANNEL = 'ES' WHERE SHOPCODE = '21200379'</v>
      </c>
    </row>
    <row r="16" spans="3:6">
      <c r="C16" s="5" t="s">
        <v>303</v>
      </c>
      <c r="D16" s="46" t="s">
        <v>223</v>
      </c>
      <c r="E16" s="44" t="s">
        <v>284</v>
      </c>
      <c r="F16" t="str">
        <f t="shared" si="0"/>
        <v>UPDATE OUTLET SET CHANNEL = 'SM' WHERE SHOPCODE = 'B_D..301'</v>
      </c>
    </row>
    <row r="17" spans="3:6">
      <c r="C17" s="5" t="s">
        <v>303</v>
      </c>
      <c r="D17" s="46" t="s">
        <v>276</v>
      </c>
      <c r="E17" s="44" t="s">
        <v>285</v>
      </c>
      <c r="F17" t="str">
        <f t="shared" si="0"/>
        <v>UPDATE OUTLET SET CHANNEL = 'SM' WHERE SHOPCODE = 'B_D1902'</v>
      </c>
    </row>
  </sheetData>
  <conditionalFormatting sqref="E5">
    <cfRule type="duplicateValues" dxfId="83" priority="42"/>
  </conditionalFormatting>
  <conditionalFormatting sqref="E5">
    <cfRule type="duplicateValues" dxfId="81" priority="41"/>
  </conditionalFormatting>
  <conditionalFormatting sqref="E5">
    <cfRule type="duplicateValues" dxfId="79" priority="40"/>
  </conditionalFormatting>
  <conditionalFormatting sqref="E7">
    <cfRule type="duplicateValues" dxfId="77" priority="39"/>
  </conditionalFormatting>
  <conditionalFormatting sqref="E7">
    <cfRule type="duplicateValues" dxfId="75" priority="38"/>
  </conditionalFormatting>
  <conditionalFormatting sqref="E7">
    <cfRule type="duplicateValues" dxfId="73" priority="37"/>
  </conditionalFormatting>
  <conditionalFormatting sqref="E9">
    <cfRule type="duplicateValues" dxfId="71" priority="36"/>
  </conditionalFormatting>
  <conditionalFormatting sqref="E9">
    <cfRule type="duplicateValues" dxfId="69" priority="35"/>
  </conditionalFormatting>
  <conditionalFormatting sqref="E9">
    <cfRule type="duplicateValues" dxfId="67" priority="34"/>
  </conditionalFormatting>
  <conditionalFormatting sqref="E10">
    <cfRule type="duplicateValues" dxfId="65" priority="33"/>
  </conditionalFormatting>
  <conditionalFormatting sqref="E10">
    <cfRule type="duplicateValues" dxfId="63" priority="32"/>
  </conditionalFormatting>
  <conditionalFormatting sqref="E10">
    <cfRule type="duplicateValues" dxfId="61" priority="31"/>
  </conditionalFormatting>
  <conditionalFormatting sqref="E14">
    <cfRule type="duplicateValues" dxfId="59" priority="30"/>
  </conditionalFormatting>
  <conditionalFormatting sqref="E14">
    <cfRule type="duplicateValues" dxfId="57" priority="29"/>
  </conditionalFormatting>
  <conditionalFormatting sqref="E14">
    <cfRule type="duplicateValues" dxfId="55" priority="28"/>
  </conditionalFormatting>
  <conditionalFormatting sqref="E15">
    <cfRule type="duplicateValues" dxfId="53" priority="27"/>
  </conditionalFormatting>
  <conditionalFormatting sqref="E15">
    <cfRule type="duplicateValues" dxfId="51" priority="26"/>
  </conditionalFormatting>
  <conditionalFormatting sqref="E15">
    <cfRule type="duplicateValues" dxfId="49" priority="25"/>
  </conditionalFormatting>
  <conditionalFormatting sqref="E16">
    <cfRule type="duplicateValues" dxfId="47" priority="24"/>
  </conditionalFormatting>
  <conditionalFormatting sqref="E16">
    <cfRule type="duplicateValues" dxfId="45" priority="23"/>
  </conditionalFormatting>
  <conditionalFormatting sqref="E16">
    <cfRule type="duplicateValues" dxfId="43" priority="22"/>
  </conditionalFormatting>
  <conditionalFormatting sqref="E17">
    <cfRule type="duplicateValues" dxfId="41" priority="21"/>
  </conditionalFormatting>
  <conditionalFormatting sqref="E17">
    <cfRule type="duplicateValues" dxfId="39" priority="20"/>
  </conditionalFormatting>
  <conditionalFormatting sqref="E17">
    <cfRule type="duplicateValues" dxfId="37" priority="19"/>
  </conditionalFormatting>
  <conditionalFormatting sqref="E11">
    <cfRule type="duplicateValues" dxfId="35" priority="18"/>
  </conditionalFormatting>
  <conditionalFormatting sqref="E11">
    <cfRule type="duplicateValues" dxfId="33" priority="17"/>
  </conditionalFormatting>
  <conditionalFormatting sqref="E11">
    <cfRule type="duplicateValues" dxfId="31" priority="16"/>
  </conditionalFormatting>
  <conditionalFormatting sqref="E4">
    <cfRule type="duplicateValues" dxfId="29" priority="15"/>
  </conditionalFormatting>
  <conditionalFormatting sqref="E4">
    <cfRule type="duplicateValues" dxfId="27" priority="14"/>
  </conditionalFormatting>
  <conditionalFormatting sqref="E4">
    <cfRule type="duplicateValues" dxfId="25" priority="13"/>
  </conditionalFormatting>
  <conditionalFormatting sqref="E6">
    <cfRule type="duplicateValues" dxfId="23" priority="12"/>
  </conditionalFormatting>
  <conditionalFormatting sqref="E6">
    <cfRule type="duplicateValues" dxfId="21" priority="11"/>
  </conditionalFormatting>
  <conditionalFormatting sqref="E6">
    <cfRule type="duplicateValues" dxfId="19" priority="10"/>
  </conditionalFormatting>
  <conditionalFormatting sqref="E8">
    <cfRule type="duplicateValues" dxfId="17" priority="9"/>
  </conditionalFormatting>
  <conditionalFormatting sqref="E8">
    <cfRule type="duplicateValues" dxfId="15" priority="8"/>
  </conditionalFormatting>
  <conditionalFormatting sqref="E8">
    <cfRule type="duplicateValues" dxfId="13" priority="7"/>
  </conditionalFormatting>
  <conditionalFormatting sqref="E12">
    <cfRule type="duplicateValues" dxfId="11" priority="6"/>
  </conditionalFormatting>
  <conditionalFormatting sqref="E12">
    <cfRule type="duplicateValues" dxfId="9" priority="5"/>
  </conditionalFormatting>
  <conditionalFormatting sqref="E12">
    <cfRule type="duplicateValues" dxfId="7" priority="4"/>
  </conditionalFormatting>
  <conditionalFormatting sqref="E13">
    <cfRule type="duplicateValues" dxfId="5" priority="3"/>
  </conditionalFormatting>
  <conditionalFormatting sqref="E13">
    <cfRule type="duplicateValues" dxfId="3" priority="2"/>
  </conditionalFormatting>
  <conditionalFormatting sqref="E13">
    <cfRule type="duplicateValues" dxfId="1" priority="1"/>
  </conditionalFormatting>
  <dataValidations count="2">
    <dataValidation type="list" allowBlank="1" showInputMessage="1" showErrorMessage="1" sqref="D4:D17">
      <formula1>"Co.opmart,Mega,Lotte,Aeon,Emart,Nguyễn Kim,DMX,Cao Phong,Lan Chi,Pico,Long Bình,Mediamart,HC,Thiên Hòa,Khác"</formula1>
    </dataValidation>
    <dataValidation type="list" allowBlank="1" showInputMessage="1" showErrorMessage="1" sqref="D14:D16">
      <formula1>"Co.opmart,Co.opXtra,Mega,Lotte,Aeon Mall,Emart,Nguyễn Kim,DMX,Cao Phong,Lan Chi,Pico,Long Bình,Mediamart,HC,Thiên Hòa,Khác"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EE7545D3F61547BF8B8F68DD9D2A25" ma:contentTypeVersion="13" ma:contentTypeDescription="Crée un document." ma:contentTypeScope="" ma:versionID="7a3676ed365cd981408737fe04264ba4">
  <xsd:schema xmlns:xsd="http://www.w3.org/2001/XMLSchema" xmlns:xs="http://www.w3.org/2001/XMLSchema" xmlns:p="http://schemas.microsoft.com/office/2006/metadata/properties" xmlns:ns3="4ff474dd-ed34-46f0-b3b0-540076233e0b" xmlns:ns4="7377a0cb-e559-4a0d-a291-6dd04aa6f03f" targetNamespace="http://schemas.microsoft.com/office/2006/metadata/properties" ma:root="true" ma:fieldsID="3dff5201d959c167b40da9fe65f0269c" ns3:_="" ns4:_="">
    <xsd:import namespace="4ff474dd-ed34-46f0-b3b0-540076233e0b"/>
    <xsd:import namespace="7377a0cb-e559-4a0d-a291-6dd04aa6f0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474dd-ed34-46f0-b3b0-540076233e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7a0cb-e559-4a0d-a291-6dd04aa6f03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265E9B-D972-4BE8-B584-B6285A7C68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D08EE7-55F8-4629-BBE3-3466938BC7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f474dd-ed34-46f0-b3b0-540076233e0b"/>
    <ds:schemaRef ds:uri="7377a0cb-e559-4a0d-a291-6dd04aa6f0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FCFC74-6FAF-42E3-A87A-53EDAEC784F4}">
  <ds:schemaRefs>
    <ds:schemaRef ds:uri="4ff474dd-ed34-46f0-b3b0-540076233e0b"/>
    <ds:schemaRef ds:uri="http://www.w3.org/XML/1998/namespace"/>
    <ds:schemaRef ds:uri="http://schemas.microsoft.com/office/2006/documentManagement/types"/>
    <ds:schemaRef ds:uri="http://purl.org/dc/terms/"/>
    <ds:schemaRef ds:uri="7377a0cb-e559-4a0d-a291-6dd04aa6f03f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PGs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LIEU Thi Bich Ngoc</dc:creator>
  <cp:lastModifiedBy>Bao Doan</cp:lastModifiedBy>
  <dcterms:created xsi:type="dcterms:W3CDTF">2020-05-11T13:57:11Z</dcterms:created>
  <dcterms:modified xsi:type="dcterms:W3CDTF">2020-05-25T08:38:17Z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0x010100FEEE7545D3F61547BF8B8F68DD9D2A25</vt:lpwstr>
  </property>
</Properties>
</file>