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Bao Doan\Documents\TakeNotes\Aqua\"/>
    </mc:Choice>
  </mc:AlternateContent>
  <bookViews>
    <workbookView xWindow="0" yWindow="0" windowWidth="19200" windowHeight="877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" i="1"/>
</calcChain>
</file>

<file path=xl/sharedStrings.xml><?xml version="1.0" encoding="utf-8"?>
<sst xmlns="http://schemas.openxmlformats.org/spreadsheetml/2006/main" count="300" uniqueCount="43">
  <si>
    <t>Area</t>
  </si>
  <si>
    <t>Region</t>
  </si>
  <si>
    <t>Account</t>
  </si>
  <si>
    <t>FF TL</t>
  </si>
  <si>
    <t>Shopcode</t>
  </si>
  <si>
    <t>Outlet</t>
  </si>
  <si>
    <t>Date</t>
  </si>
  <si>
    <t>PS Code</t>
  </si>
  <si>
    <t>PS Name</t>
  </si>
  <si>
    <t>Division</t>
  </si>
  <si>
    <t>Model</t>
  </si>
  <si>
    <t>Price</t>
  </si>
  <si>
    <t>Quantity</t>
  </si>
  <si>
    <t>Amount</t>
  </si>
  <si>
    <t>Customer name</t>
  </si>
  <si>
    <t>Address</t>
  </si>
  <si>
    <t>Telephone No</t>
  </si>
  <si>
    <t>Week</t>
  </si>
  <si>
    <t>Remarks</t>
  </si>
  <si>
    <t>NORTH</t>
  </si>
  <si>
    <t>KEYSHOP</t>
  </si>
  <si>
    <t>admin</t>
  </si>
  <si>
    <t/>
  </si>
  <si>
    <t>Segment</t>
  </si>
  <si>
    <t>Keymodel</t>
  </si>
  <si>
    <t>No</t>
  </si>
  <si>
    <t>A00069</t>
  </si>
  <si>
    <t>Nguyễn Đình Phong</t>
  </si>
  <si>
    <t>N. EAST</t>
  </si>
  <si>
    <t>810032</t>
  </si>
  <si>
    <t>Minh Phương Qn Tổ 4 Khu 10 Tt Trới</t>
  </si>
  <si>
    <t>2020-04-18</t>
  </si>
  <si>
    <t>Freezer</t>
  </si>
  <si>
    <t>AQF-C5702E</t>
  </si>
  <si>
    <t>AQF-C5701E</t>
  </si>
  <si>
    <t>AQF-C4201E</t>
  </si>
  <si>
    <t>AQF-C4202E</t>
  </si>
  <si>
    <t>SUB</t>
  </si>
  <si>
    <t>129999</t>
  </si>
  <si>
    <t>ĐIỆN TỬ VĂN MINH</t>
  </si>
  <si>
    <t>820222</t>
  </si>
  <si>
    <t>Điện Tử -Điện Lạnh Lý Vui</t>
  </si>
  <si>
    <t>2020-04-20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</si>
</sst>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" fillId="0" borderId="0">
      <alignment horizontal="justify" vertical="justify" textRotation="127" wrapText="1"/>
      <protection hidden="1"/>
    </xf>
  </cellStyleXfs>
  <cellXfs count="7">
    <xf numFmtId="0" fontId="0" fillId="0" borderId="0" xfId="0"/>
    <xf numFmtId="0" fontId="1" fillId="2" borderId="1" xfId="1" applyFont="1" applyFill="1" applyBorder="1" applyAlignment="1" applyProtection="1">
      <alignment horizontal="center" vertical="center"/>
    </xf>
    <xf numFmtId="0" fontId="1" fillId="3" borderId="1" xfId="1" applyFont="1" applyFill="1" applyBorder="1" applyAlignment="1" applyProtection="1">
      <alignment horizontal="center" vertical="center"/>
    </xf>
    <xf numFmtId="0" fontId="1" fillId="4" borderId="1" xfId="1" applyFont="1" applyFill="1" applyBorder="1" applyAlignment="1" applyProtection="1">
      <alignment horizontal="center" vertical="center"/>
    </xf>
    <xf numFmtId="3" fontId="1" fillId="2" borderId="1" xfId="1" applyNumberFormat="1" applyFont="1" applyFill="1" applyBorder="1" applyAlignment="1" applyProtection="1">
      <alignment horizontal="center" vertical="center"/>
    </xf>
    <xf numFmtId="0" fontId="0" fillId="0" borderId="1" xfId="0" applyBorder="1"/>
    <xf numFmtId="0" fontId="1" fillId="5" borderId="1" xfId="1" applyFont="1" applyFill="1" applyBorder="1" applyAlignment="1" applyProtection="1">
      <alignment horizontal="center" vertical="center"/>
    </xf>
  </cellXfs>
  <cellStyles count="2">
    <cellStyle name="Normal" xfId="0" builtinId="0"/>
    <cellStyle name="Normal 10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9"/>
  <sheetViews>
    <sheetView tabSelected="1" topLeftCell="G1" workbookViewId="0">
      <selection activeCell="N12" sqref="N12"/>
    </sheetView>
  </sheetViews>
  <sheetFormatPr defaultRowHeight="14.25" x14ac:dyDescent="0.45"/>
  <cols>
    <col min="13" max="14" width="15.06640625" customWidth="1"/>
    <col min="15" max="15" width="12.3984375" customWidth="1"/>
  </cols>
  <sheetData>
    <row r="1" spans="1:22" x14ac:dyDescent="0.4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3" t="s">
        <v>7</v>
      </c>
      <c r="I1" s="1" t="s">
        <v>8</v>
      </c>
      <c r="J1" s="1" t="s">
        <v>9</v>
      </c>
      <c r="K1" s="1" t="s">
        <v>23</v>
      </c>
      <c r="L1" s="6" t="s">
        <v>24</v>
      </c>
      <c r="M1" s="1" t="s">
        <v>10</v>
      </c>
      <c r="N1" s="1"/>
      <c r="O1" s="4" t="s">
        <v>11</v>
      </c>
      <c r="P1" s="4" t="s">
        <v>12</v>
      </c>
      <c r="Q1" s="4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</row>
    <row r="2" spans="1:22" x14ac:dyDescent="0.45">
      <c r="A2" s="5" t="s">
        <v>19</v>
      </c>
      <c r="B2" s="5"/>
      <c r="C2" s="5" t="s">
        <v>20</v>
      </c>
      <c r="D2" s="5" t="s">
        <v>21</v>
      </c>
      <c r="E2" s="5" t="s">
        <v>29</v>
      </c>
      <c r="F2" s="5" t="s">
        <v>30</v>
      </c>
      <c r="G2" s="5" t="s">
        <v>31</v>
      </c>
      <c r="H2" s="5" t="s">
        <v>26</v>
      </c>
      <c r="I2" s="5" t="s">
        <v>27</v>
      </c>
      <c r="J2" s="5" t="s">
        <v>32</v>
      </c>
      <c r="K2" s="5" t="s">
        <v>32</v>
      </c>
      <c r="L2" s="5" t="s">
        <v>25</v>
      </c>
      <c r="M2" s="5" t="s">
        <v>33</v>
      </c>
      <c r="N2" s="5" t="str">
        <f>"SELECT so.* FROM SaleOut AS so
JOIN Outlet AS o ON o.ShopId = so.ShopId JOIN Employee AS e ON e.EmployeeId = so.EmployeeId
WHERE o.ShopCode = '"&amp;E2&amp;"' AND e.EmployeeCode = '"&amp;H2&amp;"' AND so.Model = '"&amp;M2&amp;"' AND so.SaleDate = '"&amp;G2&amp;"' AND so.ObjId = 8"</f>
        <v>SELECT so.* FROM SaleOut AS so
JOIN Outlet AS o ON o.ShopId = so.ShopId JOIN Employee AS e ON e.EmployeeId = so.EmployeeId
WHERE o.ShopCode = '810032' AND e.EmployeeCode = 'A00069' AND so.Model = 'AQF-C5702E' AND so.SaleDate = '2020-04-18' AND so.ObjId = 8</v>
      </c>
      <c r="O2" s="5">
        <v>10290000</v>
      </c>
      <c r="P2" s="5">
        <v>1</v>
      </c>
      <c r="Q2" s="5">
        <v>10290000</v>
      </c>
      <c r="R2" s="5" t="s">
        <v>22</v>
      </c>
      <c r="S2" s="5" t="s">
        <v>22</v>
      </c>
      <c r="T2" s="5" t="s">
        <v>22</v>
      </c>
      <c r="U2" s="5"/>
      <c r="V2" s="5"/>
    </row>
    <row r="3" spans="1:22" x14ac:dyDescent="0.45">
      <c r="A3" s="5" t="s">
        <v>19</v>
      </c>
      <c r="B3" s="5"/>
      <c r="C3" s="5" t="s">
        <v>20</v>
      </c>
      <c r="D3" s="5" t="s">
        <v>21</v>
      </c>
      <c r="E3" s="5" t="s">
        <v>29</v>
      </c>
      <c r="F3" s="5" t="s">
        <v>30</v>
      </c>
      <c r="G3" s="5" t="s">
        <v>31</v>
      </c>
      <c r="H3" s="5" t="s">
        <v>26</v>
      </c>
      <c r="I3" s="5" t="s">
        <v>27</v>
      </c>
      <c r="J3" s="5" t="s">
        <v>32</v>
      </c>
      <c r="K3" s="5" t="s">
        <v>32</v>
      </c>
      <c r="L3" s="5" t="s">
        <v>25</v>
      </c>
      <c r="M3" s="5" t="s">
        <v>34</v>
      </c>
      <c r="N3" s="5" t="str">
        <f t="shared" ref="N3:N19" si="0">"SELECT so.* FROM SaleOut AS so
JOIN Outlet AS o ON o.ShopId = so.ShopId JOIN Employee AS e ON e.EmployeeId = so.EmployeeId
WHERE o.ShopCode = '"&amp;E3&amp;"' AND e.EmployeeCode = '"&amp;H3&amp;"' AND so.Model = '"&amp;M3&amp;"' AND so.SaleDate = '"&amp;G3&amp;"' AND so.ObjId = 8"</f>
        <v>SELECT so.* FROM SaleOut AS so
JOIN Outlet AS o ON o.ShopId = so.ShopId JOIN Employee AS e ON e.EmployeeId = so.EmployeeId
WHERE o.ShopCode = '810032' AND e.EmployeeCode = 'A00069' AND so.Model = 'AQF-C5701E' AND so.SaleDate = '2020-04-18' AND so.ObjId = 8</v>
      </c>
      <c r="O3" s="5">
        <v>10690000</v>
      </c>
      <c r="P3" s="5">
        <v>1</v>
      </c>
      <c r="Q3" s="5">
        <v>10690000</v>
      </c>
      <c r="R3" s="5" t="s">
        <v>22</v>
      </c>
      <c r="S3" s="5" t="s">
        <v>22</v>
      </c>
      <c r="T3" s="5" t="s">
        <v>22</v>
      </c>
      <c r="U3" s="5"/>
      <c r="V3" s="5"/>
    </row>
    <row r="4" spans="1:22" x14ac:dyDescent="0.45">
      <c r="A4" s="5" t="s">
        <v>19</v>
      </c>
      <c r="B4" s="5"/>
      <c r="C4" s="5" t="s">
        <v>20</v>
      </c>
      <c r="D4" s="5" t="s">
        <v>21</v>
      </c>
      <c r="E4" s="5" t="s">
        <v>29</v>
      </c>
      <c r="F4" s="5" t="s">
        <v>30</v>
      </c>
      <c r="G4" s="5" t="s">
        <v>31</v>
      </c>
      <c r="H4" s="5" t="s">
        <v>26</v>
      </c>
      <c r="I4" s="5" t="s">
        <v>27</v>
      </c>
      <c r="J4" s="5" t="s">
        <v>32</v>
      </c>
      <c r="K4" s="5" t="s">
        <v>32</v>
      </c>
      <c r="L4" s="5" t="s">
        <v>25</v>
      </c>
      <c r="M4" s="5" t="s">
        <v>35</v>
      </c>
      <c r="N4" s="5" t="str">
        <f t="shared" si="0"/>
        <v>SELECT so.* FROM SaleOut AS so
JOIN Outlet AS o ON o.ShopId = so.ShopId JOIN Employee AS e ON e.EmployeeId = so.EmployeeId
WHERE o.ShopCode = '810032' AND e.EmployeeCode = 'A00069' AND so.Model = 'AQF-C4201E' AND so.SaleDate = '2020-04-18' AND so.ObjId = 8</v>
      </c>
      <c r="O4" s="5">
        <v>7490000</v>
      </c>
      <c r="P4" s="5">
        <v>1</v>
      </c>
      <c r="Q4" s="5">
        <v>7490000</v>
      </c>
      <c r="R4" s="5" t="s">
        <v>22</v>
      </c>
      <c r="S4" s="5" t="s">
        <v>22</v>
      </c>
      <c r="T4" s="5" t="s">
        <v>22</v>
      </c>
      <c r="U4" s="5"/>
      <c r="V4" s="5"/>
    </row>
    <row r="5" spans="1:22" x14ac:dyDescent="0.45">
      <c r="A5" s="5" t="s">
        <v>19</v>
      </c>
      <c r="B5" s="5"/>
      <c r="C5" s="5" t="s">
        <v>20</v>
      </c>
      <c r="D5" s="5" t="s">
        <v>21</v>
      </c>
      <c r="E5" s="5" t="s">
        <v>29</v>
      </c>
      <c r="F5" s="5" t="s">
        <v>30</v>
      </c>
      <c r="G5" s="5" t="s">
        <v>31</v>
      </c>
      <c r="H5" s="5" t="s">
        <v>26</v>
      </c>
      <c r="I5" s="5" t="s">
        <v>27</v>
      </c>
      <c r="J5" s="5" t="s">
        <v>32</v>
      </c>
      <c r="K5" s="5" t="s">
        <v>32</v>
      </c>
      <c r="L5" s="5" t="s">
        <v>25</v>
      </c>
      <c r="M5" s="5" t="s">
        <v>36</v>
      </c>
      <c r="N5" s="5" t="str">
        <f t="shared" si="0"/>
        <v>SELECT so.* FROM SaleOut AS so
JOIN Outlet AS o ON o.ShopId = so.ShopId JOIN Employee AS e ON e.EmployeeId = so.EmployeeId
WHERE o.ShopCode = '810032' AND e.EmployeeCode = 'A00069' AND so.Model = 'AQF-C4202E' AND so.SaleDate = '2020-04-18' AND so.ObjId = 8</v>
      </c>
      <c r="O5" s="5">
        <v>7690000</v>
      </c>
      <c r="P5" s="5">
        <v>1</v>
      </c>
      <c r="Q5" s="5">
        <v>7690000</v>
      </c>
      <c r="R5" s="5" t="s">
        <v>22</v>
      </c>
      <c r="S5" s="5" t="s">
        <v>22</v>
      </c>
      <c r="T5" s="5" t="s">
        <v>22</v>
      </c>
      <c r="U5" s="5"/>
      <c r="V5" s="5"/>
    </row>
    <row r="6" spans="1:22" x14ac:dyDescent="0.45">
      <c r="A6" s="5" t="s">
        <v>19</v>
      </c>
      <c r="B6" s="5" t="s">
        <v>28</v>
      </c>
      <c r="C6" s="5" t="s">
        <v>37</v>
      </c>
      <c r="D6" s="5" t="s">
        <v>21</v>
      </c>
      <c r="E6" s="5" t="s">
        <v>38</v>
      </c>
      <c r="F6" s="5" t="s">
        <v>39</v>
      </c>
      <c r="G6" s="5" t="s">
        <v>31</v>
      </c>
      <c r="H6" s="5" t="s">
        <v>26</v>
      </c>
      <c r="I6" s="5" t="s">
        <v>27</v>
      </c>
      <c r="J6" s="5" t="s">
        <v>32</v>
      </c>
      <c r="K6" s="5" t="s">
        <v>32</v>
      </c>
      <c r="L6" s="5" t="s">
        <v>25</v>
      </c>
      <c r="M6" s="5" t="s">
        <v>35</v>
      </c>
      <c r="N6" s="5" t="str">
        <f t="shared" si="0"/>
        <v>SELECT so.* FROM SaleOut AS so
JOIN Outlet AS o ON o.ShopId = so.ShopId JOIN Employee AS e ON e.EmployeeId = so.EmployeeId
WHERE o.ShopCode = '129999' AND e.EmployeeCode = 'A00069' AND so.Model = 'AQF-C4201E' AND so.SaleDate = '2020-04-18' AND so.ObjId = 8</v>
      </c>
      <c r="O6" s="5">
        <v>7490000</v>
      </c>
      <c r="P6" s="5">
        <v>1</v>
      </c>
      <c r="Q6" s="5">
        <v>7490000</v>
      </c>
      <c r="R6" s="5" t="s">
        <v>22</v>
      </c>
      <c r="S6" s="5" t="s">
        <v>22</v>
      </c>
      <c r="T6" s="5" t="s">
        <v>22</v>
      </c>
      <c r="U6" s="5"/>
      <c r="V6" s="5"/>
    </row>
    <row r="7" spans="1:22" x14ac:dyDescent="0.45">
      <c r="A7" s="5" t="s">
        <v>19</v>
      </c>
      <c r="B7" s="5" t="s">
        <v>28</v>
      </c>
      <c r="C7" s="5" t="s">
        <v>37</v>
      </c>
      <c r="D7" s="5" t="s">
        <v>21</v>
      </c>
      <c r="E7" s="5" t="s">
        <v>38</v>
      </c>
      <c r="F7" s="5" t="s">
        <v>39</v>
      </c>
      <c r="G7" s="5" t="s">
        <v>31</v>
      </c>
      <c r="H7" s="5" t="s">
        <v>26</v>
      </c>
      <c r="I7" s="5" t="s">
        <v>27</v>
      </c>
      <c r="J7" s="5" t="s">
        <v>32</v>
      </c>
      <c r="K7" s="5" t="s">
        <v>32</v>
      </c>
      <c r="L7" s="5" t="s">
        <v>25</v>
      </c>
      <c r="M7" s="5" t="s">
        <v>36</v>
      </c>
      <c r="N7" s="5" t="str">
        <f t="shared" si="0"/>
        <v>SELECT so.* FROM SaleOut AS so
JOIN Outlet AS o ON o.ShopId = so.ShopId JOIN Employee AS e ON e.EmployeeId = so.EmployeeId
WHERE o.ShopCode = '129999' AND e.EmployeeCode = 'A00069' AND so.Model = 'AQF-C4202E' AND so.SaleDate = '2020-04-18' AND so.ObjId = 8</v>
      </c>
      <c r="O7" s="5">
        <v>7690000</v>
      </c>
      <c r="P7" s="5">
        <v>1</v>
      </c>
      <c r="Q7" s="5">
        <v>7690000</v>
      </c>
      <c r="R7" s="5" t="s">
        <v>22</v>
      </c>
      <c r="S7" s="5" t="s">
        <v>22</v>
      </c>
      <c r="T7" s="5" t="s">
        <v>22</v>
      </c>
      <c r="U7" s="5"/>
      <c r="V7" s="5"/>
    </row>
    <row r="8" spans="1:22" x14ac:dyDescent="0.45">
      <c r="A8" s="5" t="s">
        <v>19</v>
      </c>
      <c r="B8" s="5" t="s">
        <v>28</v>
      </c>
      <c r="C8" s="5" t="s">
        <v>37</v>
      </c>
      <c r="D8" s="5" t="s">
        <v>21</v>
      </c>
      <c r="E8" s="5" t="s">
        <v>38</v>
      </c>
      <c r="F8" s="5" t="s">
        <v>39</v>
      </c>
      <c r="G8" s="5" t="s">
        <v>31</v>
      </c>
      <c r="H8" s="5" t="s">
        <v>26</v>
      </c>
      <c r="I8" s="5" t="s">
        <v>27</v>
      </c>
      <c r="J8" s="5" t="s">
        <v>32</v>
      </c>
      <c r="K8" s="5" t="s">
        <v>32</v>
      </c>
      <c r="L8" s="5" t="s">
        <v>25</v>
      </c>
      <c r="M8" s="5" t="s">
        <v>33</v>
      </c>
      <c r="N8" s="5" t="str">
        <f t="shared" si="0"/>
        <v>SELECT so.* FROM SaleOut AS so
JOIN Outlet AS o ON o.ShopId = so.ShopId JOIN Employee AS e ON e.EmployeeId = so.EmployeeId
WHERE o.ShopCode = '129999' AND e.EmployeeCode = 'A00069' AND so.Model = 'AQF-C5702E' AND so.SaleDate = '2020-04-18' AND so.ObjId = 8</v>
      </c>
      <c r="O8" s="5">
        <v>10290000</v>
      </c>
      <c r="P8" s="5">
        <v>1</v>
      </c>
      <c r="Q8" s="5">
        <v>10290000</v>
      </c>
      <c r="R8" s="5" t="s">
        <v>22</v>
      </c>
      <c r="S8" s="5" t="s">
        <v>22</v>
      </c>
      <c r="T8" s="5" t="s">
        <v>22</v>
      </c>
      <c r="U8" s="5"/>
      <c r="V8" s="5"/>
    </row>
    <row r="9" spans="1:22" x14ac:dyDescent="0.45">
      <c r="A9" s="5" t="s">
        <v>19</v>
      </c>
      <c r="B9" s="5" t="s">
        <v>28</v>
      </c>
      <c r="C9" s="5" t="s">
        <v>37</v>
      </c>
      <c r="D9" s="5" t="s">
        <v>21</v>
      </c>
      <c r="E9" s="5" t="s">
        <v>38</v>
      </c>
      <c r="F9" s="5" t="s">
        <v>39</v>
      </c>
      <c r="G9" s="5" t="s">
        <v>31</v>
      </c>
      <c r="H9" s="5" t="s">
        <v>26</v>
      </c>
      <c r="I9" s="5" t="s">
        <v>27</v>
      </c>
      <c r="J9" s="5" t="s">
        <v>32</v>
      </c>
      <c r="K9" s="5" t="s">
        <v>32</v>
      </c>
      <c r="L9" s="5" t="s">
        <v>25</v>
      </c>
      <c r="M9" s="5" t="s">
        <v>34</v>
      </c>
      <c r="N9" s="5" t="str">
        <f t="shared" si="0"/>
        <v>SELECT so.* FROM SaleOut AS so
JOIN Outlet AS o ON o.ShopId = so.ShopId JOIN Employee AS e ON e.EmployeeId = so.EmployeeId
WHERE o.ShopCode = '129999' AND e.EmployeeCode = 'A00069' AND so.Model = 'AQF-C5701E' AND so.SaleDate = '2020-04-18' AND so.ObjId = 8</v>
      </c>
      <c r="O9" s="5">
        <v>10690000</v>
      </c>
      <c r="P9" s="5">
        <v>1</v>
      </c>
      <c r="Q9" s="5">
        <v>10690000</v>
      </c>
      <c r="R9" s="5" t="s">
        <v>22</v>
      </c>
      <c r="S9" s="5" t="s">
        <v>22</v>
      </c>
      <c r="T9" s="5" t="s">
        <v>22</v>
      </c>
      <c r="U9" s="5"/>
      <c r="V9" s="5"/>
    </row>
    <row r="10" spans="1:22" x14ac:dyDescent="0.45">
      <c r="A10" s="5" t="s">
        <v>19</v>
      </c>
      <c r="B10" s="5" t="s">
        <v>28</v>
      </c>
      <c r="C10" s="5" t="s">
        <v>37</v>
      </c>
      <c r="D10" s="5" t="s">
        <v>21</v>
      </c>
      <c r="E10" s="5" t="s">
        <v>38</v>
      </c>
      <c r="F10" s="5" t="s">
        <v>39</v>
      </c>
      <c r="G10" s="5" t="s">
        <v>31</v>
      </c>
      <c r="H10" s="5" t="s">
        <v>26</v>
      </c>
      <c r="I10" s="5" t="s">
        <v>27</v>
      </c>
      <c r="J10" s="5" t="s">
        <v>32</v>
      </c>
      <c r="K10" s="5" t="s">
        <v>32</v>
      </c>
      <c r="L10" s="5" t="s">
        <v>25</v>
      </c>
      <c r="M10" s="5" t="s">
        <v>36</v>
      </c>
      <c r="N10" s="5" t="str">
        <f t="shared" si="0"/>
        <v>SELECT so.* FROM SaleOut AS so
JOIN Outlet AS o ON o.ShopId = so.ShopId JOIN Employee AS e ON e.EmployeeId = so.EmployeeId
WHERE o.ShopCode = '129999' AND e.EmployeeCode = 'A00069' AND so.Model = 'AQF-C4202E' AND so.SaleDate = '2020-04-18' AND so.ObjId = 8</v>
      </c>
      <c r="O10" s="5">
        <v>7690000</v>
      </c>
      <c r="P10" s="5">
        <v>1</v>
      </c>
      <c r="Q10" s="5">
        <v>7690000</v>
      </c>
      <c r="R10" s="5" t="s">
        <v>22</v>
      </c>
      <c r="S10" s="5" t="s">
        <v>22</v>
      </c>
      <c r="T10" s="5" t="s">
        <v>22</v>
      </c>
      <c r="U10" s="5"/>
      <c r="V10" s="5"/>
    </row>
    <row r="11" spans="1:22" x14ac:dyDescent="0.45">
      <c r="A11" s="5" t="s">
        <v>19</v>
      </c>
      <c r="B11" s="5"/>
      <c r="C11" s="5" t="s">
        <v>20</v>
      </c>
      <c r="D11" s="5" t="s">
        <v>21</v>
      </c>
      <c r="E11" s="5" t="s">
        <v>29</v>
      </c>
      <c r="F11" s="5" t="s">
        <v>30</v>
      </c>
      <c r="G11" s="5" t="s">
        <v>31</v>
      </c>
      <c r="H11" s="5" t="s">
        <v>26</v>
      </c>
      <c r="I11" s="5" t="s">
        <v>27</v>
      </c>
      <c r="J11" s="5" t="s">
        <v>32</v>
      </c>
      <c r="K11" s="5" t="s">
        <v>32</v>
      </c>
      <c r="L11" s="5" t="s">
        <v>25</v>
      </c>
      <c r="M11" s="5" t="s">
        <v>36</v>
      </c>
      <c r="N11" s="5" t="str">
        <f t="shared" si="0"/>
        <v>SELECT so.* FROM SaleOut AS so
JOIN Outlet AS o ON o.ShopId = so.ShopId JOIN Employee AS e ON e.EmployeeId = so.EmployeeId
WHERE o.ShopCode = '810032' AND e.EmployeeCode = 'A00069' AND so.Model = 'AQF-C4202E' AND so.SaleDate = '2020-04-18' AND so.ObjId = 8</v>
      </c>
      <c r="O11" s="5">
        <v>7690000</v>
      </c>
      <c r="P11" s="5">
        <v>1</v>
      </c>
      <c r="Q11" s="5">
        <v>7690000</v>
      </c>
      <c r="R11" s="5" t="s">
        <v>22</v>
      </c>
      <c r="S11" s="5" t="s">
        <v>22</v>
      </c>
      <c r="T11" s="5" t="s">
        <v>22</v>
      </c>
      <c r="U11" s="5"/>
      <c r="V11" s="5"/>
    </row>
    <row r="12" spans="1:22" x14ac:dyDescent="0.45">
      <c r="A12" s="5" t="s">
        <v>19</v>
      </c>
      <c r="B12" s="5" t="s">
        <v>28</v>
      </c>
      <c r="C12" s="5" t="s">
        <v>37</v>
      </c>
      <c r="D12" s="5" t="s">
        <v>21</v>
      </c>
      <c r="E12" s="5" t="s">
        <v>40</v>
      </c>
      <c r="F12" s="5" t="s">
        <v>41</v>
      </c>
      <c r="G12" s="5" t="s">
        <v>31</v>
      </c>
      <c r="H12" s="5" t="s">
        <v>26</v>
      </c>
      <c r="I12" s="5" t="s">
        <v>27</v>
      </c>
      <c r="J12" s="5" t="s">
        <v>32</v>
      </c>
      <c r="K12" s="5" t="s">
        <v>32</v>
      </c>
      <c r="L12" s="5" t="s">
        <v>25</v>
      </c>
      <c r="M12" s="5" t="s">
        <v>35</v>
      </c>
      <c r="N12" s="5" t="str">
        <f t="shared" si="0"/>
        <v>SELECT so.* FROM SaleOut AS so
JOIN Outlet AS o ON o.ShopId = so.ShopId JOIN Employee AS e ON e.EmployeeId = so.EmployeeId
WHERE o.ShopCode = '820222' AND e.EmployeeCode = 'A00069' AND so.Model = 'AQF-C4201E' AND so.SaleDate = '2020-04-18' AND so.ObjId = 8</v>
      </c>
      <c r="O12" s="5">
        <v>7490000</v>
      </c>
      <c r="P12" s="5">
        <v>1</v>
      </c>
      <c r="Q12" s="5">
        <v>7490000</v>
      </c>
      <c r="R12" s="5" t="s">
        <v>22</v>
      </c>
      <c r="S12" s="5" t="s">
        <v>22</v>
      </c>
      <c r="T12" s="5" t="s">
        <v>22</v>
      </c>
      <c r="U12" s="5"/>
      <c r="V12" s="5"/>
    </row>
    <row r="13" spans="1:22" x14ac:dyDescent="0.45">
      <c r="A13" s="5" t="s">
        <v>19</v>
      </c>
      <c r="B13" s="5" t="s">
        <v>28</v>
      </c>
      <c r="C13" s="5" t="s">
        <v>37</v>
      </c>
      <c r="D13" s="5" t="s">
        <v>21</v>
      </c>
      <c r="E13" s="5" t="s">
        <v>40</v>
      </c>
      <c r="F13" s="5" t="s">
        <v>41</v>
      </c>
      <c r="G13" s="5" t="s">
        <v>31</v>
      </c>
      <c r="H13" s="5" t="s">
        <v>26</v>
      </c>
      <c r="I13" s="5" t="s">
        <v>27</v>
      </c>
      <c r="J13" s="5" t="s">
        <v>32</v>
      </c>
      <c r="K13" s="5" t="s">
        <v>32</v>
      </c>
      <c r="L13" s="5" t="s">
        <v>25</v>
      </c>
      <c r="M13" s="5" t="s">
        <v>36</v>
      </c>
      <c r="N13" s="5" t="str">
        <f t="shared" si="0"/>
        <v>SELECT so.* FROM SaleOut AS so
JOIN Outlet AS o ON o.ShopId = so.ShopId JOIN Employee AS e ON e.EmployeeId = so.EmployeeId
WHERE o.ShopCode = '820222' AND e.EmployeeCode = 'A00069' AND so.Model = 'AQF-C4202E' AND so.SaleDate = '2020-04-18' AND so.ObjId = 8</v>
      </c>
      <c r="O13" s="5">
        <v>7690000</v>
      </c>
      <c r="P13" s="5">
        <v>2</v>
      </c>
      <c r="Q13" s="5">
        <v>15380000</v>
      </c>
      <c r="R13" s="5" t="s">
        <v>22</v>
      </c>
      <c r="S13" s="5" t="s">
        <v>22</v>
      </c>
      <c r="T13" s="5" t="s">
        <v>22</v>
      </c>
      <c r="U13" s="5"/>
      <c r="V13" s="5"/>
    </row>
    <row r="14" spans="1:22" x14ac:dyDescent="0.45">
      <c r="A14" s="5" t="s">
        <v>19</v>
      </c>
      <c r="B14" s="5" t="s">
        <v>28</v>
      </c>
      <c r="C14" s="5" t="s">
        <v>37</v>
      </c>
      <c r="D14" s="5" t="s">
        <v>21</v>
      </c>
      <c r="E14" s="5" t="s">
        <v>40</v>
      </c>
      <c r="F14" s="5" t="s">
        <v>41</v>
      </c>
      <c r="G14" s="5" t="s">
        <v>31</v>
      </c>
      <c r="H14" s="5" t="s">
        <v>26</v>
      </c>
      <c r="I14" s="5" t="s">
        <v>27</v>
      </c>
      <c r="J14" s="5" t="s">
        <v>32</v>
      </c>
      <c r="K14" s="5" t="s">
        <v>32</v>
      </c>
      <c r="L14" s="5" t="s">
        <v>25</v>
      </c>
      <c r="M14" s="5" t="s">
        <v>34</v>
      </c>
      <c r="N14" s="5" t="str">
        <f t="shared" si="0"/>
        <v>SELECT so.* FROM SaleOut AS so
JOIN Outlet AS o ON o.ShopId = so.ShopId JOIN Employee AS e ON e.EmployeeId = so.EmployeeId
WHERE o.ShopCode = '820222' AND e.EmployeeCode = 'A00069' AND so.Model = 'AQF-C5701E' AND so.SaleDate = '2020-04-18' AND so.ObjId = 8</v>
      </c>
      <c r="O14" s="5">
        <v>10690000</v>
      </c>
      <c r="P14" s="5">
        <v>1</v>
      </c>
      <c r="Q14" s="5">
        <v>10690000</v>
      </c>
      <c r="R14" s="5" t="s">
        <v>22</v>
      </c>
      <c r="S14" s="5" t="s">
        <v>22</v>
      </c>
      <c r="T14" s="5" t="s">
        <v>22</v>
      </c>
      <c r="U14" s="5"/>
      <c r="V14" s="5"/>
    </row>
    <row r="15" spans="1:22" x14ac:dyDescent="0.45">
      <c r="A15" s="5" t="s">
        <v>19</v>
      </c>
      <c r="B15" s="5" t="s">
        <v>28</v>
      </c>
      <c r="C15" s="5" t="s">
        <v>37</v>
      </c>
      <c r="D15" s="5" t="s">
        <v>21</v>
      </c>
      <c r="E15" s="5" t="s">
        <v>40</v>
      </c>
      <c r="F15" s="5" t="s">
        <v>41</v>
      </c>
      <c r="G15" s="5" t="s">
        <v>31</v>
      </c>
      <c r="H15" s="5" t="s">
        <v>26</v>
      </c>
      <c r="I15" s="5" t="s">
        <v>27</v>
      </c>
      <c r="J15" s="5" t="s">
        <v>32</v>
      </c>
      <c r="K15" s="5" t="s">
        <v>32</v>
      </c>
      <c r="L15" s="5" t="s">
        <v>25</v>
      </c>
      <c r="M15" s="5" t="s">
        <v>33</v>
      </c>
      <c r="N15" s="5" t="str">
        <f t="shared" si="0"/>
        <v>SELECT so.* FROM SaleOut AS so
JOIN Outlet AS o ON o.ShopId = so.ShopId JOIN Employee AS e ON e.EmployeeId = so.EmployeeId
WHERE o.ShopCode = '820222' AND e.EmployeeCode = 'A00069' AND so.Model = 'AQF-C5702E' AND so.SaleDate = '2020-04-18' AND so.ObjId = 8</v>
      </c>
      <c r="O15" s="5">
        <v>10290000</v>
      </c>
      <c r="P15" s="5">
        <v>1</v>
      </c>
      <c r="Q15" s="5">
        <v>10290000</v>
      </c>
      <c r="R15" s="5" t="s">
        <v>22</v>
      </c>
      <c r="S15" s="5" t="s">
        <v>22</v>
      </c>
      <c r="T15" s="5" t="s">
        <v>22</v>
      </c>
      <c r="U15" s="5"/>
      <c r="V15" s="5"/>
    </row>
    <row r="16" spans="1:22" x14ac:dyDescent="0.45">
      <c r="A16" s="5" t="s">
        <v>19</v>
      </c>
      <c r="B16" s="5"/>
      <c r="C16" s="5" t="s">
        <v>20</v>
      </c>
      <c r="D16" s="5" t="s">
        <v>21</v>
      </c>
      <c r="E16" s="5" t="s">
        <v>29</v>
      </c>
      <c r="F16" s="5" t="s">
        <v>30</v>
      </c>
      <c r="G16" s="5" t="s">
        <v>42</v>
      </c>
      <c r="H16" s="5" t="s">
        <v>26</v>
      </c>
      <c r="I16" s="5" t="s">
        <v>27</v>
      </c>
      <c r="J16" s="5" t="s">
        <v>32</v>
      </c>
      <c r="K16" s="5" t="s">
        <v>32</v>
      </c>
      <c r="L16" s="5" t="s">
        <v>25</v>
      </c>
      <c r="M16" s="5" t="s">
        <v>36</v>
      </c>
      <c r="N16" s="5" t="str">
        <f t="shared" si="0"/>
        <v>SELECT so.* FROM SaleOut AS so
JOIN Outlet AS o ON o.ShopId = so.ShopId JOIN Employee AS e ON e.EmployeeId = so.EmployeeId
WHERE o.ShopCode = '810032' AND e.EmployeeCode = 'A00069' AND so.Model = 'AQF-C4202E' AND so.SaleDate = '2020-04-20' AND so.ObjId = 8</v>
      </c>
      <c r="O16" s="5">
        <v>7690000</v>
      </c>
      <c r="P16" s="5">
        <v>4</v>
      </c>
      <c r="Q16" s="5">
        <v>30760000</v>
      </c>
      <c r="R16" s="5" t="s">
        <v>22</v>
      </c>
      <c r="S16" s="5" t="s">
        <v>22</v>
      </c>
      <c r="T16" s="5" t="s">
        <v>22</v>
      </c>
      <c r="U16" s="5"/>
      <c r="V16" s="5"/>
    </row>
    <row r="17" spans="1:22" x14ac:dyDescent="0.45">
      <c r="A17" s="5" t="s">
        <v>19</v>
      </c>
      <c r="B17" s="5"/>
      <c r="C17" s="5" t="s">
        <v>20</v>
      </c>
      <c r="D17" s="5" t="s">
        <v>21</v>
      </c>
      <c r="E17" s="5" t="s">
        <v>29</v>
      </c>
      <c r="F17" s="5" t="s">
        <v>30</v>
      </c>
      <c r="G17" s="5" t="s">
        <v>42</v>
      </c>
      <c r="H17" s="5" t="s">
        <v>26</v>
      </c>
      <c r="I17" s="5" t="s">
        <v>27</v>
      </c>
      <c r="J17" s="5" t="s">
        <v>32</v>
      </c>
      <c r="K17" s="5" t="s">
        <v>32</v>
      </c>
      <c r="L17" s="5" t="s">
        <v>25</v>
      </c>
      <c r="M17" s="5" t="s">
        <v>35</v>
      </c>
      <c r="N17" s="5" t="str">
        <f t="shared" si="0"/>
        <v>SELECT so.* FROM SaleOut AS so
JOIN Outlet AS o ON o.ShopId = so.ShopId JOIN Employee AS e ON e.EmployeeId = so.EmployeeId
WHERE o.ShopCode = '810032' AND e.EmployeeCode = 'A00069' AND so.Model = 'AQF-C4201E' AND so.SaleDate = '2020-04-20' AND so.ObjId = 8</v>
      </c>
      <c r="O17" s="5">
        <v>7490000</v>
      </c>
      <c r="P17" s="5">
        <v>2</v>
      </c>
      <c r="Q17" s="5">
        <v>14980000</v>
      </c>
      <c r="R17" s="5" t="s">
        <v>22</v>
      </c>
      <c r="S17" s="5" t="s">
        <v>22</v>
      </c>
      <c r="T17" s="5" t="s">
        <v>22</v>
      </c>
      <c r="U17" s="5"/>
      <c r="V17" s="5"/>
    </row>
    <row r="18" spans="1:22" x14ac:dyDescent="0.45">
      <c r="A18" s="5" t="s">
        <v>19</v>
      </c>
      <c r="B18" s="5"/>
      <c r="C18" s="5" t="s">
        <v>20</v>
      </c>
      <c r="D18" s="5" t="s">
        <v>21</v>
      </c>
      <c r="E18" s="5" t="s">
        <v>29</v>
      </c>
      <c r="F18" s="5" t="s">
        <v>30</v>
      </c>
      <c r="G18" s="5" t="s">
        <v>42</v>
      </c>
      <c r="H18" s="5" t="s">
        <v>26</v>
      </c>
      <c r="I18" s="5" t="s">
        <v>27</v>
      </c>
      <c r="J18" s="5" t="s">
        <v>32</v>
      </c>
      <c r="K18" s="5" t="s">
        <v>32</v>
      </c>
      <c r="L18" s="5" t="s">
        <v>25</v>
      </c>
      <c r="M18" s="5" t="s">
        <v>34</v>
      </c>
      <c r="N18" s="5" t="str">
        <f t="shared" si="0"/>
        <v>SELECT so.* FROM SaleOut AS so
JOIN Outlet AS o ON o.ShopId = so.ShopId JOIN Employee AS e ON e.EmployeeId = so.EmployeeId
WHERE o.ShopCode = '810032' AND e.EmployeeCode = 'A00069' AND so.Model = 'AQF-C5701E' AND so.SaleDate = '2020-04-20' AND so.ObjId = 8</v>
      </c>
      <c r="O18" s="5">
        <v>10690000</v>
      </c>
      <c r="P18" s="5">
        <v>2</v>
      </c>
      <c r="Q18" s="5">
        <v>21380000</v>
      </c>
      <c r="R18" s="5" t="s">
        <v>22</v>
      </c>
      <c r="S18" s="5" t="s">
        <v>22</v>
      </c>
      <c r="T18" s="5" t="s">
        <v>22</v>
      </c>
      <c r="U18" s="5"/>
      <c r="V18" s="5"/>
    </row>
    <row r="19" spans="1:22" x14ac:dyDescent="0.45">
      <c r="A19" s="5" t="s">
        <v>19</v>
      </c>
      <c r="B19" s="5"/>
      <c r="C19" s="5" t="s">
        <v>20</v>
      </c>
      <c r="D19" s="5" t="s">
        <v>21</v>
      </c>
      <c r="E19" s="5" t="s">
        <v>29</v>
      </c>
      <c r="F19" s="5" t="s">
        <v>30</v>
      </c>
      <c r="G19" s="5" t="s">
        <v>42</v>
      </c>
      <c r="H19" s="5" t="s">
        <v>26</v>
      </c>
      <c r="I19" s="5" t="s">
        <v>27</v>
      </c>
      <c r="J19" s="5" t="s">
        <v>32</v>
      </c>
      <c r="K19" s="5" t="s">
        <v>32</v>
      </c>
      <c r="L19" s="5" t="s">
        <v>25</v>
      </c>
      <c r="M19" s="5" t="s">
        <v>33</v>
      </c>
      <c r="N19" s="5" t="str">
        <f t="shared" si="0"/>
        <v>SELECT so.* FROM SaleOut AS so
JOIN Outlet AS o ON o.ShopId = so.ShopId JOIN Employee AS e ON e.EmployeeId = so.EmployeeId
WHERE o.ShopCode = '810032' AND e.EmployeeCode = 'A00069' AND so.Model = 'AQF-C5702E' AND so.SaleDate = '2020-04-20' AND so.ObjId = 8</v>
      </c>
      <c r="O19" s="5">
        <v>10290000</v>
      </c>
      <c r="P19" s="5">
        <v>2</v>
      </c>
      <c r="Q19" s="5">
        <v>20580000</v>
      </c>
      <c r="R19" s="5" t="s">
        <v>22</v>
      </c>
      <c r="S19" s="5" t="s">
        <v>22</v>
      </c>
      <c r="T19" s="5" t="s">
        <v>22</v>
      </c>
      <c r="U19" s="5"/>
      <c r="V19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 Thai Khanh Thuan</dc:creator>
  <cp:lastModifiedBy>Bao Doan</cp:lastModifiedBy>
  <dcterms:created xsi:type="dcterms:W3CDTF">2015-06-05T18:17:20Z</dcterms:created>
  <dcterms:modified xsi:type="dcterms:W3CDTF">2020-05-02T04:40:52Z</dcterms:modified>
</cp:coreProperties>
</file>