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ao Doan\Documents\TakeNotes\ManagementProject\Aqua\"/>
    </mc:Choice>
  </mc:AlternateContent>
  <bookViews>
    <workbookView xWindow="0" yWindow="0" windowWidth="19200" windowHeight="8775"/>
  </bookViews>
  <sheets>
    <sheet name="Import" sheetId="1" r:id="rId1"/>
  </sheets>
  <definedNames>
    <definedName name="_xlnm._FilterDatabase" localSheetId="0" hidden="1">Import!$A$5:$AF$5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7" i="1" l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6" i="1"/>
</calcChain>
</file>

<file path=xl/sharedStrings.xml><?xml version="1.0" encoding="utf-8"?>
<sst xmlns="http://schemas.openxmlformats.org/spreadsheetml/2006/main" count="261" uniqueCount="138">
  <si>
    <t>STT</t>
  </si>
  <si>
    <t>Sup</t>
  </si>
  <si>
    <t>REGION</t>
  </si>
  <si>
    <t>AREA</t>
  </si>
  <si>
    <t>ACCOUNT</t>
  </si>
  <si>
    <t>Shop Code</t>
  </si>
  <si>
    <t>Shop Name</t>
  </si>
  <si>
    <t>PS Code</t>
  </si>
  <si>
    <t>PS Name</t>
  </si>
  <si>
    <t>Last Update</t>
  </si>
  <si>
    <t>weekly 2018-12-17 - 2018-12-16</t>
  </si>
  <si>
    <t>weekly 2018-12-17 - 2018-12-17</t>
  </si>
  <si>
    <t>WM</t>
  </si>
  <si>
    <t>REF</t>
  </si>
  <si>
    <t>LG</t>
  </si>
  <si>
    <t>AC</t>
  </si>
  <si>
    <t>Panasonic</t>
  </si>
  <si>
    <t>Samsung</t>
  </si>
  <si>
    <t>Sharp</t>
  </si>
  <si>
    <t>Toshiba</t>
  </si>
  <si>
    <t>Electrolux</t>
  </si>
  <si>
    <t>Others</t>
  </si>
  <si>
    <t>Trần Mạnh Chiến</t>
  </si>
  <si>
    <t>DIEN MAY XANH</t>
  </si>
  <si>
    <t>KEYSHOP</t>
  </si>
  <si>
    <t>Chu Mạnh Hảo</t>
  </si>
  <si>
    <t>Nguyễn Anh Tú</t>
  </si>
  <si>
    <t>Nguyễn Khắc Minh Khoa</t>
  </si>
  <si>
    <t>CAO PHONG</t>
  </si>
  <si>
    <t>VHC</t>
  </si>
  <si>
    <t>Lê Thị Phương Trang</t>
  </si>
  <si>
    <t>Ngô Quang Tùng</t>
  </si>
  <si>
    <t>Nguyễn Quốc Thoại</t>
  </si>
  <si>
    <t>NORTH</t>
  </si>
  <si>
    <t>N.C. COAST</t>
  </si>
  <si>
    <t>R.R. DELTA</t>
  </si>
  <si>
    <t>SOUTH</t>
  </si>
  <si>
    <t>HO CHI MINH</t>
  </si>
  <si>
    <t>A00388</t>
  </si>
  <si>
    <t>Lê Phạm Ngọc Trâm</t>
  </si>
  <si>
    <t>921009</t>
  </si>
  <si>
    <t>Cao Phong 4</t>
  </si>
  <si>
    <t>MEKONG</t>
  </si>
  <si>
    <t>A00305</t>
  </si>
  <si>
    <t>Nguyễn Thị Bảo Ngọc</t>
  </si>
  <si>
    <t>921016</t>
  </si>
  <si>
    <t>Cao Phong Cần Thơ 2</t>
  </si>
  <si>
    <t>CENTRAL</t>
  </si>
  <si>
    <t>Tiêu Nguyễn Huy Thành</t>
  </si>
  <si>
    <t>HA NOI</t>
  </si>
  <si>
    <t>N.E. SOUTH</t>
  </si>
  <si>
    <t>A00437</t>
  </si>
  <si>
    <t>Võ Thị Tuyết Anh</t>
  </si>
  <si>
    <t>911073</t>
  </si>
  <si>
    <t>HCM2_ĐMX - Bình Hưng (Bình Chánh)</t>
  </si>
  <si>
    <t>A00341</t>
  </si>
  <si>
    <t>Nguyễn Thị Thu Giang</t>
  </si>
  <si>
    <t>810063</t>
  </si>
  <si>
    <t>Hoàng Kiên</t>
  </si>
  <si>
    <t>A00468</t>
  </si>
  <si>
    <t>Lê Công Toàn</t>
  </si>
  <si>
    <t>710017</t>
  </si>
  <si>
    <t>Lê Dũng</t>
  </si>
  <si>
    <t>MEDIA MART</t>
  </si>
  <si>
    <t>A00368</t>
  </si>
  <si>
    <t>Bùi Phương Nhu</t>
  </si>
  <si>
    <t>941006</t>
  </si>
  <si>
    <t>MM Lê Hồng Phong - Hải Phòng</t>
  </si>
  <si>
    <t>A00541</t>
  </si>
  <si>
    <t>Nguyễn Linh Chi</t>
  </si>
  <si>
    <t>941002</t>
  </si>
  <si>
    <t>MM Long Biên</t>
  </si>
  <si>
    <t>A00386</t>
  </si>
  <si>
    <t>Nguyễn Đức Chí</t>
  </si>
  <si>
    <t>961005</t>
  </si>
  <si>
    <t>VHC 36 Pvd</t>
  </si>
  <si>
    <t>2020-05-14</t>
  </si>
  <si>
    <t>2020-05-15</t>
  </si>
  <si>
    <t>A00452</t>
  </si>
  <si>
    <t>Đinh Văn Dũng</t>
  </si>
  <si>
    <t>962005</t>
  </si>
  <si>
    <t>VHC Nghệ An</t>
  </si>
  <si>
    <t>A00549</t>
  </si>
  <si>
    <t>PHAN THỊ VÂN AN</t>
  </si>
  <si>
    <t>911183</t>
  </si>
  <si>
    <t>MT1_BTR_ĐMX - Bến Tre</t>
  </si>
  <si>
    <t>A00310</t>
  </si>
  <si>
    <t>Nguyễn Thị Trúc Nhiên</t>
  </si>
  <si>
    <t>610024</t>
  </si>
  <si>
    <t>Việt Dũng</t>
  </si>
  <si>
    <t>A00545</t>
  </si>
  <si>
    <t>Phạm Thị Xuyên</t>
  </si>
  <si>
    <t>941008</t>
  </si>
  <si>
    <t>MM Hồ Tùng Mậu</t>
  </si>
  <si>
    <t>A00637</t>
  </si>
  <si>
    <t>Nguyễn Thị Thịnh</t>
  </si>
  <si>
    <t>941004</t>
  </si>
  <si>
    <t>MM Trường Chinh</t>
  </si>
  <si>
    <t>NGUYEN KIM</t>
  </si>
  <si>
    <t>A00525</t>
  </si>
  <si>
    <t>Lê Thị Yến Nhi</t>
  </si>
  <si>
    <t>932032</t>
  </si>
  <si>
    <t>Nguyễn Kim Đồng Nai</t>
  </si>
  <si>
    <t>A00625</t>
  </si>
  <si>
    <t>Bùi Hữu Tài</t>
  </si>
  <si>
    <t>912272</t>
  </si>
  <si>
    <t>MĐ_BDU_ĐMX_Mini - Chợ Nhật Huy (Bến Cát)</t>
  </si>
  <si>
    <t>A00466</t>
  </si>
  <si>
    <t>Đặng Thị Kim Hằng</t>
  </si>
  <si>
    <t>931009</t>
  </si>
  <si>
    <t>Nguyễn Kim Củ Chi</t>
  </si>
  <si>
    <t>A00398</t>
  </si>
  <si>
    <t>Nguyễn Thị Hương</t>
  </si>
  <si>
    <t>932012</t>
  </si>
  <si>
    <t>Nguyễn Kim Hải Phòng</t>
  </si>
  <si>
    <t>A00163</t>
  </si>
  <si>
    <t>Phan Quốc Tiến</t>
  </si>
  <si>
    <t>932024</t>
  </si>
  <si>
    <t>Nguyễn Kim Huế</t>
  </si>
  <si>
    <t>A00412</t>
  </si>
  <si>
    <t>Phạm Thanh Tuyền</t>
  </si>
  <si>
    <t>961002</t>
  </si>
  <si>
    <t>VHC 399 Pvd</t>
  </si>
  <si>
    <t>A00259</t>
  </si>
  <si>
    <t>Nguyễn Ngọc Thư</t>
  </si>
  <si>
    <t>922025</t>
  </si>
  <si>
    <t>Cao Phong Bình Dương 2</t>
  </si>
  <si>
    <t>A00267</t>
  </si>
  <si>
    <t>Nguyễn Hữu Đảm</t>
  </si>
  <si>
    <t>610026</t>
  </si>
  <si>
    <t>Điện Máy Thương Nghiệp Cà Mau</t>
  </si>
  <si>
    <t>A00547</t>
  </si>
  <si>
    <t>Nguyễn Hồ Khắc Linh</t>
  </si>
  <si>
    <t>911162</t>
  </si>
  <si>
    <t>MĐ_DON_ĐMX - Xuân Bình (Long Khánh)</t>
  </si>
  <si>
    <t>2020-05-21</t>
  </si>
  <si>
    <t>2020-05-22</t>
  </si>
  <si>
    <t>2020-05-20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</si>
</sst>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yyyy\-mm\-dd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Times New Roman"/>
    </font>
    <font>
      <sz val="9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5B9BD5"/>
      </patternFill>
    </fill>
    <fill>
      <patternFill patternType="solid">
        <fgColor rgb="FFFFFF00"/>
      </patternFill>
    </fill>
    <fill>
      <patternFill patternType="solid">
        <fgColor rgb="FF00B050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3">
    <xf numFmtId="0" fontId="0" fillId="0" borderId="0"/>
    <xf numFmtId="0" fontId="7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6" fillId="2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0" borderId="0" xfId="0" applyFont="1"/>
    <xf numFmtId="49" fontId="9" fillId="9" borderId="3" xfId="0" applyNumberFormat="1" applyFont="1" applyFill="1" applyBorder="1" applyAlignment="1">
      <alignment horizontal="left" vertical="center" wrapText="1" readingOrder="1"/>
    </xf>
    <xf numFmtId="164" fontId="9" fillId="9" borderId="3" xfId="0" quotePrefix="1" applyNumberFormat="1" applyFont="1" applyFill="1" applyBorder="1" applyAlignment="1">
      <alignment horizontal="left" vertical="center" wrapText="1" readingOrder="1"/>
    </xf>
    <xf numFmtId="49" fontId="10" fillId="9" borderId="3" xfId="0" applyNumberFormat="1" applyFont="1" applyFill="1" applyBorder="1" applyAlignment="1">
      <alignment horizontal="left" vertical="center" wrapText="1" readingOrder="1"/>
    </xf>
    <xf numFmtId="164" fontId="10" fillId="9" borderId="3" xfId="0" quotePrefix="1" applyNumberFormat="1" applyFont="1" applyFill="1" applyBorder="1" applyAlignment="1">
      <alignment horizontal="left" vertical="center" wrapText="1" readingOrder="1"/>
    </xf>
    <xf numFmtId="0" fontId="1" fillId="2" borderId="1" xfId="0" applyNumberFormat="1" applyFont="1" applyFill="1" applyBorder="1" applyAlignment="1">
      <alignment horizontal="center" vertical="center"/>
    </xf>
    <xf numFmtId="0" fontId="5" fillId="3" borderId="0" xfId="0" applyNumberFormat="1" applyFont="1" applyFill="1" applyBorder="1" applyAlignment="1">
      <alignment horizontal="center" vertical="center"/>
    </xf>
    <xf numFmtId="0" fontId="5" fillId="8" borderId="0" xfId="0" applyNumberFormat="1" applyFont="1" applyFill="1" applyBorder="1" applyAlignment="1">
      <alignment horizontal="center" vertical="center"/>
    </xf>
    <xf numFmtId="0" fontId="5" fillId="6" borderId="0" xfId="0" applyNumberFormat="1" applyFont="1" applyFill="1" applyBorder="1" applyAlignment="1">
      <alignment horizontal="center" vertical="center"/>
    </xf>
    <xf numFmtId="0" fontId="5" fillId="6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0" xfId="0" applyNumberFormat="1" applyFont="1" applyFill="1" applyBorder="1" applyAlignment="1">
      <alignment horizontal="center" vertical="center"/>
    </xf>
    <xf numFmtId="164" fontId="9" fillId="9" borderId="0" xfId="0" quotePrefix="1" applyNumberFormat="1" applyFont="1" applyFill="1" applyBorder="1" applyAlignment="1">
      <alignment horizontal="left" vertical="center" wrapText="1" readingOrder="1"/>
    </xf>
  </cellXfs>
  <cellStyles count="3">
    <cellStyle name="Comma 4 4" xfId="2"/>
    <cellStyle name="Normal" xfId="0" builtinId="0"/>
    <cellStyle name="Normal 5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"/>
  <sheetViews>
    <sheetView tabSelected="1" zoomScale="85" zoomScaleNormal="85" workbookViewId="0">
      <pane ySplit="4" topLeftCell="A23" activePane="bottomLeft" state="frozen"/>
      <selection pane="bottomLeft" activeCell="K24" sqref="K24"/>
    </sheetView>
  </sheetViews>
  <sheetFormatPr defaultRowHeight="14.25" x14ac:dyDescent="0.45"/>
  <cols>
    <col min="1" max="1" width="3.53125" customWidth="1"/>
    <col min="2" max="2" width="11.59765625" customWidth="1"/>
    <col min="4" max="4" width="12.59765625" customWidth="1"/>
    <col min="5" max="5" width="11.796875" customWidth="1"/>
    <col min="6" max="6" width="11" customWidth="1"/>
    <col min="7" max="7" width="22.59765625" bestFit="1" customWidth="1"/>
    <col min="8" max="8" width="13" customWidth="1"/>
    <col min="9" max="9" width="21" customWidth="1"/>
    <col min="10" max="10" width="10.796875" bestFit="1" customWidth="1"/>
    <col min="11" max="11" width="18.53125" customWidth="1"/>
    <col min="12" max="25" width="14.73046875" customWidth="1"/>
    <col min="26" max="26" width="10.796875" bestFit="1" customWidth="1"/>
    <col min="27" max="27" width="12" bestFit="1" customWidth="1"/>
    <col min="28" max="29" width="10.796875" bestFit="1" customWidth="1"/>
    <col min="30" max="30" width="12" bestFit="1" customWidth="1"/>
    <col min="31" max="31" width="10.796875" bestFit="1" customWidth="1"/>
    <col min="32" max="32" width="12" bestFit="1" customWidth="1"/>
  </cols>
  <sheetData>
    <row r="1" spans="1:32" x14ac:dyDescent="0.45">
      <c r="L1" s="9">
        <v>1013</v>
      </c>
      <c r="M1" s="9">
        <v>1015</v>
      </c>
      <c r="N1" s="9">
        <v>1016</v>
      </c>
      <c r="O1" s="9">
        <v>1017</v>
      </c>
      <c r="P1" s="9">
        <v>1018</v>
      </c>
      <c r="Q1" s="9">
        <v>1019</v>
      </c>
      <c r="R1" s="9">
        <v>1083</v>
      </c>
      <c r="S1" s="9">
        <v>1013</v>
      </c>
      <c r="T1" s="9">
        <v>1015</v>
      </c>
      <c r="U1" s="9">
        <v>1016</v>
      </c>
      <c r="V1" s="9">
        <v>1017</v>
      </c>
      <c r="W1" s="9">
        <v>1018</v>
      </c>
      <c r="X1" s="9">
        <v>1019</v>
      </c>
      <c r="Y1" s="9">
        <v>1083</v>
      </c>
      <c r="Z1" s="9">
        <v>1013</v>
      </c>
      <c r="AA1" s="9">
        <v>1015</v>
      </c>
      <c r="AB1" s="9">
        <v>1016</v>
      </c>
      <c r="AC1" s="9">
        <v>1017</v>
      </c>
      <c r="AD1" s="9">
        <v>1018</v>
      </c>
      <c r="AE1" s="9">
        <v>1019</v>
      </c>
      <c r="AF1" s="9">
        <v>1083</v>
      </c>
    </row>
    <row r="2" spans="1:32" ht="14.25" customHeight="1" x14ac:dyDescent="0.45">
      <c r="A2" s="19" t="s">
        <v>0</v>
      </c>
      <c r="B2" s="20" t="s">
        <v>1</v>
      </c>
      <c r="C2" s="20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21"/>
      <c r="L2" s="15"/>
      <c r="M2" s="15"/>
      <c r="N2" s="15"/>
      <c r="O2" s="15"/>
      <c r="P2" s="15"/>
      <c r="Q2" s="15"/>
      <c r="R2" s="15"/>
      <c r="S2" s="16"/>
      <c r="T2" s="16"/>
      <c r="U2" s="16"/>
      <c r="V2" s="16"/>
      <c r="W2" s="16"/>
      <c r="X2" s="16"/>
      <c r="Y2" s="16"/>
      <c r="Z2" s="17"/>
      <c r="AA2" s="17"/>
      <c r="AB2" s="17"/>
      <c r="AC2" s="17"/>
      <c r="AD2" s="17"/>
      <c r="AE2" s="17"/>
      <c r="AF2" s="17"/>
    </row>
    <row r="3" spans="1:32" ht="14.25" customHeight="1" x14ac:dyDescent="0.45">
      <c r="A3" s="19"/>
      <c r="B3" s="20" t="s">
        <v>10</v>
      </c>
      <c r="C3" s="20" t="s">
        <v>11</v>
      </c>
      <c r="D3" s="19"/>
      <c r="E3" s="19"/>
      <c r="F3" s="19"/>
      <c r="G3" s="19"/>
      <c r="H3" s="19"/>
      <c r="I3" s="19"/>
      <c r="J3" s="19"/>
      <c r="K3" s="21"/>
      <c r="L3" s="15"/>
      <c r="M3" s="15"/>
      <c r="N3" s="15"/>
      <c r="O3" s="15"/>
      <c r="P3" s="15"/>
      <c r="Q3" s="15"/>
      <c r="R3" s="15"/>
      <c r="S3" s="16"/>
      <c r="T3" s="16"/>
      <c r="U3" s="16"/>
      <c r="V3" s="16"/>
      <c r="W3" s="16"/>
      <c r="X3" s="16"/>
      <c r="Y3" s="16"/>
      <c r="Z3" s="18"/>
      <c r="AA3" s="18"/>
      <c r="AB3" s="18"/>
      <c r="AC3" s="18"/>
      <c r="AD3" s="18"/>
      <c r="AE3" s="18"/>
      <c r="AF3" s="18"/>
    </row>
    <row r="4" spans="1:32" x14ac:dyDescent="0.45">
      <c r="A4" s="19"/>
      <c r="B4" s="20"/>
      <c r="C4" s="20"/>
      <c r="D4" s="19"/>
      <c r="E4" s="19"/>
      <c r="F4" s="19"/>
      <c r="G4" s="19"/>
      <c r="H4" s="19"/>
      <c r="I4" s="19"/>
      <c r="J4" s="19"/>
      <c r="K4" s="14"/>
      <c r="L4" s="7" t="s">
        <v>14</v>
      </c>
      <c r="M4" s="7" t="s">
        <v>16</v>
      </c>
      <c r="N4" s="7" t="s">
        <v>17</v>
      </c>
      <c r="O4" s="7" t="s">
        <v>18</v>
      </c>
      <c r="P4" s="7" t="s">
        <v>19</v>
      </c>
      <c r="Q4" s="7" t="s">
        <v>20</v>
      </c>
      <c r="R4" s="7" t="s">
        <v>21</v>
      </c>
      <c r="S4" s="8" t="s">
        <v>14</v>
      </c>
      <c r="T4" s="8" t="s">
        <v>16</v>
      </c>
      <c r="U4" s="8" t="s">
        <v>17</v>
      </c>
      <c r="V4" s="8" t="s">
        <v>18</v>
      </c>
      <c r="W4" s="8" t="s">
        <v>19</v>
      </c>
      <c r="X4" s="8" t="s">
        <v>20</v>
      </c>
      <c r="Y4" s="8" t="s">
        <v>21</v>
      </c>
      <c r="Z4" s="3" t="s">
        <v>14</v>
      </c>
      <c r="AA4" s="3" t="s">
        <v>16</v>
      </c>
      <c r="AB4" s="3" t="s">
        <v>17</v>
      </c>
      <c r="AC4" s="3" t="s">
        <v>18</v>
      </c>
      <c r="AD4" s="3" t="s">
        <v>19</v>
      </c>
      <c r="AE4" s="3" t="s">
        <v>20</v>
      </c>
      <c r="AF4" s="3" t="s">
        <v>21</v>
      </c>
    </row>
    <row r="5" spans="1:32" x14ac:dyDescent="0.4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/>
      <c r="K5" s="1"/>
      <c r="L5" s="2" t="s">
        <v>12</v>
      </c>
      <c r="M5" s="2" t="s">
        <v>12</v>
      </c>
      <c r="N5" s="2" t="s">
        <v>12</v>
      </c>
      <c r="O5" s="4" t="s">
        <v>12</v>
      </c>
      <c r="P5" s="4" t="s">
        <v>12</v>
      </c>
      <c r="Q5" s="2" t="s">
        <v>12</v>
      </c>
      <c r="R5" s="2" t="s">
        <v>12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6" t="s">
        <v>15</v>
      </c>
      <c r="AA5" s="6" t="s">
        <v>15</v>
      </c>
      <c r="AB5" s="6" t="s">
        <v>15</v>
      </c>
      <c r="AC5" s="6" t="s">
        <v>15</v>
      </c>
      <c r="AD5" s="6" t="s">
        <v>15</v>
      </c>
      <c r="AE5" s="6" t="s">
        <v>15</v>
      </c>
      <c r="AF5" s="6" t="s">
        <v>15</v>
      </c>
    </row>
    <row r="6" spans="1:32" x14ac:dyDescent="0.45">
      <c r="A6">
        <v>1</v>
      </c>
      <c r="B6" s="10" t="s">
        <v>25</v>
      </c>
      <c r="C6" s="10" t="s">
        <v>34</v>
      </c>
      <c r="D6" s="10" t="s">
        <v>33</v>
      </c>
      <c r="E6" s="10" t="s">
        <v>29</v>
      </c>
      <c r="F6" s="10" t="s">
        <v>80</v>
      </c>
      <c r="G6" s="10" t="s">
        <v>81</v>
      </c>
      <c r="H6" s="10" t="s">
        <v>78</v>
      </c>
      <c r="I6" s="10" t="s">
        <v>79</v>
      </c>
      <c r="J6" s="11" t="s">
        <v>76</v>
      </c>
      <c r="K6" s="22" t="str">
        <f>"DELETE sm FROM StoreMapping AS sm
JOIN Outlet AS o ON o.ShopId = sm.ShopId
JOIN Employee AS e ON e.EmployeeId  = sm.EmployeeId
WHERE sm.LastUpdate = '"&amp;J6&amp;"'
AND o.ShopCode = '"&amp;F6&amp;"'
AND e.EmployeeCode = '"&amp;H6&amp;"'"</f>
        <v>DELETE sm FROM StoreMapping AS sm
JOIN Outlet AS o ON o.ShopId = sm.ShopId
JOIN Employee AS e ON e.EmployeeId  = sm.EmployeeId
WHERE sm.LastUpdate = '2020-05-14'
AND o.ShopCode = '962005'
AND e.EmployeeCode = 'A00452'</v>
      </c>
      <c r="L6">
        <v>40000000</v>
      </c>
      <c r="M6">
        <v>25000000</v>
      </c>
      <c r="N6">
        <v>45000000</v>
      </c>
      <c r="P6">
        <v>20000000</v>
      </c>
      <c r="Q6">
        <v>35000000</v>
      </c>
      <c r="S6">
        <v>250000000</v>
      </c>
      <c r="T6">
        <v>90000000</v>
      </c>
      <c r="U6">
        <v>60000000</v>
      </c>
      <c r="V6">
        <v>15000000</v>
      </c>
      <c r="W6">
        <v>35000000</v>
      </c>
      <c r="X6">
        <v>8990000</v>
      </c>
      <c r="Y6">
        <v>90000000</v>
      </c>
      <c r="Z6">
        <v>50000000</v>
      </c>
      <c r="AA6">
        <v>70000000</v>
      </c>
      <c r="AB6">
        <v>30000000</v>
      </c>
      <c r="AF6">
        <v>15000000</v>
      </c>
    </row>
    <row r="7" spans="1:32" ht="151.15" x14ac:dyDescent="0.45">
      <c r="A7">
        <v>2</v>
      </c>
      <c r="B7" s="10" t="s">
        <v>27</v>
      </c>
      <c r="C7" s="10" t="s">
        <v>50</v>
      </c>
      <c r="D7" s="10" t="s">
        <v>36</v>
      </c>
      <c r="E7" s="10" t="s">
        <v>23</v>
      </c>
      <c r="F7" s="10" t="s">
        <v>133</v>
      </c>
      <c r="G7" s="10" t="s">
        <v>134</v>
      </c>
      <c r="H7" s="10" t="s">
        <v>131</v>
      </c>
      <c r="I7" s="10" t="s">
        <v>132</v>
      </c>
      <c r="J7" s="11" t="s">
        <v>77</v>
      </c>
      <c r="K7" s="22" t="str">
        <f t="shared" ref="K7:K27" si="0">"DELETE sm FROM StoreMapping AS sm
JOIN Outlet AS o ON o.ShopId = sm.ShopId
JOIN Employee AS e ON e.EmployeeId  = sm.EmployeeId
WHERE sm.LastUpdate = '"&amp;J7&amp;"'
AND o.ShopCode = '"&amp;F7&amp;"'
AND e.EmployeeCode = '"&amp;H7&amp;"'"</f>
        <v>DELETE sm FROM StoreMapping AS sm
JOIN Outlet AS o ON o.ShopId = sm.ShopId
JOIN Employee AS e ON e.EmployeeId  = sm.EmployeeId
WHERE sm.LastUpdate = '2020-05-15'
AND o.ShopCode = '911162'
AND e.EmployeeCode = 'A00547'</v>
      </c>
      <c r="L7">
        <v>50000000</v>
      </c>
      <c r="M7">
        <v>70000000</v>
      </c>
      <c r="N7">
        <v>70000000</v>
      </c>
      <c r="O7">
        <v>0</v>
      </c>
      <c r="P7">
        <v>30000000</v>
      </c>
      <c r="Q7">
        <v>60000000</v>
      </c>
      <c r="R7">
        <v>8000000</v>
      </c>
      <c r="S7">
        <v>50000000</v>
      </c>
      <c r="T7">
        <v>170000000</v>
      </c>
      <c r="U7">
        <v>230000000</v>
      </c>
      <c r="V7">
        <v>0</v>
      </c>
      <c r="W7">
        <v>50000000</v>
      </c>
      <c r="X7">
        <v>0</v>
      </c>
      <c r="Y7">
        <v>3000000</v>
      </c>
      <c r="Z7">
        <v>80000000</v>
      </c>
      <c r="AA7">
        <v>190000000</v>
      </c>
      <c r="AB7">
        <v>80000000</v>
      </c>
      <c r="AC7">
        <v>0</v>
      </c>
      <c r="AD7">
        <v>100000000</v>
      </c>
      <c r="AE7">
        <v>0</v>
      </c>
      <c r="AF7">
        <v>80000000</v>
      </c>
    </row>
    <row r="8" spans="1:32" ht="151.15" x14ac:dyDescent="0.45">
      <c r="A8">
        <v>3</v>
      </c>
      <c r="B8" s="12" t="s">
        <v>32</v>
      </c>
      <c r="C8" s="12" t="s">
        <v>42</v>
      </c>
      <c r="D8" s="12" t="s">
        <v>36</v>
      </c>
      <c r="E8" s="12" t="s">
        <v>23</v>
      </c>
      <c r="F8" s="12" t="s">
        <v>84</v>
      </c>
      <c r="G8" s="12" t="s">
        <v>85</v>
      </c>
      <c r="H8" s="12" t="s">
        <v>82</v>
      </c>
      <c r="I8" s="12" t="s">
        <v>83</v>
      </c>
      <c r="J8" s="13" t="s">
        <v>135</v>
      </c>
      <c r="K8" s="22" t="str">
        <f t="shared" si="0"/>
        <v>DELETE sm FROM StoreMapping AS sm
JOIN Outlet AS o ON o.ShopId = sm.ShopId
JOIN Employee AS e ON e.EmployeeId  = sm.EmployeeId
WHERE sm.LastUpdate = '2020-05-21'
AND o.ShopCode = '911183'
AND e.EmployeeCode = 'A00549'</v>
      </c>
      <c r="L8">
        <v>0</v>
      </c>
      <c r="M8">
        <v>13000000</v>
      </c>
      <c r="N8">
        <v>12000000</v>
      </c>
      <c r="O8">
        <v>0</v>
      </c>
      <c r="P8">
        <v>0</v>
      </c>
      <c r="Q8">
        <v>0</v>
      </c>
      <c r="R8">
        <v>0</v>
      </c>
      <c r="S8">
        <v>0</v>
      </c>
      <c r="T8">
        <v>130000000</v>
      </c>
      <c r="U8">
        <v>0</v>
      </c>
      <c r="V8">
        <v>0</v>
      </c>
      <c r="W8">
        <v>0</v>
      </c>
      <c r="X8">
        <v>0</v>
      </c>
      <c r="Y8">
        <v>0</v>
      </c>
      <c r="Z8">
        <v>70000000</v>
      </c>
      <c r="AA8">
        <v>165000000</v>
      </c>
      <c r="AB8">
        <v>250000000</v>
      </c>
      <c r="AC8">
        <v>10000000</v>
      </c>
      <c r="AD8">
        <v>100000000</v>
      </c>
      <c r="AE8">
        <v>12000000</v>
      </c>
      <c r="AF8">
        <v>273000000</v>
      </c>
    </row>
    <row r="9" spans="1:32" ht="151.15" x14ac:dyDescent="0.45">
      <c r="A9">
        <v>4</v>
      </c>
      <c r="B9" s="12" t="s">
        <v>32</v>
      </c>
      <c r="C9" s="12" t="s">
        <v>42</v>
      </c>
      <c r="D9" s="12" t="s">
        <v>36</v>
      </c>
      <c r="E9" s="12" t="s">
        <v>28</v>
      </c>
      <c r="F9" s="12" t="s">
        <v>45</v>
      </c>
      <c r="G9" s="12" t="s">
        <v>46</v>
      </c>
      <c r="H9" s="12" t="s">
        <v>43</v>
      </c>
      <c r="I9" s="12" t="s">
        <v>44</v>
      </c>
      <c r="J9" s="13" t="s">
        <v>136</v>
      </c>
      <c r="K9" s="22" t="str">
        <f t="shared" si="0"/>
        <v>DELETE sm FROM StoreMapping AS sm
JOIN Outlet AS o ON o.ShopId = sm.ShopId
JOIN Employee AS e ON e.EmployeeId  = sm.EmployeeId
WHERE sm.LastUpdate = '2020-05-22'
AND o.ShopCode = '921016'
AND e.EmployeeCode = 'A00305'</v>
      </c>
      <c r="L9">
        <v>80000000</v>
      </c>
      <c r="M9">
        <v>90000000</v>
      </c>
      <c r="N9">
        <v>80000000</v>
      </c>
      <c r="O9">
        <v>50000000</v>
      </c>
      <c r="P9">
        <v>80000000</v>
      </c>
      <c r="Q9">
        <v>0</v>
      </c>
      <c r="R9">
        <v>60000000</v>
      </c>
      <c r="S9">
        <v>90000000</v>
      </c>
      <c r="T9">
        <v>100000000</v>
      </c>
      <c r="U9">
        <v>100000000</v>
      </c>
      <c r="V9">
        <v>50000000</v>
      </c>
      <c r="W9">
        <v>80000000</v>
      </c>
      <c r="X9">
        <v>90000000</v>
      </c>
      <c r="Y9">
        <v>60000000</v>
      </c>
      <c r="Z9">
        <v>110000000</v>
      </c>
      <c r="AA9">
        <v>130000000</v>
      </c>
      <c r="AB9">
        <v>90000000</v>
      </c>
      <c r="AC9">
        <v>70000000</v>
      </c>
      <c r="AD9">
        <v>100000000</v>
      </c>
      <c r="AE9">
        <v>70000000</v>
      </c>
      <c r="AF9">
        <v>100000000</v>
      </c>
    </row>
    <row r="10" spans="1:32" ht="151.15" x14ac:dyDescent="0.45">
      <c r="A10">
        <v>5</v>
      </c>
      <c r="B10" s="12" t="s">
        <v>26</v>
      </c>
      <c r="C10" s="12" t="s">
        <v>49</v>
      </c>
      <c r="D10" s="12" t="s">
        <v>33</v>
      </c>
      <c r="E10" s="12" t="s">
        <v>63</v>
      </c>
      <c r="F10" s="12" t="s">
        <v>92</v>
      </c>
      <c r="G10" s="12" t="s">
        <v>93</v>
      </c>
      <c r="H10" s="12" t="s">
        <v>90</v>
      </c>
      <c r="I10" s="12" t="s">
        <v>91</v>
      </c>
      <c r="J10" s="13" t="s">
        <v>136</v>
      </c>
      <c r="K10" s="22" t="str">
        <f t="shared" si="0"/>
        <v>DELETE sm FROM StoreMapping AS sm
JOIN Outlet AS o ON o.ShopId = sm.ShopId
JOIN Employee AS e ON e.EmployeeId  = sm.EmployeeId
WHERE sm.LastUpdate = '2020-05-22'
AND o.ShopCode = '941008'
AND e.EmployeeCode = 'A00545'</v>
      </c>
      <c r="L10">
        <v>35000000</v>
      </c>
      <c r="M10">
        <v>36000000</v>
      </c>
      <c r="N10">
        <v>25000000</v>
      </c>
      <c r="O10">
        <v>9000000</v>
      </c>
      <c r="P10">
        <v>10000000</v>
      </c>
      <c r="Q10">
        <v>8000000</v>
      </c>
      <c r="R10">
        <v>8000000</v>
      </c>
      <c r="S10">
        <v>40000000</v>
      </c>
      <c r="T10">
        <v>33000000</v>
      </c>
      <c r="U10">
        <v>55000000</v>
      </c>
      <c r="V10">
        <v>40000000</v>
      </c>
      <c r="W10">
        <v>26000000</v>
      </c>
      <c r="X10">
        <v>45000000</v>
      </c>
      <c r="Y10">
        <v>10000000</v>
      </c>
      <c r="Z10">
        <v>66000000</v>
      </c>
      <c r="AA10">
        <v>80000000</v>
      </c>
      <c r="AB10">
        <v>70000000</v>
      </c>
      <c r="AC10">
        <v>55000000</v>
      </c>
      <c r="AD10">
        <v>0</v>
      </c>
      <c r="AE10">
        <v>42000000</v>
      </c>
      <c r="AF10">
        <v>88000000</v>
      </c>
    </row>
    <row r="11" spans="1:32" ht="151.15" x14ac:dyDescent="0.45">
      <c r="A11">
        <v>6</v>
      </c>
      <c r="B11" s="12" t="s">
        <v>26</v>
      </c>
      <c r="C11" s="12" t="s">
        <v>49</v>
      </c>
      <c r="D11" s="12" t="s">
        <v>33</v>
      </c>
      <c r="E11" s="12" t="s">
        <v>63</v>
      </c>
      <c r="F11" s="12" t="s">
        <v>70</v>
      </c>
      <c r="G11" s="12" t="s">
        <v>71</v>
      </c>
      <c r="H11" s="12" t="s">
        <v>68</v>
      </c>
      <c r="I11" s="12" t="s">
        <v>69</v>
      </c>
      <c r="J11" s="13" t="s">
        <v>136</v>
      </c>
      <c r="K11" s="22" t="str">
        <f t="shared" si="0"/>
        <v>DELETE sm FROM StoreMapping AS sm
JOIN Outlet AS o ON o.ShopId = sm.ShopId
JOIN Employee AS e ON e.EmployeeId  = sm.EmployeeId
WHERE sm.LastUpdate = '2020-05-22'
AND o.ShopCode = '941002'
AND e.EmployeeCode = 'A00541'</v>
      </c>
      <c r="L11">
        <v>60000000</v>
      </c>
      <c r="M11">
        <v>20000000</v>
      </c>
      <c r="N11">
        <v>60000000</v>
      </c>
      <c r="O11">
        <v>10000000</v>
      </c>
      <c r="P11">
        <v>30000000</v>
      </c>
      <c r="Q11">
        <v>60000000</v>
      </c>
      <c r="R11">
        <v>20000000</v>
      </c>
      <c r="S11">
        <v>70000000</v>
      </c>
      <c r="T11">
        <v>50000000</v>
      </c>
      <c r="U11">
        <v>80000000</v>
      </c>
      <c r="V11">
        <v>40000000</v>
      </c>
      <c r="W11">
        <v>30000000</v>
      </c>
      <c r="X11">
        <v>15000000</v>
      </c>
      <c r="Y11">
        <v>70000000</v>
      </c>
      <c r="Z11">
        <v>60000000</v>
      </c>
      <c r="AA11">
        <v>120000000</v>
      </c>
      <c r="AB11">
        <v>60000000</v>
      </c>
      <c r="AC11">
        <v>50000000</v>
      </c>
      <c r="AD11">
        <v>0</v>
      </c>
      <c r="AE11">
        <v>20000000</v>
      </c>
      <c r="AF11">
        <v>100000000</v>
      </c>
    </row>
    <row r="12" spans="1:32" ht="151.15" x14ac:dyDescent="0.45">
      <c r="A12">
        <v>7</v>
      </c>
      <c r="B12" s="12" t="s">
        <v>26</v>
      </c>
      <c r="C12" s="12" t="s">
        <v>49</v>
      </c>
      <c r="D12" s="12" t="s">
        <v>33</v>
      </c>
      <c r="E12" s="12" t="s">
        <v>63</v>
      </c>
      <c r="F12" s="12" t="s">
        <v>96</v>
      </c>
      <c r="G12" s="12" t="s">
        <v>97</v>
      </c>
      <c r="H12" s="12" t="s">
        <v>94</v>
      </c>
      <c r="I12" s="12" t="s">
        <v>95</v>
      </c>
      <c r="J12" s="13" t="s">
        <v>136</v>
      </c>
      <c r="K12" s="22" t="str">
        <f t="shared" si="0"/>
        <v>DELETE sm FROM StoreMapping AS sm
JOIN Outlet AS o ON o.ShopId = sm.ShopId
JOIN Employee AS e ON e.EmployeeId  = sm.EmployeeId
WHERE sm.LastUpdate = '2020-05-22'
AND o.ShopCode = '941004'
AND e.EmployeeCode = 'A00637'</v>
      </c>
      <c r="L12">
        <v>30000000</v>
      </c>
      <c r="M12">
        <v>10000000</v>
      </c>
      <c r="N12">
        <v>30000000</v>
      </c>
      <c r="O12">
        <v>0</v>
      </c>
      <c r="P12">
        <v>20000000</v>
      </c>
      <c r="Q12">
        <v>0</v>
      </c>
      <c r="R12">
        <v>0</v>
      </c>
      <c r="S12">
        <v>20000000</v>
      </c>
      <c r="T12">
        <v>30000000</v>
      </c>
      <c r="U12">
        <v>30000000</v>
      </c>
      <c r="V12">
        <v>60000000</v>
      </c>
      <c r="W12">
        <v>20000000</v>
      </c>
      <c r="X12">
        <v>18000000</v>
      </c>
      <c r="Y12">
        <v>30000000</v>
      </c>
      <c r="Z12">
        <v>160000000</v>
      </c>
      <c r="AA12">
        <v>280000000</v>
      </c>
      <c r="AB12">
        <v>120000000</v>
      </c>
      <c r="AC12">
        <v>100000000</v>
      </c>
      <c r="AD12">
        <v>0</v>
      </c>
      <c r="AE12">
        <v>16000000</v>
      </c>
      <c r="AF12">
        <v>380000000</v>
      </c>
    </row>
    <row r="13" spans="1:32" ht="151.15" x14ac:dyDescent="0.45">
      <c r="A13">
        <v>8</v>
      </c>
      <c r="B13" s="12" t="s">
        <v>27</v>
      </c>
      <c r="C13" s="12" t="s">
        <v>50</v>
      </c>
      <c r="D13" s="12" t="s">
        <v>36</v>
      </c>
      <c r="E13" s="12" t="s">
        <v>98</v>
      </c>
      <c r="F13" s="12" t="s">
        <v>101</v>
      </c>
      <c r="G13" s="12" t="s">
        <v>102</v>
      </c>
      <c r="H13" s="12" t="s">
        <v>99</v>
      </c>
      <c r="I13" s="12" t="s">
        <v>100</v>
      </c>
      <c r="J13" s="13" t="s">
        <v>136</v>
      </c>
      <c r="K13" s="22" t="str">
        <f t="shared" si="0"/>
        <v>DELETE sm FROM StoreMapping AS sm
JOIN Outlet AS o ON o.ShopId = sm.ShopId
JOIN Employee AS e ON e.EmployeeId  = sm.EmployeeId
WHERE sm.LastUpdate = '2020-05-22'
AND o.ShopCode = '932032'
AND e.EmployeeCode = 'A00525'</v>
      </c>
      <c r="L13">
        <v>35000000</v>
      </c>
      <c r="M13">
        <v>10000000</v>
      </c>
      <c r="N13">
        <v>20000000</v>
      </c>
      <c r="O13">
        <v>20000000</v>
      </c>
      <c r="P13">
        <v>45000000</v>
      </c>
      <c r="Q13">
        <v>35000000</v>
      </c>
      <c r="R13">
        <v>40000000</v>
      </c>
      <c r="S13">
        <v>40000000</v>
      </c>
      <c r="T13">
        <v>25000000</v>
      </c>
      <c r="U13">
        <v>30000000</v>
      </c>
      <c r="V13">
        <v>30000000</v>
      </c>
      <c r="W13">
        <v>40000000</v>
      </c>
      <c r="X13">
        <v>20000000</v>
      </c>
      <c r="Y13">
        <v>65000000</v>
      </c>
      <c r="Z13">
        <v>80000000</v>
      </c>
      <c r="AA13">
        <v>10000000</v>
      </c>
      <c r="AB13">
        <v>0</v>
      </c>
      <c r="AC13">
        <v>25000000</v>
      </c>
      <c r="AD13">
        <v>50000000</v>
      </c>
      <c r="AE13">
        <v>0</v>
      </c>
      <c r="AF13">
        <v>50000000</v>
      </c>
    </row>
    <row r="14" spans="1:32" ht="151.15" x14ac:dyDescent="0.45">
      <c r="A14">
        <v>9</v>
      </c>
      <c r="B14" s="12" t="s">
        <v>32</v>
      </c>
      <c r="C14" s="12" t="s">
        <v>42</v>
      </c>
      <c r="D14" s="12" t="s">
        <v>36</v>
      </c>
      <c r="E14" s="12" t="s">
        <v>24</v>
      </c>
      <c r="F14" s="12" t="s">
        <v>88</v>
      </c>
      <c r="G14" s="12" t="s">
        <v>89</v>
      </c>
      <c r="H14" s="12" t="s">
        <v>86</v>
      </c>
      <c r="I14" s="12" t="s">
        <v>87</v>
      </c>
      <c r="J14" s="13" t="s">
        <v>136</v>
      </c>
      <c r="K14" s="22" t="str">
        <f t="shared" si="0"/>
        <v>DELETE sm FROM StoreMapping AS sm
JOIN Outlet AS o ON o.ShopId = sm.ShopId
JOIN Employee AS e ON e.EmployeeId  = sm.EmployeeId
WHERE sm.LastUpdate = '2020-05-22'
AND o.ShopCode = '610024'
AND e.EmployeeCode = 'A00310'</v>
      </c>
      <c r="L14">
        <v>0</v>
      </c>
      <c r="M14">
        <v>0</v>
      </c>
      <c r="N14">
        <v>30000000</v>
      </c>
      <c r="O14">
        <v>0</v>
      </c>
      <c r="P14">
        <v>30000000</v>
      </c>
      <c r="Q14">
        <v>0</v>
      </c>
      <c r="R14">
        <v>50000000</v>
      </c>
      <c r="S14">
        <v>0</v>
      </c>
      <c r="T14">
        <v>80000000</v>
      </c>
      <c r="U14">
        <v>30000000</v>
      </c>
      <c r="V14">
        <v>20000000</v>
      </c>
      <c r="W14">
        <v>30000000</v>
      </c>
      <c r="X14">
        <v>0</v>
      </c>
      <c r="Y14">
        <v>90000000</v>
      </c>
      <c r="Z14">
        <v>0</v>
      </c>
      <c r="AA14">
        <v>120000000</v>
      </c>
      <c r="AB14">
        <v>0</v>
      </c>
      <c r="AC14">
        <v>0</v>
      </c>
      <c r="AD14">
        <v>0</v>
      </c>
      <c r="AE14">
        <v>0</v>
      </c>
      <c r="AF14">
        <v>150000000</v>
      </c>
    </row>
    <row r="15" spans="1:32" ht="151.15" x14ac:dyDescent="0.45">
      <c r="A15">
        <v>10</v>
      </c>
      <c r="B15" s="10" t="s">
        <v>30</v>
      </c>
      <c r="C15" s="10" t="s">
        <v>37</v>
      </c>
      <c r="D15" s="10" t="s">
        <v>36</v>
      </c>
      <c r="E15" s="10" t="s">
        <v>28</v>
      </c>
      <c r="F15" s="10" t="s">
        <v>40</v>
      </c>
      <c r="G15" s="10" t="s">
        <v>41</v>
      </c>
      <c r="H15" s="10" t="s">
        <v>38</v>
      </c>
      <c r="I15" s="10" t="s">
        <v>39</v>
      </c>
      <c r="J15" s="11" t="s">
        <v>135</v>
      </c>
      <c r="K15" s="22" t="str">
        <f t="shared" si="0"/>
        <v>DELETE sm FROM StoreMapping AS sm
JOIN Outlet AS o ON o.ShopId = sm.ShopId
JOIN Employee AS e ON e.EmployeeId  = sm.EmployeeId
WHERE sm.LastUpdate = '2020-05-21'
AND o.ShopCode = '921009'
AND e.EmployeeCode = 'A00388'</v>
      </c>
      <c r="L15">
        <v>50000000</v>
      </c>
      <c r="M15">
        <v>110000000</v>
      </c>
      <c r="N15">
        <v>60000000</v>
      </c>
      <c r="O15">
        <v>40000000</v>
      </c>
      <c r="P15">
        <v>50000000</v>
      </c>
      <c r="Q15">
        <v>60000000</v>
      </c>
      <c r="R15">
        <v>40000000</v>
      </c>
      <c r="S15">
        <v>120000000</v>
      </c>
      <c r="T15">
        <v>400000000</v>
      </c>
      <c r="U15">
        <v>200000000</v>
      </c>
      <c r="V15">
        <v>110000000</v>
      </c>
      <c r="W15">
        <v>110000000</v>
      </c>
      <c r="X15">
        <v>40000000</v>
      </c>
      <c r="Y15">
        <v>80000000</v>
      </c>
      <c r="Z15">
        <v>40000000</v>
      </c>
      <c r="AA15">
        <v>500000000</v>
      </c>
      <c r="AB15">
        <v>300000000</v>
      </c>
      <c r="AC15">
        <v>120000000</v>
      </c>
      <c r="AD15">
        <v>80000000</v>
      </c>
      <c r="AE15">
        <v>160000000</v>
      </c>
      <c r="AF15">
        <v>230000000</v>
      </c>
    </row>
    <row r="16" spans="1:32" ht="151.15" x14ac:dyDescent="0.45">
      <c r="A16">
        <v>11</v>
      </c>
      <c r="B16" s="10" t="s">
        <v>31</v>
      </c>
      <c r="C16" s="10" t="s">
        <v>37</v>
      </c>
      <c r="D16" s="10" t="s">
        <v>36</v>
      </c>
      <c r="E16" s="10" t="s">
        <v>23</v>
      </c>
      <c r="F16" s="10" t="s">
        <v>53</v>
      </c>
      <c r="G16" s="10" t="s">
        <v>54</v>
      </c>
      <c r="H16" s="10" t="s">
        <v>51</v>
      </c>
      <c r="I16" s="10" t="s">
        <v>52</v>
      </c>
      <c r="J16" s="11" t="s">
        <v>135</v>
      </c>
      <c r="K16" s="22" t="str">
        <f t="shared" si="0"/>
        <v>DELETE sm FROM StoreMapping AS sm
JOIN Outlet AS o ON o.ShopId = sm.ShopId
JOIN Employee AS e ON e.EmployeeId  = sm.EmployeeId
WHERE sm.LastUpdate = '2020-05-21'
AND o.ShopCode = '911073'
AND e.EmployeeCode = 'A00437'</v>
      </c>
      <c r="L16">
        <v>120000000</v>
      </c>
      <c r="M16">
        <v>140000000</v>
      </c>
      <c r="N16">
        <v>100000000</v>
      </c>
      <c r="O16">
        <v>0</v>
      </c>
      <c r="P16">
        <v>40000000</v>
      </c>
      <c r="Q16">
        <v>0</v>
      </c>
      <c r="R16">
        <v>40000000</v>
      </c>
      <c r="S16">
        <v>140000000</v>
      </c>
      <c r="T16">
        <v>120000000</v>
      </c>
      <c r="U16">
        <v>120000000</v>
      </c>
      <c r="V16">
        <v>60000000</v>
      </c>
      <c r="W16">
        <v>100000000</v>
      </c>
      <c r="X16">
        <v>60000000</v>
      </c>
      <c r="Y16">
        <v>40000000</v>
      </c>
      <c r="Z16">
        <v>100000000</v>
      </c>
      <c r="AA16">
        <v>160000000</v>
      </c>
      <c r="AB16">
        <v>120000000</v>
      </c>
      <c r="AC16">
        <v>60000000</v>
      </c>
      <c r="AD16">
        <v>80000000</v>
      </c>
      <c r="AE16">
        <v>0</v>
      </c>
      <c r="AF16">
        <v>40000000</v>
      </c>
    </row>
    <row r="17" spans="1:32" ht="151.15" x14ac:dyDescent="0.45">
      <c r="A17">
        <v>12</v>
      </c>
      <c r="B17" s="10" t="s">
        <v>22</v>
      </c>
      <c r="C17" s="10" t="s">
        <v>35</v>
      </c>
      <c r="D17" s="10" t="s">
        <v>33</v>
      </c>
      <c r="E17" s="10" t="s">
        <v>24</v>
      </c>
      <c r="F17" s="10" t="s">
        <v>57</v>
      </c>
      <c r="G17" s="10" t="s">
        <v>58</v>
      </c>
      <c r="H17" s="10" t="s">
        <v>55</v>
      </c>
      <c r="I17" s="10" t="s">
        <v>56</v>
      </c>
      <c r="J17" s="11" t="s">
        <v>135</v>
      </c>
      <c r="K17" s="22" t="str">
        <f t="shared" si="0"/>
        <v>DELETE sm FROM StoreMapping AS sm
JOIN Outlet AS o ON o.ShopId = sm.ShopId
JOIN Employee AS e ON e.EmployeeId  = sm.EmployeeId
WHERE sm.LastUpdate = '2020-05-21'
AND o.ShopCode = '810063'
AND e.EmployeeCode = 'A00341'</v>
      </c>
      <c r="L17">
        <v>18200000</v>
      </c>
      <c r="M17">
        <v>0</v>
      </c>
      <c r="N17">
        <v>0</v>
      </c>
      <c r="O17">
        <v>0</v>
      </c>
      <c r="P17">
        <v>0</v>
      </c>
      <c r="Q17">
        <v>0</v>
      </c>
      <c r="R17">
        <v>77000000</v>
      </c>
      <c r="S17">
        <v>0</v>
      </c>
      <c r="T17">
        <v>0</v>
      </c>
      <c r="U17">
        <v>20400000</v>
      </c>
      <c r="V17">
        <v>0</v>
      </c>
      <c r="W17">
        <v>0</v>
      </c>
      <c r="X17">
        <v>0</v>
      </c>
      <c r="Y17">
        <v>43200000</v>
      </c>
      <c r="Z17">
        <v>16400000</v>
      </c>
      <c r="AA17">
        <v>466000000</v>
      </c>
      <c r="AB17">
        <v>0</v>
      </c>
      <c r="AC17">
        <v>0</v>
      </c>
      <c r="AD17">
        <v>0</v>
      </c>
      <c r="AE17">
        <v>0</v>
      </c>
      <c r="AF17">
        <v>370000000</v>
      </c>
    </row>
    <row r="18" spans="1:32" ht="151.15" x14ac:dyDescent="0.45">
      <c r="A18">
        <v>13</v>
      </c>
      <c r="B18" s="10" t="s">
        <v>48</v>
      </c>
      <c r="C18" s="10" t="s">
        <v>34</v>
      </c>
      <c r="D18" s="10" t="s">
        <v>47</v>
      </c>
      <c r="E18" s="10" t="s">
        <v>24</v>
      </c>
      <c r="F18" s="10" t="s">
        <v>61</v>
      </c>
      <c r="G18" s="10" t="s">
        <v>62</v>
      </c>
      <c r="H18" s="10" t="s">
        <v>59</v>
      </c>
      <c r="I18" s="10" t="s">
        <v>60</v>
      </c>
      <c r="J18" s="11" t="s">
        <v>135</v>
      </c>
      <c r="K18" s="22" t="str">
        <f t="shared" si="0"/>
        <v>DELETE sm FROM StoreMapping AS sm
JOIN Outlet AS o ON o.ShopId = sm.ShopId
JOIN Employee AS e ON e.EmployeeId  = sm.EmployeeId
WHERE sm.LastUpdate = '2020-05-21'
AND o.ShopCode = '710017'
AND e.EmployeeCode = 'A00468'</v>
      </c>
      <c r="L18">
        <v>0</v>
      </c>
      <c r="M18">
        <v>0</v>
      </c>
      <c r="N18">
        <v>40000000</v>
      </c>
      <c r="O18">
        <v>0</v>
      </c>
      <c r="P18">
        <v>0</v>
      </c>
      <c r="Q18">
        <v>0</v>
      </c>
      <c r="R18">
        <v>0</v>
      </c>
      <c r="S18">
        <v>0</v>
      </c>
      <c r="T18">
        <v>48000000</v>
      </c>
      <c r="U18">
        <v>60000000</v>
      </c>
      <c r="V18">
        <v>100000000</v>
      </c>
      <c r="W18">
        <v>60000000</v>
      </c>
      <c r="X18">
        <v>0</v>
      </c>
      <c r="Y18">
        <v>0</v>
      </c>
      <c r="Z18">
        <v>100000000</v>
      </c>
      <c r="AA18">
        <v>140000000</v>
      </c>
      <c r="AB18">
        <v>0</v>
      </c>
      <c r="AC18">
        <v>0</v>
      </c>
      <c r="AD18">
        <v>0</v>
      </c>
      <c r="AE18">
        <v>100000000</v>
      </c>
      <c r="AF18">
        <v>0</v>
      </c>
    </row>
    <row r="19" spans="1:32" ht="151.15" x14ac:dyDescent="0.45">
      <c r="A19">
        <v>14</v>
      </c>
      <c r="B19" s="10" t="s">
        <v>27</v>
      </c>
      <c r="C19" s="10" t="s">
        <v>50</v>
      </c>
      <c r="D19" s="10" t="s">
        <v>36</v>
      </c>
      <c r="E19" s="10" t="s">
        <v>23</v>
      </c>
      <c r="F19" s="10" t="s">
        <v>105</v>
      </c>
      <c r="G19" s="10" t="s">
        <v>106</v>
      </c>
      <c r="H19" s="10" t="s">
        <v>103</v>
      </c>
      <c r="I19" s="10" t="s">
        <v>104</v>
      </c>
      <c r="J19" s="11" t="s">
        <v>135</v>
      </c>
      <c r="K19" s="22" t="str">
        <f t="shared" si="0"/>
        <v>DELETE sm FROM StoreMapping AS sm
JOIN Outlet AS o ON o.ShopId = sm.ShopId
JOIN Employee AS e ON e.EmployeeId  = sm.EmployeeId
WHERE sm.LastUpdate = '2020-05-21'
AND o.ShopCode = '912272'
AND e.EmployeeCode = 'A00625'</v>
      </c>
      <c r="L19">
        <v>0</v>
      </c>
      <c r="M19">
        <v>60000000</v>
      </c>
      <c r="N19">
        <v>0</v>
      </c>
      <c r="O19">
        <v>0</v>
      </c>
      <c r="P19">
        <v>100000000</v>
      </c>
      <c r="Q19">
        <v>0</v>
      </c>
      <c r="R19">
        <v>0</v>
      </c>
      <c r="S19">
        <v>0</v>
      </c>
      <c r="T19">
        <v>100000000</v>
      </c>
      <c r="U19">
        <v>40000000</v>
      </c>
      <c r="V19">
        <v>40000000</v>
      </c>
      <c r="W19">
        <v>40000000</v>
      </c>
      <c r="X19">
        <v>0</v>
      </c>
      <c r="Y19">
        <v>0</v>
      </c>
      <c r="Z19">
        <v>200000000</v>
      </c>
      <c r="AA19">
        <v>400000000</v>
      </c>
      <c r="AB19">
        <v>60000000</v>
      </c>
      <c r="AC19">
        <v>140000000</v>
      </c>
      <c r="AD19">
        <v>200000000</v>
      </c>
      <c r="AE19">
        <v>40000000</v>
      </c>
      <c r="AF19">
        <v>300000000</v>
      </c>
    </row>
    <row r="20" spans="1:32" ht="151.15" x14ac:dyDescent="0.45">
      <c r="A20">
        <v>15</v>
      </c>
      <c r="B20" s="10" t="s">
        <v>30</v>
      </c>
      <c r="C20" s="10" t="s">
        <v>37</v>
      </c>
      <c r="D20" s="10" t="s">
        <v>36</v>
      </c>
      <c r="E20" s="10" t="s">
        <v>98</v>
      </c>
      <c r="F20" s="10" t="s">
        <v>109</v>
      </c>
      <c r="G20" s="10" t="s">
        <v>110</v>
      </c>
      <c r="H20" s="10" t="s">
        <v>107</v>
      </c>
      <c r="I20" s="10" t="s">
        <v>108</v>
      </c>
      <c r="J20" s="11" t="s">
        <v>135</v>
      </c>
      <c r="K20" s="22" t="str">
        <f t="shared" si="0"/>
        <v>DELETE sm FROM StoreMapping AS sm
JOIN Outlet AS o ON o.ShopId = sm.ShopId
JOIN Employee AS e ON e.EmployeeId  = sm.EmployeeId
WHERE sm.LastUpdate = '2020-05-21'
AND o.ShopCode = '931009'
AND e.EmployeeCode = 'A00466'</v>
      </c>
      <c r="L20">
        <v>80000000</v>
      </c>
      <c r="M20">
        <v>60000000</v>
      </c>
      <c r="N20">
        <v>60000000</v>
      </c>
      <c r="O20">
        <v>10000000</v>
      </c>
      <c r="P20">
        <v>80000000</v>
      </c>
      <c r="Q20">
        <v>120000000</v>
      </c>
      <c r="R20">
        <v>0</v>
      </c>
      <c r="S20">
        <v>60000000</v>
      </c>
      <c r="T20">
        <v>20000000</v>
      </c>
      <c r="U20">
        <v>110000000</v>
      </c>
      <c r="V20">
        <v>30000000</v>
      </c>
      <c r="W20">
        <v>100000000</v>
      </c>
      <c r="X20">
        <v>0</v>
      </c>
      <c r="Y20">
        <v>100000000</v>
      </c>
      <c r="Z20">
        <v>220000000</v>
      </c>
      <c r="AA20">
        <v>0</v>
      </c>
      <c r="AB20">
        <v>0</v>
      </c>
      <c r="AC20">
        <v>40000000</v>
      </c>
      <c r="AD20">
        <v>400000000</v>
      </c>
      <c r="AE20">
        <v>40000000</v>
      </c>
      <c r="AF20">
        <v>500000000</v>
      </c>
    </row>
    <row r="21" spans="1:32" ht="151.15" x14ac:dyDescent="0.45">
      <c r="A21">
        <v>16</v>
      </c>
      <c r="B21" s="10" t="s">
        <v>22</v>
      </c>
      <c r="C21" s="10" t="s">
        <v>35</v>
      </c>
      <c r="D21" s="10" t="s">
        <v>33</v>
      </c>
      <c r="E21" s="10" t="s">
        <v>98</v>
      </c>
      <c r="F21" s="10" t="s">
        <v>113</v>
      </c>
      <c r="G21" s="10" t="s">
        <v>114</v>
      </c>
      <c r="H21" s="10" t="s">
        <v>111</v>
      </c>
      <c r="I21" s="10" t="s">
        <v>112</v>
      </c>
      <c r="J21" s="11" t="s">
        <v>135</v>
      </c>
      <c r="K21" s="22" t="str">
        <f t="shared" si="0"/>
        <v>DELETE sm FROM StoreMapping AS sm
JOIN Outlet AS o ON o.ShopId = sm.ShopId
JOIN Employee AS e ON e.EmployeeId  = sm.EmployeeId
WHERE sm.LastUpdate = '2020-05-21'
AND o.ShopCode = '932012'
AND e.EmployeeCode = 'A00398'</v>
      </c>
      <c r="L21">
        <v>80000000</v>
      </c>
      <c r="M21">
        <v>20000000</v>
      </c>
      <c r="N21">
        <v>20000000</v>
      </c>
      <c r="O21">
        <v>10000000</v>
      </c>
      <c r="P21">
        <v>20000000</v>
      </c>
      <c r="Q21">
        <v>30000000</v>
      </c>
      <c r="R21">
        <v>60000000</v>
      </c>
      <c r="S21">
        <v>100000000</v>
      </c>
      <c r="T21">
        <v>100000000</v>
      </c>
      <c r="U21">
        <v>80000000</v>
      </c>
      <c r="V21">
        <v>30000000</v>
      </c>
      <c r="W21">
        <v>130000000</v>
      </c>
      <c r="X21">
        <v>10000000</v>
      </c>
      <c r="Y21">
        <v>100000000</v>
      </c>
      <c r="Z21">
        <v>100000000</v>
      </c>
      <c r="AA21">
        <v>200000000</v>
      </c>
      <c r="AB21">
        <v>0</v>
      </c>
      <c r="AC21">
        <v>0</v>
      </c>
      <c r="AD21">
        <v>0</v>
      </c>
      <c r="AE21">
        <v>0</v>
      </c>
      <c r="AF21">
        <v>300000000</v>
      </c>
    </row>
    <row r="22" spans="1:32" ht="151.15" x14ac:dyDescent="0.45">
      <c r="A22">
        <v>17</v>
      </c>
      <c r="B22" s="10" t="s">
        <v>48</v>
      </c>
      <c r="C22" s="10" t="s">
        <v>34</v>
      </c>
      <c r="D22" s="10" t="s">
        <v>47</v>
      </c>
      <c r="E22" s="10" t="s">
        <v>98</v>
      </c>
      <c r="F22" s="10" t="s">
        <v>117</v>
      </c>
      <c r="G22" s="10" t="s">
        <v>118</v>
      </c>
      <c r="H22" s="10" t="s">
        <v>115</v>
      </c>
      <c r="I22" s="10" t="s">
        <v>116</v>
      </c>
      <c r="J22" s="11" t="s">
        <v>135</v>
      </c>
      <c r="K22" s="22" t="str">
        <f t="shared" si="0"/>
        <v>DELETE sm FROM StoreMapping AS sm
JOIN Outlet AS o ON o.ShopId = sm.ShopId
JOIN Employee AS e ON e.EmployeeId  = sm.EmployeeId
WHERE sm.LastUpdate = '2020-05-21'
AND o.ShopCode = '932024'
AND e.EmployeeCode = 'A00163'</v>
      </c>
      <c r="L22">
        <v>70000000</v>
      </c>
      <c r="M22">
        <v>30000000</v>
      </c>
      <c r="N22">
        <v>0</v>
      </c>
      <c r="O22">
        <v>0</v>
      </c>
      <c r="P22">
        <v>70000000</v>
      </c>
      <c r="Q22">
        <v>80000000</v>
      </c>
      <c r="R22">
        <v>30000000</v>
      </c>
      <c r="S22">
        <v>100000000</v>
      </c>
      <c r="T22">
        <v>20000000</v>
      </c>
      <c r="U22">
        <v>0</v>
      </c>
      <c r="V22">
        <v>70000000</v>
      </c>
      <c r="W22">
        <v>160000000</v>
      </c>
      <c r="X22">
        <v>20000000</v>
      </c>
      <c r="Y22">
        <v>80000000</v>
      </c>
      <c r="Z22">
        <v>440000000</v>
      </c>
      <c r="AA22">
        <v>140000000</v>
      </c>
      <c r="AB22">
        <v>30000000</v>
      </c>
      <c r="AC22">
        <v>40000000</v>
      </c>
      <c r="AD22">
        <v>700000000</v>
      </c>
      <c r="AE22">
        <v>0</v>
      </c>
      <c r="AF22">
        <v>1400000000</v>
      </c>
    </row>
    <row r="23" spans="1:32" ht="151.15" x14ac:dyDescent="0.45">
      <c r="A23">
        <v>18</v>
      </c>
      <c r="B23" s="10" t="s">
        <v>22</v>
      </c>
      <c r="C23" s="10" t="s">
        <v>49</v>
      </c>
      <c r="D23" s="10" t="s">
        <v>33</v>
      </c>
      <c r="E23" s="10" t="s">
        <v>29</v>
      </c>
      <c r="F23" s="10" t="s">
        <v>74</v>
      </c>
      <c r="G23" s="10" t="s">
        <v>75</v>
      </c>
      <c r="H23" s="10" t="s">
        <v>72</v>
      </c>
      <c r="I23" s="10" t="s">
        <v>73</v>
      </c>
      <c r="J23" s="11" t="s">
        <v>135</v>
      </c>
      <c r="K23" s="22" t="str">
        <f t="shared" si="0"/>
        <v>DELETE sm FROM StoreMapping AS sm
JOIN Outlet AS o ON o.ShopId = sm.ShopId
JOIN Employee AS e ON e.EmployeeId  = sm.EmployeeId
WHERE sm.LastUpdate = '2020-05-21'
AND o.ShopCode = '961005'
AND e.EmployeeCode = 'A00386'</v>
      </c>
      <c r="L23">
        <v>150000000</v>
      </c>
      <c r="M23">
        <v>0</v>
      </c>
      <c r="N23">
        <v>75000000</v>
      </c>
      <c r="O23">
        <v>0</v>
      </c>
      <c r="P23">
        <v>36000000</v>
      </c>
      <c r="Q23">
        <v>105000000</v>
      </c>
      <c r="R23">
        <v>0</v>
      </c>
      <c r="S23">
        <v>105000000</v>
      </c>
      <c r="T23">
        <v>225000000</v>
      </c>
      <c r="U23">
        <v>120000000</v>
      </c>
      <c r="V23">
        <v>14970000</v>
      </c>
      <c r="W23">
        <v>45000000</v>
      </c>
      <c r="X23">
        <v>30000000</v>
      </c>
      <c r="Y23">
        <v>360000000</v>
      </c>
      <c r="Z23">
        <v>255000000</v>
      </c>
      <c r="AA23">
        <v>240000000</v>
      </c>
      <c r="AB23">
        <v>23970000</v>
      </c>
      <c r="AC23">
        <v>0</v>
      </c>
      <c r="AD23">
        <v>0</v>
      </c>
      <c r="AE23">
        <v>0</v>
      </c>
      <c r="AF23">
        <v>180000000</v>
      </c>
    </row>
    <row r="24" spans="1:32" ht="151.15" x14ac:dyDescent="0.45">
      <c r="A24">
        <v>19</v>
      </c>
      <c r="B24" s="10" t="s">
        <v>22</v>
      </c>
      <c r="C24" s="10" t="s">
        <v>49</v>
      </c>
      <c r="D24" s="10" t="s">
        <v>33</v>
      </c>
      <c r="E24" s="10" t="s">
        <v>29</v>
      </c>
      <c r="F24" s="10" t="s">
        <v>121</v>
      </c>
      <c r="G24" s="10" t="s">
        <v>122</v>
      </c>
      <c r="H24" s="10" t="s">
        <v>119</v>
      </c>
      <c r="I24" s="10" t="s">
        <v>120</v>
      </c>
      <c r="J24" s="11" t="s">
        <v>135</v>
      </c>
      <c r="K24" s="22" t="str">
        <f t="shared" si="0"/>
        <v>DELETE sm FROM StoreMapping AS sm
JOIN Outlet AS o ON o.ShopId = sm.ShopId
JOIN Employee AS e ON e.EmployeeId  = sm.EmployeeId
WHERE sm.LastUpdate = '2020-05-21'
AND o.ShopCode = '961002'
AND e.EmployeeCode = 'A00412'</v>
      </c>
      <c r="L24">
        <v>360000000</v>
      </c>
      <c r="M24">
        <v>90000000</v>
      </c>
      <c r="N24">
        <v>150000000</v>
      </c>
      <c r="O24">
        <v>0</v>
      </c>
      <c r="P24">
        <v>0</v>
      </c>
      <c r="Q24">
        <v>270000000</v>
      </c>
      <c r="R24">
        <v>0</v>
      </c>
      <c r="S24">
        <v>120000000</v>
      </c>
      <c r="T24">
        <v>180000000</v>
      </c>
      <c r="U24">
        <v>540000000</v>
      </c>
      <c r="V24">
        <v>48000000</v>
      </c>
      <c r="W24">
        <v>0</v>
      </c>
      <c r="X24">
        <v>0</v>
      </c>
      <c r="Y24">
        <v>270000000</v>
      </c>
      <c r="Z24">
        <v>105000000</v>
      </c>
      <c r="AA24">
        <v>700000000</v>
      </c>
      <c r="AB24">
        <v>450000000</v>
      </c>
      <c r="AC24">
        <v>60000000</v>
      </c>
      <c r="AD24">
        <v>150000000</v>
      </c>
      <c r="AE24">
        <v>180000000</v>
      </c>
      <c r="AF24">
        <v>360000000</v>
      </c>
    </row>
    <row r="25" spans="1:32" ht="151.15" x14ac:dyDescent="0.45">
      <c r="A25">
        <v>20</v>
      </c>
      <c r="B25" s="10" t="s">
        <v>27</v>
      </c>
      <c r="C25" s="10" t="s">
        <v>50</v>
      </c>
      <c r="D25" s="10" t="s">
        <v>36</v>
      </c>
      <c r="E25" s="10" t="s">
        <v>28</v>
      </c>
      <c r="F25" s="10" t="s">
        <v>125</v>
      </c>
      <c r="G25" s="10" t="s">
        <v>126</v>
      </c>
      <c r="H25" s="10" t="s">
        <v>123</v>
      </c>
      <c r="I25" s="10" t="s">
        <v>124</v>
      </c>
      <c r="J25" s="11" t="s">
        <v>137</v>
      </c>
      <c r="K25" s="22" t="str">
        <f t="shared" si="0"/>
        <v>DELETE sm FROM StoreMapping AS sm
JOIN Outlet AS o ON o.ShopId = sm.ShopId
JOIN Employee AS e ON e.EmployeeId  = sm.EmployeeId
WHERE sm.LastUpdate = '2020-05-20'
AND o.ShopCode = '922025'
AND e.EmployeeCode = 'A00259'</v>
      </c>
      <c r="L25">
        <v>220000000</v>
      </c>
      <c r="M25">
        <v>160000000</v>
      </c>
      <c r="N25">
        <v>160000000</v>
      </c>
      <c r="O25">
        <v>70000000</v>
      </c>
      <c r="P25">
        <v>160000000</v>
      </c>
      <c r="Q25">
        <v>600000000</v>
      </c>
      <c r="R25">
        <v>60000000</v>
      </c>
      <c r="S25">
        <v>100000000</v>
      </c>
      <c r="T25">
        <v>300000000</v>
      </c>
      <c r="U25">
        <v>280000000</v>
      </c>
      <c r="V25">
        <v>180000000</v>
      </c>
      <c r="W25">
        <v>200000000</v>
      </c>
      <c r="X25">
        <v>60000000</v>
      </c>
      <c r="Y25">
        <v>400000000</v>
      </c>
      <c r="Z25">
        <v>700000000</v>
      </c>
      <c r="AA25">
        <v>1000000000</v>
      </c>
      <c r="AB25">
        <v>400000000</v>
      </c>
      <c r="AC25">
        <v>280000000</v>
      </c>
      <c r="AD25">
        <v>800000000</v>
      </c>
      <c r="AE25">
        <v>200000000</v>
      </c>
      <c r="AF25">
        <v>1400000000</v>
      </c>
    </row>
    <row r="26" spans="1:32" ht="151.15" x14ac:dyDescent="0.45">
      <c r="A26">
        <v>21</v>
      </c>
      <c r="B26" s="10" t="s">
        <v>32</v>
      </c>
      <c r="C26" s="10" t="s">
        <v>42</v>
      </c>
      <c r="D26" s="10" t="s">
        <v>36</v>
      </c>
      <c r="E26" s="10" t="s">
        <v>24</v>
      </c>
      <c r="F26" s="10" t="s">
        <v>129</v>
      </c>
      <c r="G26" s="10" t="s">
        <v>130</v>
      </c>
      <c r="H26" s="10" t="s">
        <v>127</v>
      </c>
      <c r="I26" s="10" t="s">
        <v>128</v>
      </c>
      <c r="J26" s="11" t="s">
        <v>137</v>
      </c>
      <c r="K26" s="22" t="str">
        <f t="shared" si="0"/>
        <v>DELETE sm FROM StoreMapping AS sm
JOIN Outlet AS o ON o.ShopId = sm.ShopId
JOIN Employee AS e ON e.EmployeeId  = sm.EmployeeId
WHERE sm.LastUpdate = '2020-05-20'
AND o.ShopCode = '610026'
AND e.EmployeeCode = 'A00267'</v>
      </c>
      <c r="L26">
        <v>30000000</v>
      </c>
      <c r="M26">
        <v>30000000</v>
      </c>
      <c r="N26">
        <v>0</v>
      </c>
      <c r="O26">
        <v>0</v>
      </c>
      <c r="P26">
        <v>0</v>
      </c>
      <c r="Q26">
        <v>0</v>
      </c>
      <c r="R26">
        <v>0</v>
      </c>
      <c r="S26">
        <v>30000000</v>
      </c>
      <c r="T26">
        <v>120000000</v>
      </c>
      <c r="U26">
        <v>120000000</v>
      </c>
      <c r="V26">
        <v>0</v>
      </c>
      <c r="W26">
        <v>45000000</v>
      </c>
      <c r="X26">
        <v>0</v>
      </c>
      <c r="Y26">
        <v>45000000</v>
      </c>
      <c r="Z26">
        <v>30000000</v>
      </c>
      <c r="AA26">
        <v>150000000</v>
      </c>
      <c r="AB26">
        <v>120000000</v>
      </c>
      <c r="AC26">
        <v>60000000</v>
      </c>
      <c r="AD26">
        <v>60000000</v>
      </c>
      <c r="AE26">
        <v>0</v>
      </c>
      <c r="AF26">
        <v>900000000</v>
      </c>
    </row>
    <row r="27" spans="1:32" ht="151.15" x14ac:dyDescent="0.45">
      <c r="A27">
        <v>22</v>
      </c>
      <c r="B27" s="10" t="s">
        <v>22</v>
      </c>
      <c r="C27" s="10" t="s">
        <v>35</v>
      </c>
      <c r="D27" s="10" t="s">
        <v>33</v>
      </c>
      <c r="E27" s="10" t="s">
        <v>63</v>
      </c>
      <c r="F27" s="10" t="s">
        <v>66</v>
      </c>
      <c r="G27" s="10" t="s">
        <v>67</v>
      </c>
      <c r="H27" s="10" t="s">
        <v>64</v>
      </c>
      <c r="I27" s="10" t="s">
        <v>65</v>
      </c>
      <c r="J27" s="11" t="s">
        <v>137</v>
      </c>
      <c r="K27" s="22" t="str">
        <f t="shared" si="0"/>
        <v>DELETE sm FROM StoreMapping AS sm
JOIN Outlet AS o ON o.ShopId = sm.ShopId
JOIN Employee AS e ON e.EmployeeId  = sm.EmployeeId
WHERE sm.LastUpdate = '2020-05-20'
AND o.ShopCode = '941006'
AND e.EmployeeCode = 'A00368'</v>
      </c>
      <c r="L27">
        <v>80000000</v>
      </c>
      <c r="M27">
        <v>15000000</v>
      </c>
      <c r="N27">
        <v>29000000</v>
      </c>
      <c r="O27">
        <v>7000000</v>
      </c>
      <c r="P27">
        <v>5000000</v>
      </c>
      <c r="Q27">
        <v>21000000</v>
      </c>
      <c r="R27">
        <v>23000000</v>
      </c>
      <c r="S27">
        <v>31000000</v>
      </c>
      <c r="T27">
        <v>230000000</v>
      </c>
      <c r="U27">
        <v>129000000</v>
      </c>
      <c r="V27">
        <v>24000000</v>
      </c>
      <c r="W27">
        <v>9000000</v>
      </c>
      <c r="X27">
        <v>16000000</v>
      </c>
      <c r="Y27">
        <v>35000000</v>
      </c>
      <c r="Z27">
        <v>29000000</v>
      </c>
      <c r="AA27">
        <v>50000000</v>
      </c>
      <c r="AB27">
        <v>16000000</v>
      </c>
      <c r="AC27">
        <v>15000000</v>
      </c>
      <c r="AD27">
        <v>0</v>
      </c>
      <c r="AE27">
        <v>0</v>
      </c>
      <c r="AF27">
        <v>60000000</v>
      </c>
    </row>
    <row r="28" spans="1:32" ht="14" customHeight="1" x14ac:dyDescent="0.45"/>
  </sheetData>
  <autoFilter ref="A5:AF5"/>
  <mergeCells count="13">
    <mergeCell ref="L2:R3"/>
    <mergeCell ref="S2:Y3"/>
    <mergeCell ref="Z2:AF3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</dc:creator>
  <cp:lastModifiedBy>Bao Doan</cp:lastModifiedBy>
  <dcterms:created xsi:type="dcterms:W3CDTF">2019-10-03T06:49:04Z</dcterms:created>
  <dcterms:modified xsi:type="dcterms:W3CDTF">2020-05-25T04:58:45Z</dcterms:modified>
</cp:coreProperties>
</file>