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3"/>
  </bookViews>
  <sheets>
    <sheet name="TG102LE" sheetId="31" r:id="rId1"/>
    <sheet name="TG102V" sheetId="32" r:id="rId2"/>
    <sheet name="TG102SE" sheetId="33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<sst xmlns="http://schemas.openxmlformats.org/spreadsheetml/2006/main" count="959" uniqueCount="132">
  <si>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</si>
  <si>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</si>
  <si>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</si>
  <si>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</si>
  <si>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</si>
  <si>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</si>
  <si>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</si>
  <si>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</si>
  <si>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</si>
  <si>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</si>
  <si>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</si>
  <si>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</si>
  <si>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</si>
  <si>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</si>
  <si>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</si>
  <si>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</si>
  <si>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</si>
  <si>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</si>
  <si>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</si>
  <si>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</si>
  <si>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</si>
  <si>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</si>
  <si>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</si>
  <si>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</si>
  <si>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</si>
  <si>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</si>
  <si>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</si>
  <si>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</si>
  <si>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</si>
  <si>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</si>
  <si>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</si>
  <si>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</si>
  <si>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</si>
  <si>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</si>
  <si>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</si>
  <si>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</si>
  <si>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</si>
  <si>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</si>
  <si>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</si>
  <si>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</si>
  <si>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</si>
  <si>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</si>
  <si>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</si>
  <si>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</si>
  <si>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</si>
  <si>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</si>
  <si>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</si>
  <si>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</si>
  <si>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</si>
  <si>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</si>
  <si>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</si>
  <si>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</si>
  <si>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</si>
  <si>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</si>
  <si>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</si>
  <si>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</si>
  <si>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</si>
  <si>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</si>
  <si>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</si>
  <si>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</si>
  <si>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</si>
  <si>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</si>
  <si>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</si>
  <si>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TG102V</t>
  </si>
  <si>
    <t>Lắp Đặt</t>
  </si>
  <si>
    <t>Còn BH</t>
  </si>
  <si>
    <t>VI.2.00.---21.200630</t>
  </si>
  <si>
    <t>125.212.203.114,16767</t>
  </si>
  <si>
    <t>Lock: 125.212.203.114,16767</t>
  </si>
  <si>
    <t>Nguồn chập chờn</t>
  </si>
  <si>
    <t>Xử lý lại connector nguồn</t>
  </si>
  <si>
    <t>BT</t>
  </si>
  <si>
    <t>Tùng</t>
  </si>
  <si>
    <t>W.2.00.---19.200416</t>
  </si>
  <si>
    <t>Lock: 125.212.203.114,16363</t>
  </si>
  <si>
    <t>Thiết bị không chốt GSM</t>
  </si>
  <si>
    <t>PC+PM</t>
  </si>
  <si>
    <t>NG,NCFW</t>
  </si>
  <si>
    <t>LE.2.00.---28.200624</t>
  </si>
  <si>
    <t>Thiết bị lỗi connector nguồn, reset liện tục</t>
  </si>
  <si>
    <t>Thay connector, nạp lại FW</t>
  </si>
  <si>
    <t>ID: 202106031025020</t>
  </si>
  <si>
    <t>Thay vỏ hộp</t>
  </si>
  <si>
    <t>Thiết bị hoạt động bình thường</t>
  </si>
  <si>
    <t>TG102SE</t>
  </si>
  <si>
    <t>W.2.00.---19.200527</t>
  </si>
  <si>
    <t>125.212.203.114,16363</t>
  </si>
  <si>
    <t>Xử lý lại nguồn module GSM, nâng cấp FW</t>
  </si>
  <si>
    <t>W.2.00.---21.200630</t>
  </si>
  <si>
    <t>SE.3.00.---02.180115</t>
  </si>
  <si>
    <t>SE.4.00.---06.200630</t>
  </si>
  <si>
    <t>Khay sim chập chờn</t>
  </si>
  <si>
    <t>Thay khay sim</t>
  </si>
  <si>
    <t>125.212.203.114,16969</t>
  </si>
  <si>
    <t xml:space="preserve">Test lại thiết bị </t>
  </si>
  <si>
    <t>SE.3.00.---02.180711</t>
  </si>
  <si>
    <t>125.212.203.114,14747</t>
  </si>
  <si>
    <t>Thiết bị reset liên tục</t>
  </si>
  <si>
    <t>Nạp lại FW</t>
  </si>
  <si>
    <t>Lock: 125.212.203.114,14747</t>
  </si>
  <si>
    <t>SE.2.03.---25.111215</t>
  </si>
  <si>
    <t>Lock: 124.158.005.014,16870</t>
  </si>
  <si>
    <t>Thiết bị chập nổ nguồn</t>
  </si>
  <si>
    <t>Thay cầu chì, diode quá áp, nâng cấp FW</t>
  </si>
  <si>
    <t>Lock: 125.212.203.114,15959</t>
  </si>
  <si>
    <t>Hết hạn dịch vụ</t>
  </si>
  <si>
    <t xml:space="preserve"> </t>
  </si>
  <si>
    <t>Thiết bị lỗi module GSM</t>
  </si>
  <si>
    <t>Thay module GSM, nâng cấp FW</t>
  </si>
  <si>
    <t>GSM,NCFW</t>
  </si>
  <si>
    <t>Imei mới: 868926033950178</t>
  </si>
  <si>
    <t>Lock: 125.212.203.114,14242</t>
  </si>
  <si>
    <t xml:space="preserve">W.1.00.---01.181101 </t>
  </si>
  <si>
    <t>Thiết bị không nhận sim</t>
  </si>
  <si>
    <t>Xử lý lại nguồn, nâng cấp FW</t>
  </si>
  <si>
    <t>Thay vỏ làm mới</t>
  </si>
  <si>
    <t>KS</t>
  </si>
  <si>
    <t>Thiếu linh kiện</t>
  </si>
  <si>
    <t>Thiếu linh kiện giữ lại</t>
  </si>
  <si>
    <t>Test lại thiết bị, nâng cấp FW</t>
  </si>
  <si>
    <t>Sim</t>
  </si>
  <si>
    <t>Lock: 125.212.203.114,16565</t>
  </si>
  <si>
    <t>Thiết bị lỗi connector nguồn</t>
  </si>
  <si>
    <t>Xử lý lại connectoer</t>
  </si>
  <si>
    <t>Xử lý lại khay sim</t>
  </si>
  <si>
    <t>Nâng cấp khay sim</t>
  </si>
  <si>
    <t>Nâng cấp khay sim, nâng cấp FW</t>
  </si>
  <si>
    <t>LK,NCFW</t>
  </si>
  <si>
    <t>CS</t>
  </si>
  <si>
    <t>Thiết bị reset liện tục</t>
  </si>
  <si>
    <t>Nạp lại FW, nâng cấp khay sim</t>
  </si>
  <si>
    <t>LK,MCH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</si>
</sst>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4" t="s">
        <v>42</v>
      </c>
      <c r="N4" s="94" t="s">
        <v>10</v>
      </c>
      <c r="O4" s="87" t="s">
        <v>7</v>
      </c>
      <c r="P4" s="86" t="s">
        <v>14</v>
      </c>
      <c r="Q4" s="87" t="s">
        <v>39</v>
      </c>
      <c r="R4" s="87" t="s">
        <v>53</v>
      </c>
      <c r="S4" s="88" t="s">
        <v>54</v>
      </c>
      <c r="T4" s="27"/>
      <c r="U4" s="87" t="s">
        <v>39</v>
      </c>
      <c r="V4" s="87" t="s">
        <v>53</v>
      </c>
      <c r="W4" s="47"/>
    </row>
    <row r="5" spans="1:23" ht="50.1" customHeight="1" x14ac:dyDescent="0.25">
      <c r="A5" s="93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87"/>
      <c r="K5" s="69" t="s">
        <v>12</v>
      </c>
      <c r="L5" s="69" t="s">
        <v>13</v>
      </c>
      <c r="M5" s="95"/>
      <c r="N5" s="95"/>
      <c r="O5" s="87"/>
      <c r="P5" s="86"/>
      <c r="Q5" s="87"/>
      <c r="R5" s="87"/>
      <c r="S5" s="88"/>
      <c r="T5" s="27"/>
      <c r="U5" s="87"/>
      <c r="V5" s="87"/>
      <c r="W5" s="47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44</v>
      </c>
      <c r="E6" s="39">
        <v>868183038052614</v>
      </c>
      <c r="F6" s="38"/>
      <c r="G6" s="38" t="s">
        <v>65</v>
      </c>
      <c r="H6" s="38"/>
      <c r="I6" s="49" t="s">
        <v>68</v>
      </c>
      <c r="J6" s="1" t="s">
        <v>79</v>
      </c>
      <c r="K6" s="60"/>
      <c r="L6" s="60" t="s">
        <v>78</v>
      </c>
      <c r="M6" s="40" t="s">
        <v>80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70"/>
      <c r="U6" s="83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44</v>
      </c>
      <c r="E7" s="39">
        <v>867717030425020</v>
      </c>
      <c r="F7" s="38"/>
      <c r="G7" s="38" t="s">
        <v>65</v>
      </c>
      <c r="H7" s="38" t="s">
        <v>81</v>
      </c>
      <c r="I7" s="49" t="s">
        <v>67</v>
      </c>
      <c r="J7" s="40" t="s">
        <v>83</v>
      </c>
      <c r="K7" s="60" t="s">
        <v>78</v>
      </c>
      <c r="L7" s="40"/>
      <c r="M7" s="40" t="s">
        <v>82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70"/>
      <c r="U7" s="84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44371</v>
      </c>
      <c r="C8" s="37">
        <v>44371</v>
      </c>
      <c r="D8" s="38" t="s">
        <v>44</v>
      </c>
      <c r="E8" s="39">
        <v>867857039939116</v>
      </c>
      <c r="F8" s="38" t="s">
        <v>120</v>
      </c>
      <c r="G8" s="38" t="s">
        <v>65</v>
      </c>
      <c r="H8" s="51"/>
      <c r="I8" s="49" t="s">
        <v>121</v>
      </c>
      <c r="J8" s="40" t="s">
        <v>122</v>
      </c>
      <c r="K8" s="59" t="s">
        <v>78</v>
      </c>
      <c r="L8" s="40"/>
      <c r="M8" s="40" t="s">
        <v>123</v>
      </c>
      <c r="N8" s="41"/>
      <c r="O8" s="40" t="s">
        <v>71</v>
      </c>
      <c r="P8" s="40" t="s">
        <v>72</v>
      </c>
      <c r="Q8" s="3" t="s">
        <v>18</v>
      </c>
      <c r="R8" s="38" t="s">
        <v>31</v>
      </c>
      <c r="S8" s="4"/>
      <c r="T8" s="70"/>
      <c r="U8" s="84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40"/>
      <c r="K9" s="40"/>
      <c r="L9" s="40"/>
      <c r="M9" s="40"/>
      <c r="N9" s="1"/>
      <c r="O9" s="40"/>
      <c r="P9" s="1"/>
      <c r="Q9" s="3"/>
      <c r="R9" s="38"/>
      <c r="S9" s="4"/>
      <c r="T9" s="70"/>
      <c r="U9" s="84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84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84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83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84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84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2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4" t="s">
        <v>42</v>
      </c>
      <c r="N4" s="94" t="s">
        <v>10</v>
      </c>
      <c r="O4" s="87" t="s">
        <v>7</v>
      </c>
      <c r="P4" s="86" t="s">
        <v>14</v>
      </c>
      <c r="Q4" s="87" t="s">
        <v>39</v>
      </c>
      <c r="R4" s="87" t="s">
        <v>53</v>
      </c>
      <c r="S4" s="88" t="s">
        <v>54</v>
      </c>
      <c r="T4" s="27"/>
      <c r="U4" s="87" t="s">
        <v>39</v>
      </c>
      <c r="V4" s="87" t="s">
        <v>53</v>
      </c>
      <c r="W4" s="47"/>
    </row>
    <row r="5" spans="1:23" ht="50.1" customHeight="1" x14ac:dyDescent="0.25">
      <c r="A5" s="93"/>
      <c r="B5" s="63" t="s">
        <v>1</v>
      </c>
      <c r="C5" s="63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4" t="s">
        <v>15</v>
      </c>
      <c r="J5" s="87"/>
      <c r="K5" s="71" t="s">
        <v>12</v>
      </c>
      <c r="L5" s="71" t="s">
        <v>13</v>
      </c>
      <c r="M5" s="95"/>
      <c r="N5" s="95"/>
      <c r="O5" s="87"/>
      <c r="P5" s="86"/>
      <c r="Q5" s="87"/>
      <c r="R5" s="87"/>
      <c r="S5" s="88"/>
      <c r="T5" s="27"/>
      <c r="U5" s="87"/>
      <c r="V5" s="87"/>
      <c r="W5" s="47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63</v>
      </c>
      <c r="E6" s="39">
        <v>868926033939825</v>
      </c>
      <c r="F6" s="38"/>
      <c r="G6" s="38" t="s">
        <v>65</v>
      </c>
      <c r="H6" s="38"/>
      <c r="I6" s="49" t="s">
        <v>74</v>
      </c>
      <c r="J6" s="1" t="s">
        <v>75</v>
      </c>
      <c r="K6" s="60" t="s">
        <v>73</v>
      </c>
      <c r="L6" s="60" t="s">
        <v>88</v>
      </c>
      <c r="M6" s="40" t="s">
        <v>87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72"/>
      <c r="U6" s="8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63</v>
      </c>
      <c r="E7" s="39">
        <v>866050031761347</v>
      </c>
      <c r="F7" s="38"/>
      <c r="G7" s="38" t="s">
        <v>65</v>
      </c>
      <c r="H7" s="38"/>
      <c r="I7" s="49" t="s">
        <v>68</v>
      </c>
      <c r="J7" s="40" t="s">
        <v>69</v>
      </c>
      <c r="K7" s="60" t="s">
        <v>66</v>
      </c>
      <c r="L7" s="40"/>
      <c r="M7" s="40" t="s">
        <v>70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2"/>
      <c r="U7" s="84"/>
      <c r="V7" s="4" t="s">
        <v>35</v>
      </c>
      <c r="W7" s="72"/>
    </row>
    <row r="8" spans="1:23" s="12" customFormat="1" ht="18" customHeight="1" x14ac:dyDescent="0.25">
      <c r="A8" s="1">
        <v>3</v>
      </c>
      <c r="B8" s="37">
        <v>44352</v>
      </c>
      <c r="C8" s="37">
        <v>44362</v>
      </c>
      <c r="D8" s="40" t="s">
        <v>63</v>
      </c>
      <c r="E8" s="77">
        <v>864811037118437</v>
      </c>
      <c r="F8" s="40"/>
      <c r="G8" s="40" t="s">
        <v>65</v>
      </c>
      <c r="H8" s="40" t="s">
        <v>117</v>
      </c>
      <c r="I8" s="49"/>
      <c r="J8" s="40"/>
      <c r="K8" s="76"/>
      <c r="L8" s="40"/>
      <c r="M8" s="40"/>
      <c r="N8" s="41"/>
      <c r="O8" s="40" t="s">
        <v>116</v>
      </c>
      <c r="P8" s="40" t="s">
        <v>72</v>
      </c>
      <c r="Q8" s="3" t="s">
        <v>18</v>
      </c>
      <c r="R8" s="40" t="s">
        <v>35</v>
      </c>
      <c r="S8" s="1"/>
      <c r="T8" s="72"/>
      <c r="U8" s="84"/>
      <c r="V8" s="4" t="s">
        <v>21</v>
      </c>
      <c r="W8" s="72"/>
    </row>
    <row r="9" spans="1:23" s="12" customFormat="1" ht="18" customHeight="1" x14ac:dyDescent="0.25">
      <c r="A9" s="1">
        <v>4</v>
      </c>
      <c r="B9" s="37">
        <v>44352</v>
      </c>
      <c r="C9" s="37">
        <v>44362</v>
      </c>
      <c r="D9" s="40" t="s">
        <v>63</v>
      </c>
      <c r="E9" s="77">
        <v>864811036970148</v>
      </c>
      <c r="F9" s="40"/>
      <c r="G9" s="40" t="s">
        <v>65</v>
      </c>
      <c r="H9" s="40" t="s">
        <v>117</v>
      </c>
      <c r="I9" s="49"/>
      <c r="J9" s="40"/>
      <c r="K9" s="40"/>
      <c r="L9" s="40"/>
      <c r="M9" s="40"/>
      <c r="N9" s="1"/>
      <c r="O9" s="40" t="s">
        <v>116</v>
      </c>
      <c r="P9" s="1" t="s">
        <v>72</v>
      </c>
      <c r="Q9" s="3" t="s">
        <v>18</v>
      </c>
      <c r="R9" s="40" t="s">
        <v>35</v>
      </c>
      <c r="S9" s="1"/>
      <c r="T9" s="72"/>
      <c r="U9" s="84"/>
      <c r="V9" s="4" t="s">
        <v>51</v>
      </c>
      <c r="W9" s="72"/>
    </row>
    <row r="10" spans="1:23" s="12" customFormat="1" ht="18" customHeight="1" x14ac:dyDescent="0.25">
      <c r="A10" s="1">
        <v>5</v>
      </c>
      <c r="B10" s="37">
        <v>44352</v>
      </c>
      <c r="C10" s="37">
        <v>44362</v>
      </c>
      <c r="D10" s="40" t="s">
        <v>63</v>
      </c>
      <c r="E10" s="77">
        <v>868345035624402</v>
      </c>
      <c r="F10" s="40"/>
      <c r="G10" s="40" t="s">
        <v>65</v>
      </c>
      <c r="H10" s="40" t="s">
        <v>117</v>
      </c>
      <c r="I10" s="49"/>
      <c r="J10" s="40"/>
      <c r="K10" s="1"/>
      <c r="L10" s="40"/>
      <c r="M10" s="40"/>
      <c r="N10" s="1"/>
      <c r="O10" s="40" t="s">
        <v>116</v>
      </c>
      <c r="P10" s="1" t="s">
        <v>72</v>
      </c>
      <c r="Q10" s="3" t="s">
        <v>18</v>
      </c>
      <c r="R10" s="40" t="s">
        <v>35</v>
      </c>
      <c r="S10" s="1"/>
      <c r="T10" s="72"/>
      <c r="U10" s="84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44354</v>
      </c>
      <c r="C11" s="37">
        <v>44355</v>
      </c>
      <c r="D11" s="38" t="s">
        <v>63</v>
      </c>
      <c r="E11" s="39">
        <v>868926033939288</v>
      </c>
      <c r="F11" s="38"/>
      <c r="G11" s="38" t="s">
        <v>65</v>
      </c>
      <c r="H11" s="2"/>
      <c r="I11" s="49" t="s">
        <v>74</v>
      </c>
      <c r="J11" s="40" t="s">
        <v>75</v>
      </c>
      <c r="K11" s="1" t="s">
        <v>85</v>
      </c>
      <c r="L11" s="60" t="s">
        <v>88</v>
      </c>
      <c r="M11" s="40" t="s">
        <v>87</v>
      </c>
      <c r="N11" s="41"/>
      <c r="O11" s="40" t="s">
        <v>71</v>
      </c>
      <c r="P11" s="40" t="s">
        <v>72</v>
      </c>
      <c r="Q11" s="3" t="s">
        <v>76</v>
      </c>
      <c r="R11" s="38" t="s">
        <v>77</v>
      </c>
      <c r="S11" s="4"/>
      <c r="T11" s="72"/>
      <c r="U11" s="84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44361</v>
      </c>
      <c r="C12" s="37">
        <v>44361</v>
      </c>
      <c r="D12" s="38" t="s">
        <v>63</v>
      </c>
      <c r="E12" s="39">
        <v>868926033929354</v>
      </c>
      <c r="F12" s="38"/>
      <c r="G12" s="38" t="s">
        <v>65</v>
      </c>
      <c r="H12" s="1" t="s">
        <v>115</v>
      </c>
      <c r="I12" s="55" t="s">
        <v>68</v>
      </c>
      <c r="J12" s="40" t="s">
        <v>113</v>
      </c>
      <c r="K12" s="1" t="s">
        <v>112</v>
      </c>
      <c r="L12" s="60" t="s">
        <v>88</v>
      </c>
      <c r="M12" s="40" t="s">
        <v>114</v>
      </c>
      <c r="N12" s="1"/>
      <c r="O12" s="40" t="s">
        <v>71</v>
      </c>
      <c r="P12" s="1" t="s">
        <v>72</v>
      </c>
      <c r="Q12" s="4" t="s">
        <v>76</v>
      </c>
      <c r="R12" s="38" t="s">
        <v>109</v>
      </c>
      <c r="S12" s="4"/>
      <c r="T12" s="72"/>
      <c r="U12" s="8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44363</v>
      </c>
      <c r="C13" s="37">
        <v>44363</v>
      </c>
      <c r="D13" s="38" t="s">
        <v>63</v>
      </c>
      <c r="E13" s="39">
        <v>868345035624402</v>
      </c>
      <c r="F13" s="38"/>
      <c r="G13" s="38" t="s">
        <v>65</v>
      </c>
      <c r="H13" s="13"/>
      <c r="I13" s="55" t="s">
        <v>74</v>
      </c>
      <c r="J13" s="1" t="s">
        <v>83</v>
      </c>
      <c r="K13" s="1" t="s">
        <v>73</v>
      </c>
      <c r="L13" s="60" t="s">
        <v>88</v>
      </c>
      <c r="M13" s="1" t="s">
        <v>119</v>
      </c>
      <c r="N13" s="1"/>
      <c r="O13" s="40" t="s">
        <v>71</v>
      </c>
      <c r="P13" s="1" t="s">
        <v>72</v>
      </c>
      <c r="Q13" s="3" t="s">
        <v>19</v>
      </c>
      <c r="R13" s="10" t="s">
        <v>24</v>
      </c>
      <c r="S13" s="4"/>
      <c r="T13" s="72"/>
      <c r="U13" s="84"/>
      <c r="V13" s="4" t="s">
        <v>37</v>
      </c>
      <c r="W13" s="72"/>
    </row>
    <row r="14" spans="1:23" s="12" customFormat="1" ht="18" customHeight="1" x14ac:dyDescent="0.25">
      <c r="A14" s="78">
        <v>9</v>
      </c>
      <c r="B14" s="79">
        <v>44363</v>
      </c>
      <c r="C14" s="79"/>
      <c r="D14" s="80" t="s">
        <v>63</v>
      </c>
      <c r="E14" s="81">
        <v>869627031772403</v>
      </c>
      <c r="F14" s="80"/>
      <c r="G14" s="80" t="s">
        <v>65</v>
      </c>
      <c r="H14" s="80" t="s">
        <v>117</v>
      </c>
      <c r="I14" s="82"/>
      <c r="J14" s="80"/>
      <c r="K14" s="78"/>
      <c r="L14" s="80"/>
      <c r="M14" s="80" t="s">
        <v>118</v>
      </c>
      <c r="N14" s="78"/>
      <c r="O14" s="80"/>
      <c r="P14" s="78"/>
      <c r="Q14" s="78"/>
      <c r="R14" s="80"/>
      <c r="S14" s="78"/>
      <c r="T14" s="72"/>
      <c r="U14" s="84"/>
      <c r="V14" s="4" t="s">
        <v>36</v>
      </c>
      <c r="W14" s="72"/>
    </row>
    <row r="15" spans="1:23" ht="18" customHeight="1" x14ac:dyDescent="0.25">
      <c r="A15" s="4">
        <v>10</v>
      </c>
      <c r="B15" s="37">
        <v>44363</v>
      </c>
      <c r="C15" s="37">
        <v>44363</v>
      </c>
      <c r="D15" s="38" t="s">
        <v>63</v>
      </c>
      <c r="E15" s="39">
        <v>868926033937258</v>
      </c>
      <c r="F15" s="38"/>
      <c r="G15" s="38" t="s">
        <v>65</v>
      </c>
      <c r="H15" s="1"/>
      <c r="I15" s="55" t="s">
        <v>74</v>
      </c>
      <c r="J15" s="40" t="s">
        <v>113</v>
      </c>
      <c r="K15" s="1" t="s">
        <v>112</v>
      </c>
      <c r="L15" s="60" t="s">
        <v>88</v>
      </c>
      <c r="M15" s="40" t="s">
        <v>87</v>
      </c>
      <c r="N15" s="1"/>
      <c r="O15" s="40" t="s">
        <v>71</v>
      </c>
      <c r="P15" s="1" t="s">
        <v>72</v>
      </c>
      <c r="Q15" s="4" t="s">
        <v>76</v>
      </c>
      <c r="R15" s="38" t="s">
        <v>77</v>
      </c>
      <c r="S15" s="4"/>
      <c r="T15" s="14"/>
      <c r="U15" s="84"/>
      <c r="V15" s="4" t="s">
        <v>24</v>
      </c>
      <c r="W15" s="72"/>
    </row>
    <row r="16" spans="1:23" ht="18" customHeight="1" x14ac:dyDescent="0.25">
      <c r="A16" s="4">
        <v>11</v>
      </c>
      <c r="B16" s="37">
        <v>44371</v>
      </c>
      <c r="C16" s="9">
        <v>44371</v>
      </c>
      <c r="D16" s="38" t="s">
        <v>63</v>
      </c>
      <c r="E16" s="39">
        <v>866050031761347</v>
      </c>
      <c r="F16" s="38"/>
      <c r="G16" s="38" t="s">
        <v>65</v>
      </c>
      <c r="H16" s="1"/>
      <c r="I16" s="55" t="s">
        <v>68</v>
      </c>
      <c r="J16" s="40" t="s">
        <v>113</v>
      </c>
      <c r="K16" s="1" t="s">
        <v>66</v>
      </c>
      <c r="L16" s="40"/>
      <c r="M16" s="40" t="s">
        <v>124</v>
      </c>
      <c r="N16" s="1"/>
      <c r="O16" s="40" t="s">
        <v>71</v>
      </c>
      <c r="P16" s="1" t="s">
        <v>72</v>
      </c>
      <c r="Q16" s="4" t="s">
        <v>18</v>
      </c>
      <c r="R16" s="38" t="s">
        <v>30</v>
      </c>
      <c r="S16" s="4"/>
      <c r="T16" s="14"/>
      <c r="U16" s="85"/>
      <c r="V16" s="4" t="s">
        <v>25</v>
      </c>
      <c r="W16" s="72"/>
    </row>
    <row r="17" spans="1:23" ht="18" customHeight="1" x14ac:dyDescent="0.25">
      <c r="A17" s="4">
        <v>12</v>
      </c>
      <c r="B17" s="37">
        <v>44371</v>
      </c>
      <c r="C17" s="9">
        <v>44371</v>
      </c>
      <c r="D17" s="38" t="s">
        <v>63</v>
      </c>
      <c r="E17" s="39">
        <v>868926033993517</v>
      </c>
      <c r="F17" s="38"/>
      <c r="G17" s="38" t="s">
        <v>65</v>
      </c>
      <c r="H17" s="1"/>
      <c r="I17" s="49" t="s">
        <v>74</v>
      </c>
      <c r="J17" s="1" t="s">
        <v>113</v>
      </c>
      <c r="K17" s="1" t="s">
        <v>88</v>
      </c>
      <c r="L17" s="1"/>
      <c r="M17" s="1" t="s">
        <v>125</v>
      </c>
      <c r="N17" s="1"/>
      <c r="O17" s="40" t="s">
        <v>71</v>
      </c>
      <c r="P17" s="1" t="s">
        <v>72</v>
      </c>
      <c r="Q17" s="4" t="s">
        <v>18</v>
      </c>
      <c r="R17" s="10" t="s">
        <v>35</v>
      </c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37">
        <v>44371</v>
      </c>
      <c r="C18" s="9">
        <v>44371</v>
      </c>
      <c r="D18" s="38" t="s">
        <v>63</v>
      </c>
      <c r="E18" s="39">
        <v>868926033962041</v>
      </c>
      <c r="F18" s="38"/>
      <c r="G18" s="38" t="s">
        <v>65</v>
      </c>
      <c r="H18" s="1"/>
      <c r="I18" s="49" t="s">
        <v>74</v>
      </c>
      <c r="J18" s="1" t="s">
        <v>113</v>
      </c>
      <c r="K18" s="1" t="s">
        <v>88</v>
      </c>
      <c r="L18" s="1"/>
      <c r="M18" s="1" t="s">
        <v>125</v>
      </c>
      <c r="N18" s="1"/>
      <c r="O18" s="40" t="s">
        <v>71</v>
      </c>
      <c r="P18" s="1" t="s">
        <v>72</v>
      </c>
      <c r="Q18" s="4" t="s">
        <v>18</v>
      </c>
      <c r="R18" s="10" t="s">
        <v>35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44371</v>
      </c>
      <c r="C19" s="9">
        <v>44371</v>
      </c>
      <c r="D19" s="38" t="s">
        <v>63</v>
      </c>
      <c r="E19" s="39">
        <v>868926033931780</v>
      </c>
      <c r="F19" s="38"/>
      <c r="G19" s="38" t="s">
        <v>65</v>
      </c>
      <c r="H19" s="1"/>
      <c r="I19" s="55" t="s">
        <v>99</v>
      </c>
      <c r="J19" s="1" t="s">
        <v>113</v>
      </c>
      <c r="K19" s="1" t="s">
        <v>88</v>
      </c>
      <c r="L19" s="1"/>
      <c r="M19" s="1" t="s">
        <v>125</v>
      </c>
      <c r="N19" s="1"/>
      <c r="O19" s="40" t="s">
        <v>71</v>
      </c>
      <c r="P19" s="1" t="s">
        <v>72</v>
      </c>
      <c r="Q19" s="4" t="s">
        <v>18</v>
      </c>
      <c r="R19" s="10" t="s">
        <v>35</v>
      </c>
      <c r="S19" s="4"/>
      <c r="T19" s="14"/>
      <c r="U19" s="7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44371</v>
      </c>
      <c r="C20" s="9">
        <v>44371</v>
      </c>
      <c r="D20" s="38" t="s">
        <v>63</v>
      </c>
      <c r="E20" s="39">
        <v>868926033907830</v>
      </c>
      <c r="F20" s="38"/>
      <c r="G20" s="38" t="s">
        <v>65</v>
      </c>
      <c r="H20" s="1"/>
      <c r="I20" s="55" t="s">
        <v>74</v>
      </c>
      <c r="J20" s="1" t="s">
        <v>113</v>
      </c>
      <c r="K20" s="1" t="s">
        <v>88</v>
      </c>
      <c r="L20" s="1"/>
      <c r="M20" s="1" t="s">
        <v>125</v>
      </c>
      <c r="N20" s="1"/>
      <c r="O20" s="40" t="s">
        <v>71</v>
      </c>
      <c r="P20" s="1" t="s">
        <v>72</v>
      </c>
      <c r="Q20" s="4" t="s">
        <v>18</v>
      </c>
      <c r="R20" s="10" t="s">
        <v>35</v>
      </c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>
        <v>44372</v>
      </c>
      <c r="C21" s="9">
        <v>44372</v>
      </c>
      <c r="D21" s="38" t="s">
        <v>63</v>
      </c>
      <c r="E21" s="39">
        <v>868926033965069</v>
      </c>
      <c r="F21" s="38"/>
      <c r="G21" s="38" t="s">
        <v>65</v>
      </c>
      <c r="H21" s="1"/>
      <c r="I21" s="55" t="s">
        <v>121</v>
      </c>
      <c r="J21" s="1" t="s">
        <v>113</v>
      </c>
      <c r="K21" s="1" t="s">
        <v>88</v>
      </c>
      <c r="L21" s="1"/>
      <c r="M21" s="1" t="s">
        <v>125</v>
      </c>
      <c r="N21" s="1"/>
      <c r="O21" s="40" t="s">
        <v>71</v>
      </c>
      <c r="P21" s="1" t="s">
        <v>72</v>
      </c>
      <c r="Q21" s="4" t="s">
        <v>18</v>
      </c>
      <c r="R21" s="10" t="s">
        <v>35</v>
      </c>
      <c r="S21" s="4" t="s">
        <v>128</v>
      </c>
      <c r="T21" s="14"/>
      <c r="U21" s="10" t="s">
        <v>49</v>
      </c>
      <c r="V21" s="10">
        <f>COUNTIF($Q$6:$Q$51,"PC")</f>
        <v>11</v>
      </c>
      <c r="W21" s="14"/>
    </row>
    <row r="22" spans="1:23" ht="18" customHeight="1" x14ac:dyDescent="0.25">
      <c r="A22" s="4">
        <v>17</v>
      </c>
      <c r="B22" s="37">
        <v>44372</v>
      </c>
      <c r="C22" s="9">
        <v>44372</v>
      </c>
      <c r="D22" s="38" t="s">
        <v>63</v>
      </c>
      <c r="E22" s="39">
        <v>864811036970148</v>
      </c>
      <c r="F22" s="38"/>
      <c r="G22" s="38" t="s">
        <v>65</v>
      </c>
      <c r="H22" s="10"/>
      <c r="I22" s="55" t="s">
        <v>68</v>
      </c>
      <c r="J22" s="10" t="s">
        <v>129</v>
      </c>
      <c r="K22" s="10"/>
      <c r="L22" s="1" t="s">
        <v>88</v>
      </c>
      <c r="M22" s="10" t="s">
        <v>130</v>
      </c>
      <c r="N22" s="10"/>
      <c r="O22" s="40" t="s">
        <v>71</v>
      </c>
      <c r="P22" s="10" t="s">
        <v>72</v>
      </c>
      <c r="Q22" s="4" t="s">
        <v>76</v>
      </c>
      <c r="R22" s="10" t="s">
        <v>131</v>
      </c>
      <c r="S22" s="4" t="s">
        <v>128</v>
      </c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37">
        <v>44372</v>
      </c>
      <c r="C23" s="9">
        <v>44372</v>
      </c>
      <c r="D23" s="38" t="s">
        <v>63</v>
      </c>
      <c r="E23" s="39">
        <v>868926033922060</v>
      </c>
      <c r="F23" s="38"/>
      <c r="G23" s="38" t="s">
        <v>65</v>
      </c>
      <c r="H23" s="10"/>
      <c r="I23" s="55" t="s">
        <v>68</v>
      </c>
      <c r="J23" s="1" t="s">
        <v>113</v>
      </c>
      <c r="K23" s="1" t="s">
        <v>88</v>
      </c>
      <c r="L23" s="1"/>
      <c r="M23" s="1" t="s">
        <v>125</v>
      </c>
      <c r="N23" s="1"/>
      <c r="O23" s="40" t="s">
        <v>71</v>
      </c>
      <c r="P23" s="1" t="s">
        <v>72</v>
      </c>
      <c r="Q23" s="4" t="s">
        <v>18</v>
      </c>
      <c r="R23" s="10" t="s">
        <v>35</v>
      </c>
      <c r="S23" s="4" t="s">
        <v>128</v>
      </c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44372</v>
      </c>
      <c r="C24" s="9">
        <v>44372</v>
      </c>
      <c r="D24" s="38" t="s">
        <v>63</v>
      </c>
      <c r="E24" s="39">
        <v>868345035626068</v>
      </c>
      <c r="F24" s="38"/>
      <c r="G24" s="38" t="s">
        <v>65</v>
      </c>
      <c r="H24" s="10"/>
      <c r="I24" s="55" t="s">
        <v>99</v>
      </c>
      <c r="J24" s="1" t="s">
        <v>113</v>
      </c>
      <c r="K24" s="10" t="s">
        <v>73</v>
      </c>
      <c r="L24" s="1" t="s">
        <v>88</v>
      </c>
      <c r="M24" s="10" t="s">
        <v>126</v>
      </c>
      <c r="N24" s="10"/>
      <c r="O24" s="40" t="s">
        <v>71</v>
      </c>
      <c r="P24" s="10" t="s">
        <v>72</v>
      </c>
      <c r="Q24" s="4" t="s">
        <v>76</v>
      </c>
      <c r="R24" s="10" t="s">
        <v>127</v>
      </c>
      <c r="S24" s="4" t="s">
        <v>128</v>
      </c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9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9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9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4" t="s">
        <v>42</v>
      </c>
      <c r="N4" s="94" t="s">
        <v>10</v>
      </c>
      <c r="O4" s="87" t="s">
        <v>7</v>
      </c>
      <c r="P4" s="86" t="s">
        <v>14</v>
      </c>
      <c r="Q4" s="87" t="s">
        <v>39</v>
      </c>
      <c r="R4" s="87" t="s">
        <v>53</v>
      </c>
      <c r="S4" s="88" t="s">
        <v>54</v>
      </c>
      <c r="T4" s="27"/>
      <c r="U4" s="87" t="s">
        <v>39</v>
      </c>
      <c r="V4" s="87" t="s">
        <v>53</v>
      </c>
      <c r="W4" s="47"/>
    </row>
    <row r="5" spans="1:23" ht="50.1" customHeight="1" x14ac:dyDescent="0.25">
      <c r="A5" s="93"/>
      <c r="B5" s="63" t="s">
        <v>1</v>
      </c>
      <c r="C5" s="63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4" t="s">
        <v>15</v>
      </c>
      <c r="J5" s="87"/>
      <c r="K5" s="74" t="s">
        <v>12</v>
      </c>
      <c r="L5" s="74" t="s">
        <v>13</v>
      </c>
      <c r="M5" s="95"/>
      <c r="N5" s="95"/>
      <c r="O5" s="87"/>
      <c r="P5" s="86"/>
      <c r="Q5" s="87"/>
      <c r="R5" s="87"/>
      <c r="S5" s="88"/>
      <c r="T5" s="27"/>
      <c r="U5" s="87"/>
      <c r="V5" s="87"/>
      <c r="W5" s="47"/>
    </row>
    <row r="6" spans="1:23" s="12" customFormat="1" ht="18" customHeight="1" x14ac:dyDescent="0.25">
      <c r="A6" s="1">
        <v>1</v>
      </c>
      <c r="B6" s="37">
        <v>44354</v>
      </c>
      <c r="C6" s="37">
        <v>44355</v>
      </c>
      <c r="D6" s="38" t="s">
        <v>84</v>
      </c>
      <c r="E6" s="39">
        <v>868345035589050</v>
      </c>
      <c r="F6" s="38"/>
      <c r="G6" s="38" t="s">
        <v>65</v>
      </c>
      <c r="H6" s="40"/>
      <c r="I6" s="49" t="s">
        <v>86</v>
      </c>
      <c r="J6" s="1" t="s">
        <v>83</v>
      </c>
      <c r="K6" s="75" t="s">
        <v>89</v>
      </c>
      <c r="L6" s="40" t="s">
        <v>90</v>
      </c>
      <c r="M6" s="40" t="s">
        <v>38</v>
      </c>
      <c r="N6" s="41"/>
      <c r="O6" s="40" t="s">
        <v>71</v>
      </c>
      <c r="P6" s="40" t="s">
        <v>72</v>
      </c>
      <c r="Q6" s="50" t="s">
        <v>19</v>
      </c>
      <c r="R6" s="40" t="s">
        <v>24</v>
      </c>
      <c r="S6" s="1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1">
        <v>2</v>
      </c>
      <c r="B7" s="37">
        <v>44354</v>
      </c>
      <c r="C7" s="37">
        <v>44355</v>
      </c>
      <c r="D7" s="38" t="s">
        <v>84</v>
      </c>
      <c r="E7" s="39">
        <v>861694031753666</v>
      </c>
      <c r="F7" s="38"/>
      <c r="G7" s="38" t="s">
        <v>65</v>
      </c>
      <c r="H7" s="40" t="s">
        <v>110</v>
      </c>
      <c r="I7" s="49" t="s">
        <v>68</v>
      </c>
      <c r="J7" s="40" t="s">
        <v>107</v>
      </c>
      <c r="K7" s="75" t="s">
        <v>95</v>
      </c>
      <c r="L7" s="40" t="s">
        <v>90</v>
      </c>
      <c r="M7" s="40" t="s">
        <v>108</v>
      </c>
      <c r="N7" s="41"/>
      <c r="O7" s="40" t="s">
        <v>71</v>
      </c>
      <c r="P7" s="40" t="s">
        <v>72</v>
      </c>
      <c r="Q7" s="50" t="s">
        <v>76</v>
      </c>
      <c r="R7" s="40" t="s">
        <v>109</v>
      </c>
      <c r="S7" s="1"/>
      <c r="T7" s="73"/>
      <c r="U7" s="84"/>
      <c r="V7" s="4" t="s">
        <v>35</v>
      </c>
      <c r="W7" s="73"/>
    </row>
    <row r="8" spans="1:23" s="12" customFormat="1" ht="18" customHeight="1" x14ac:dyDescent="0.25">
      <c r="A8" s="1">
        <v>3</v>
      </c>
      <c r="B8" s="37">
        <v>44354</v>
      </c>
      <c r="C8" s="37">
        <v>44355</v>
      </c>
      <c r="D8" s="38" t="s">
        <v>84</v>
      </c>
      <c r="E8" s="39">
        <v>861694031110701</v>
      </c>
      <c r="F8" s="38"/>
      <c r="G8" s="38" t="s">
        <v>65</v>
      </c>
      <c r="H8" s="40" t="s">
        <v>105</v>
      </c>
      <c r="I8" s="49" t="s">
        <v>104</v>
      </c>
      <c r="J8" s="1" t="s">
        <v>83</v>
      </c>
      <c r="K8" s="76" t="s">
        <v>90</v>
      </c>
      <c r="L8" s="40"/>
      <c r="M8" s="1" t="s">
        <v>94</v>
      </c>
      <c r="N8" s="41"/>
      <c r="O8" s="40" t="s">
        <v>71</v>
      </c>
      <c r="P8" s="1" t="s">
        <v>72</v>
      </c>
      <c r="Q8" s="50" t="s">
        <v>19</v>
      </c>
      <c r="R8" s="40" t="s">
        <v>25</v>
      </c>
      <c r="S8" s="1"/>
      <c r="T8" s="73"/>
      <c r="U8" s="84"/>
      <c r="V8" s="4" t="s">
        <v>21</v>
      </c>
      <c r="W8" s="73"/>
    </row>
    <row r="9" spans="1:23" s="12" customFormat="1" ht="18" customHeight="1" x14ac:dyDescent="0.25">
      <c r="A9" s="1">
        <v>4</v>
      </c>
      <c r="B9" s="37">
        <v>44354</v>
      </c>
      <c r="C9" s="37">
        <v>44355</v>
      </c>
      <c r="D9" s="38" t="s">
        <v>84</v>
      </c>
      <c r="E9" s="39">
        <v>861694031760059</v>
      </c>
      <c r="F9" s="38"/>
      <c r="G9" s="38" t="s">
        <v>65</v>
      </c>
      <c r="H9" s="40"/>
      <c r="I9" s="49" t="s">
        <v>101</v>
      </c>
      <c r="J9" s="40" t="s">
        <v>102</v>
      </c>
      <c r="K9" s="40" t="s">
        <v>100</v>
      </c>
      <c r="L9" s="40" t="s">
        <v>90</v>
      </c>
      <c r="M9" s="40" t="s">
        <v>103</v>
      </c>
      <c r="N9" s="1"/>
      <c r="O9" s="40" t="s">
        <v>71</v>
      </c>
      <c r="P9" s="1" t="s">
        <v>72</v>
      </c>
      <c r="Q9" s="50" t="s">
        <v>76</v>
      </c>
      <c r="R9" s="40" t="s">
        <v>77</v>
      </c>
      <c r="S9" s="1"/>
      <c r="T9" s="73"/>
      <c r="U9" s="84"/>
      <c r="V9" s="4" t="s">
        <v>51</v>
      </c>
      <c r="W9" s="73"/>
    </row>
    <row r="10" spans="1:23" s="12" customFormat="1" ht="18" customHeight="1" x14ac:dyDescent="0.25">
      <c r="A10" s="1">
        <v>5</v>
      </c>
      <c r="B10" s="37">
        <v>44354</v>
      </c>
      <c r="C10" s="37">
        <v>44355</v>
      </c>
      <c r="D10" s="38" t="s">
        <v>84</v>
      </c>
      <c r="E10" s="39">
        <v>202103261225338</v>
      </c>
      <c r="F10" s="38"/>
      <c r="G10" s="38" t="s">
        <v>65</v>
      </c>
      <c r="H10" s="40"/>
      <c r="I10" s="49" t="s">
        <v>99</v>
      </c>
      <c r="J10" s="40" t="s">
        <v>83</v>
      </c>
      <c r="K10" s="1" t="s">
        <v>90</v>
      </c>
      <c r="L10" s="40"/>
      <c r="M10" s="40" t="s">
        <v>94</v>
      </c>
      <c r="N10" s="1"/>
      <c r="O10" s="40" t="s">
        <v>71</v>
      </c>
      <c r="P10" s="1" t="s">
        <v>72</v>
      </c>
      <c r="Q10" s="50" t="s">
        <v>19</v>
      </c>
      <c r="R10" s="40" t="s">
        <v>25</v>
      </c>
      <c r="S10" s="1"/>
      <c r="T10" s="73"/>
      <c r="U10" s="84"/>
      <c r="V10" s="4" t="s">
        <v>31</v>
      </c>
      <c r="W10" s="73"/>
    </row>
    <row r="11" spans="1:23" s="12" customFormat="1" ht="18" customHeight="1" x14ac:dyDescent="0.25">
      <c r="A11" s="1">
        <v>6</v>
      </c>
      <c r="B11" s="37">
        <v>44354</v>
      </c>
      <c r="C11" s="37">
        <v>44355</v>
      </c>
      <c r="D11" s="38" t="s">
        <v>84</v>
      </c>
      <c r="E11" s="39">
        <v>861694037976113</v>
      </c>
      <c r="F11" s="38"/>
      <c r="G11" s="38" t="s">
        <v>65</v>
      </c>
      <c r="H11" s="2"/>
      <c r="I11" s="49" t="s">
        <v>96</v>
      </c>
      <c r="J11" s="40" t="s">
        <v>97</v>
      </c>
      <c r="K11" s="1"/>
      <c r="L11" s="40" t="s">
        <v>90</v>
      </c>
      <c r="M11" s="40" t="s">
        <v>98</v>
      </c>
      <c r="N11" s="1"/>
      <c r="O11" s="40" t="s">
        <v>71</v>
      </c>
      <c r="P11" s="1" t="s">
        <v>72</v>
      </c>
      <c r="Q11" s="50" t="s">
        <v>19</v>
      </c>
      <c r="R11" s="40" t="s">
        <v>23</v>
      </c>
      <c r="S11" s="1"/>
      <c r="T11" s="73"/>
      <c r="U11" s="84"/>
      <c r="V11" s="4" t="s">
        <v>30</v>
      </c>
      <c r="W11" s="73"/>
    </row>
    <row r="12" spans="1:23" s="12" customFormat="1" ht="18" customHeight="1" x14ac:dyDescent="0.25">
      <c r="A12" s="1">
        <v>7</v>
      </c>
      <c r="B12" s="37">
        <v>44354</v>
      </c>
      <c r="C12" s="37">
        <v>44355</v>
      </c>
      <c r="D12" s="38" t="s">
        <v>84</v>
      </c>
      <c r="E12" s="39">
        <v>861694031749318</v>
      </c>
      <c r="F12" s="38"/>
      <c r="G12" s="38" t="s">
        <v>65</v>
      </c>
      <c r="H12" s="1"/>
      <c r="I12" s="55" t="s">
        <v>67</v>
      </c>
      <c r="J12" s="1" t="s">
        <v>83</v>
      </c>
      <c r="K12" s="1" t="s">
        <v>90</v>
      </c>
      <c r="L12" s="40"/>
      <c r="M12" s="1" t="s">
        <v>94</v>
      </c>
      <c r="N12" s="1"/>
      <c r="O12" s="40" t="s">
        <v>71</v>
      </c>
      <c r="P12" s="1" t="s">
        <v>72</v>
      </c>
      <c r="Q12" s="4" t="s">
        <v>19</v>
      </c>
      <c r="R12" s="38" t="s">
        <v>25</v>
      </c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44354</v>
      </c>
      <c r="C13" s="37">
        <v>44355</v>
      </c>
      <c r="D13" s="38" t="s">
        <v>84</v>
      </c>
      <c r="E13" s="39">
        <v>202105191407643</v>
      </c>
      <c r="F13" s="38"/>
      <c r="G13" s="38" t="s">
        <v>65</v>
      </c>
      <c r="H13" s="13"/>
      <c r="I13" s="49" t="s">
        <v>93</v>
      </c>
      <c r="J13" s="1" t="s">
        <v>83</v>
      </c>
      <c r="K13" s="1" t="s">
        <v>90</v>
      </c>
      <c r="L13" s="40"/>
      <c r="M13" s="1" t="s">
        <v>94</v>
      </c>
      <c r="N13" s="1"/>
      <c r="O13" s="40" t="s">
        <v>71</v>
      </c>
      <c r="P13" s="1" t="s">
        <v>72</v>
      </c>
      <c r="Q13" s="3" t="s">
        <v>19</v>
      </c>
      <c r="R13" s="10" t="s">
        <v>25</v>
      </c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44354</v>
      </c>
      <c r="C14" s="37">
        <v>44355</v>
      </c>
      <c r="D14" s="38" t="s">
        <v>84</v>
      </c>
      <c r="E14" s="39">
        <v>861694031119132</v>
      </c>
      <c r="F14" s="38"/>
      <c r="G14" s="38" t="s">
        <v>65</v>
      </c>
      <c r="H14" s="1"/>
      <c r="I14" s="49" t="s">
        <v>86</v>
      </c>
      <c r="J14" s="40" t="s">
        <v>91</v>
      </c>
      <c r="K14" s="1" t="s">
        <v>90</v>
      </c>
      <c r="L14" s="40"/>
      <c r="M14" s="40" t="s">
        <v>92</v>
      </c>
      <c r="N14" s="1"/>
      <c r="O14" s="40" t="s">
        <v>71</v>
      </c>
      <c r="P14" s="1" t="s">
        <v>72</v>
      </c>
      <c r="Q14" s="4" t="s">
        <v>18</v>
      </c>
      <c r="R14" s="38" t="s">
        <v>30</v>
      </c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37">
        <v>44354</v>
      </c>
      <c r="C15" s="37">
        <v>44355</v>
      </c>
      <c r="D15" s="38" t="s">
        <v>84</v>
      </c>
      <c r="E15" s="39">
        <v>862631034723055</v>
      </c>
      <c r="F15" s="38"/>
      <c r="G15" s="38" t="s">
        <v>65</v>
      </c>
      <c r="H15" s="1"/>
      <c r="I15" s="55" t="s">
        <v>86</v>
      </c>
      <c r="J15" s="1" t="s">
        <v>83</v>
      </c>
      <c r="K15" s="1" t="s">
        <v>90</v>
      </c>
      <c r="L15" s="40"/>
      <c r="M15" s="1" t="s">
        <v>94</v>
      </c>
      <c r="N15" s="1"/>
      <c r="O15" s="40" t="s">
        <v>71</v>
      </c>
      <c r="P15" s="1" t="s">
        <v>72</v>
      </c>
      <c r="Q15" s="50" t="s">
        <v>19</v>
      </c>
      <c r="R15" s="40" t="s">
        <v>25</v>
      </c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37">
        <v>44354</v>
      </c>
      <c r="C16" s="37">
        <v>44355</v>
      </c>
      <c r="D16" s="38" t="s">
        <v>84</v>
      </c>
      <c r="E16" s="39">
        <v>866104024656145</v>
      </c>
      <c r="F16" s="61"/>
      <c r="G16" s="38" t="s">
        <v>65</v>
      </c>
      <c r="H16" s="1"/>
      <c r="I16" s="55" t="s">
        <v>111</v>
      </c>
      <c r="J16" s="1" t="s">
        <v>83</v>
      </c>
      <c r="K16" s="1" t="s">
        <v>90</v>
      </c>
      <c r="L16" s="40"/>
      <c r="M16" s="1" t="s">
        <v>94</v>
      </c>
      <c r="N16" s="1"/>
      <c r="O16" s="40" t="s">
        <v>71</v>
      </c>
      <c r="P16" s="1" t="s">
        <v>72</v>
      </c>
      <c r="Q16" s="50" t="s">
        <v>19</v>
      </c>
      <c r="R16" s="40" t="s">
        <v>25</v>
      </c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37">
        <v>44354</v>
      </c>
      <c r="C17" s="37">
        <v>44355</v>
      </c>
      <c r="D17" s="38" t="s">
        <v>84</v>
      </c>
      <c r="E17" s="39">
        <v>866104022178977</v>
      </c>
      <c r="F17" s="38"/>
      <c r="G17" s="38" t="s">
        <v>65</v>
      </c>
      <c r="H17" s="1"/>
      <c r="I17" s="49" t="s">
        <v>99</v>
      </c>
      <c r="J17" s="1" t="s">
        <v>83</v>
      </c>
      <c r="K17" s="1" t="s">
        <v>90</v>
      </c>
      <c r="L17" s="1"/>
      <c r="M17" s="1" t="s">
        <v>94</v>
      </c>
      <c r="N17" s="1"/>
      <c r="O17" s="40" t="s">
        <v>71</v>
      </c>
      <c r="P17" s="1" t="s">
        <v>72</v>
      </c>
      <c r="Q17" s="50" t="s">
        <v>19</v>
      </c>
      <c r="R17" s="40" t="s">
        <v>25</v>
      </c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7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 t="s">
        <v>106</v>
      </c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P29" sqref="P2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6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4" t="s">
        <v>42</v>
      </c>
      <c r="N4" s="94" t="s">
        <v>10</v>
      </c>
      <c r="O4" s="87" t="s">
        <v>7</v>
      </c>
      <c r="P4" s="86" t="s">
        <v>14</v>
      </c>
      <c r="Q4" s="87" t="s">
        <v>39</v>
      </c>
      <c r="R4" s="87" t="s">
        <v>53</v>
      </c>
      <c r="S4" s="88" t="s">
        <v>54</v>
      </c>
      <c r="T4" s="27"/>
      <c r="U4" s="87" t="s">
        <v>39</v>
      </c>
      <c r="V4" s="87" t="s">
        <v>53</v>
      </c>
      <c r="W4" s="47"/>
    </row>
    <row r="5" spans="1:23" ht="50.1" customHeight="1" x14ac:dyDescent="0.25">
      <c r="A5" s="93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87"/>
      <c r="K5" s="43" t="s">
        <v>12</v>
      </c>
      <c r="L5" s="43" t="s">
        <v>13</v>
      </c>
      <c r="M5" s="95"/>
      <c r="N5" s="95"/>
      <c r="O5" s="87"/>
      <c r="P5" s="86"/>
      <c r="Q5" s="87"/>
      <c r="R5" s="87"/>
      <c r="S5" s="88"/>
      <c r="T5" s="27"/>
      <c r="U5" s="87"/>
      <c r="V5" s="87"/>
      <c r="W5" s="47"/>
    </row>
    <row r="6" spans="1:23" s="12" customFormat="1" ht="18" customHeight="1" x14ac:dyDescent="0.25">
      <c r="A6" s="4">
        <v>1</v>
      </c>
      <c r="B6" s="37">
        <v>44352</v>
      </c>
      <c r="C6" s="37">
        <v>44354</v>
      </c>
      <c r="D6" s="38" t="s">
        <v>44</v>
      </c>
      <c r="E6" s="39">
        <v>868183038052614</v>
      </c>
      <c r="F6" s="38"/>
      <c r="G6" s="38" t="s">
        <v>65</v>
      </c>
      <c r="H6" s="38"/>
      <c r="I6" s="49" t="s">
        <v>68</v>
      </c>
      <c r="J6" s="1" t="s">
        <v>79</v>
      </c>
      <c r="K6" s="60"/>
      <c r="L6" s="60" t="s">
        <v>78</v>
      </c>
      <c r="M6" s="40" t="s">
        <v>80</v>
      </c>
      <c r="N6" s="41"/>
      <c r="O6" s="40" t="s">
        <v>71</v>
      </c>
      <c r="P6" s="40" t="s">
        <v>72</v>
      </c>
      <c r="Q6" s="3" t="s">
        <v>76</v>
      </c>
      <c r="R6" s="38" t="s">
        <v>77</v>
      </c>
      <c r="S6" s="4"/>
      <c r="T6" s="42"/>
      <c r="U6" s="83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44352</v>
      </c>
      <c r="C7" s="37">
        <v>44354</v>
      </c>
      <c r="D7" s="38" t="s">
        <v>44</v>
      </c>
      <c r="E7" s="39">
        <v>867717030425020</v>
      </c>
      <c r="F7" s="38"/>
      <c r="G7" s="38" t="s">
        <v>65</v>
      </c>
      <c r="H7" s="38" t="s">
        <v>81</v>
      </c>
      <c r="I7" s="49" t="s">
        <v>67</v>
      </c>
      <c r="J7" s="40" t="s">
        <v>83</v>
      </c>
      <c r="K7" s="60" t="s">
        <v>78</v>
      </c>
      <c r="L7" s="40"/>
      <c r="M7" s="40" t="s">
        <v>82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42"/>
      <c r="U7" s="84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44371</v>
      </c>
      <c r="C8" s="37">
        <v>44371</v>
      </c>
      <c r="D8" s="38" t="s">
        <v>44</v>
      </c>
      <c r="E8" s="39">
        <v>867857039939116</v>
      </c>
      <c r="F8" s="38" t="s">
        <v>120</v>
      </c>
      <c r="G8" s="38" t="s">
        <v>65</v>
      </c>
      <c r="H8" s="51"/>
      <c r="I8" s="49" t="s">
        <v>121</v>
      </c>
      <c r="J8" s="40" t="s">
        <v>122</v>
      </c>
      <c r="K8" s="59" t="s">
        <v>78</v>
      </c>
      <c r="L8" s="40"/>
      <c r="M8" s="40" t="s">
        <v>123</v>
      </c>
      <c r="N8" s="41"/>
      <c r="O8" s="40" t="s">
        <v>71</v>
      </c>
      <c r="P8" s="40" t="s">
        <v>72</v>
      </c>
      <c r="Q8" s="3" t="s">
        <v>18</v>
      </c>
      <c r="R8" s="38" t="s">
        <v>31</v>
      </c>
      <c r="S8" s="4"/>
      <c r="T8" s="42"/>
      <c r="U8" s="84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44352</v>
      </c>
      <c r="C9" s="37">
        <v>44354</v>
      </c>
      <c r="D9" s="38" t="s">
        <v>63</v>
      </c>
      <c r="E9" s="39">
        <v>868926033939825</v>
      </c>
      <c r="F9" s="38"/>
      <c r="G9" s="38" t="s">
        <v>65</v>
      </c>
      <c r="H9" s="38"/>
      <c r="I9" s="49" t="s">
        <v>74</v>
      </c>
      <c r="J9" s="1" t="s">
        <v>75</v>
      </c>
      <c r="K9" s="60" t="s">
        <v>73</v>
      </c>
      <c r="L9" s="60" t="s">
        <v>88</v>
      </c>
      <c r="M9" s="40" t="s">
        <v>87</v>
      </c>
      <c r="N9" s="41"/>
      <c r="O9" s="40" t="s">
        <v>71</v>
      </c>
      <c r="P9" s="40" t="s">
        <v>72</v>
      </c>
      <c r="Q9" s="3" t="s">
        <v>76</v>
      </c>
      <c r="R9" s="38" t="s">
        <v>77</v>
      </c>
      <c r="S9" s="4"/>
      <c r="T9" s="42"/>
      <c r="U9" s="84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44352</v>
      </c>
      <c r="C10" s="37">
        <v>44354</v>
      </c>
      <c r="D10" s="38" t="s">
        <v>63</v>
      </c>
      <c r="E10" s="39">
        <v>866050031761347</v>
      </c>
      <c r="F10" s="38"/>
      <c r="G10" s="38" t="s">
        <v>65</v>
      </c>
      <c r="H10" s="38"/>
      <c r="I10" s="49" t="s">
        <v>68</v>
      </c>
      <c r="J10" s="40" t="s">
        <v>69</v>
      </c>
      <c r="K10" s="60" t="s">
        <v>66</v>
      </c>
      <c r="L10" s="40"/>
      <c r="M10" s="40" t="s">
        <v>70</v>
      </c>
      <c r="N10" s="41"/>
      <c r="O10" s="40" t="s">
        <v>71</v>
      </c>
      <c r="P10" s="40" t="s">
        <v>72</v>
      </c>
      <c r="Q10" s="3" t="s">
        <v>18</v>
      </c>
      <c r="R10" s="38" t="s">
        <v>31</v>
      </c>
      <c r="S10" s="4"/>
      <c r="T10" s="42"/>
      <c r="U10" s="84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44352</v>
      </c>
      <c r="C11" s="37">
        <v>44362</v>
      </c>
      <c r="D11" s="40" t="s">
        <v>63</v>
      </c>
      <c r="E11" s="77">
        <v>864811037118437</v>
      </c>
      <c r="F11" s="40"/>
      <c r="G11" s="40" t="s">
        <v>65</v>
      </c>
      <c r="H11" s="40" t="s">
        <v>117</v>
      </c>
      <c r="I11" s="49"/>
      <c r="J11" s="40"/>
      <c r="K11" s="76"/>
      <c r="L11" s="40"/>
      <c r="M11" s="40"/>
      <c r="N11" s="41"/>
      <c r="O11" s="40" t="s">
        <v>116</v>
      </c>
      <c r="P11" s="40" t="s">
        <v>72</v>
      </c>
      <c r="Q11" s="3" t="s">
        <v>18</v>
      </c>
      <c r="R11" s="40" t="s">
        <v>35</v>
      </c>
      <c r="S11" s="1"/>
      <c r="T11" s="42"/>
      <c r="U11" s="84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44352</v>
      </c>
      <c r="C12" s="37">
        <v>44362</v>
      </c>
      <c r="D12" s="40" t="s">
        <v>63</v>
      </c>
      <c r="E12" s="77">
        <v>864811036970148</v>
      </c>
      <c r="F12" s="40"/>
      <c r="G12" s="40" t="s">
        <v>65</v>
      </c>
      <c r="H12" s="40" t="s">
        <v>117</v>
      </c>
      <c r="I12" s="49"/>
      <c r="J12" s="40"/>
      <c r="K12" s="40"/>
      <c r="L12" s="40"/>
      <c r="M12" s="40"/>
      <c r="N12" s="1"/>
      <c r="O12" s="40" t="s">
        <v>116</v>
      </c>
      <c r="P12" s="1" t="s">
        <v>72</v>
      </c>
      <c r="Q12" s="3" t="s">
        <v>18</v>
      </c>
      <c r="R12" s="40" t="s">
        <v>35</v>
      </c>
      <c r="S12" s="1"/>
      <c r="T12" s="42"/>
      <c r="U12" s="83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44352</v>
      </c>
      <c r="C13" s="37">
        <v>44362</v>
      </c>
      <c r="D13" s="40" t="s">
        <v>63</v>
      </c>
      <c r="E13" s="77">
        <v>868345035624402</v>
      </c>
      <c r="F13" s="40"/>
      <c r="G13" s="40" t="s">
        <v>65</v>
      </c>
      <c r="H13" s="40" t="s">
        <v>117</v>
      </c>
      <c r="I13" s="49"/>
      <c r="J13" s="40"/>
      <c r="K13" s="1"/>
      <c r="L13" s="40"/>
      <c r="M13" s="40"/>
      <c r="N13" s="1"/>
      <c r="O13" s="40" t="s">
        <v>116</v>
      </c>
      <c r="P13" s="1" t="s">
        <v>72</v>
      </c>
      <c r="Q13" s="3" t="s">
        <v>18</v>
      </c>
      <c r="R13" s="40" t="s">
        <v>35</v>
      </c>
      <c r="S13" s="1"/>
      <c r="T13" s="42"/>
      <c r="U13" s="84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44354</v>
      </c>
      <c r="C14" s="37">
        <v>44355</v>
      </c>
      <c r="D14" s="38" t="s">
        <v>63</v>
      </c>
      <c r="E14" s="39">
        <v>868926033939288</v>
      </c>
      <c r="F14" s="38"/>
      <c r="G14" s="38" t="s">
        <v>65</v>
      </c>
      <c r="H14" s="2"/>
      <c r="I14" s="49" t="s">
        <v>74</v>
      </c>
      <c r="J14" s="40" t="s">
        <v>75</v>
      </c>
      <c r="K14" s="1" t="s">
        <v>85</v>
      </c>
      <c r="L14" s="60" t="s">
        <v>88</v>
      </c>
      <c r="M14" s="40" t="s">
        <v>87</v>
      </c>
      <c r="N14" s="41"/>
      <c r="O14" s="40" t="s">
        <v>71</v>
      </c>
      <c r="P14" s="40" t="s">
        <v>72</v>
      </c>
      <c r="Q14" s="3" t="s">
        <v>76</v>
      </c>
      <c r="R14" s="38" t="s">
        <v>77</v>
      </c>
      <c r="S14" s="4"/>
      <c r="T14" s="42"/>
      <c r="U14" s="84"/>
      <c r="V14" s="4" t="s">
        <v>36</v>
      </c>
      <c r="W14" s="42"/>
    </row>
    <row r="15" spans="1:23" ht="18" customHeight="1" x14ac:dyDescent="0.25">
      <c r="A15" s="4">
        <v>10</v>
      </c>
      <c r="B15" s="37">
        <v>44361</v>
      </c>
      <c r="C15" s="37">
        <v>44361</v>
      </c>
      <c r="D15" s="38" t="s">
        <v>63</v>
      </c>
      <c r="E15" s="39">
        <v>868926033929354</v>
      </c>
      <c r="F15" s="38"/>
      <c r="G15" s="38" t="s">
        <v>65</v>
      </c>
      <c r="H15" s="1" t="s">
        <v>115</v>
      </c>
      <c r="I15" s="55" t="s">
        <v>68</v>
      </c>
      <c r="J15" s="40" t="s">
        <v>113</v>
      </c>
      <c r="K15" s="1" t="s">
        <v>112</v>
      </c>
      <c r="L15" s="60" t="s">
        <v>88</v>
      </c>
      <c r="M15" s="40" t="s">
        <v>114</v>
      </c>
      <c r="N15" s="1"/>
      <c r="O15" s="40" t="s">
        <v>71</v>
      </c>
      <c r="P15" s="1" t="s">
        <v>72</v>
      </c>
      <c r="Q15" s="4" t="s">
        <v>76</v>
      </c>
      <c r="R15" s="38" t="s">
        <v>109</v>
      </c>
      <c r="S15" s="4"/>
      <c r="T15" s="14"/>
      <c r="U15" s="84"/>
      <c r="V15" s="4" t="s">
        <v>24</v>
      </c>
      <c r="W15" s="42"/>
    </row>
    <row r="16" spans="1:23" ht="18" customHeight="1" x14ac:dyDescent="0.25">
      <c r="A16" s="4">
        <v>11</v>
      </c>
      <c r="B16" s="37">
        <v>44363</v>
      </c>
      <c r="C16" s="37">
        <v>44363</v>
      </c>
      <c r="D16" s="38" t="s">
        <v>63</v>
      </c>
      <c r="E16" s="39">
        <v>868345035624402</v>
      </c>
      <c r="F16" s="38"/>
      <c r="G16" s="38" t="s">
        <v>65</v>
      </c>
      <c r="H16" s="13"/>
      <c r="I16" s="55" t="s">
        <v>74</v>
      </c>
      <c r="J16" s="1" t="s">
        <v>83</v>
      </c>
      <c r="K16" s="1" t="s">
        <v>73</v>
      </c>
      <c r="L16" s="60" t="s">
        <v>88</v>
      </c>
      <c r="M16" s="1" t="s">
        <v>119</v>
      </c>
      <c r="N16" s="1"/>
      <c r="O16" s="40" t="s">
        <v>71</v>
      </c>
      <c r="P16" s="1" t="s">
        <v>72</v>
      </c>
      <c r="Q16" s="3" t="s">
        <v>19</v>
      </c>
      <c r="R16" s="10" t="s">
        <v>24</v>
      </c>
      <c r="S16" s="4"/>
      <c r="T16" s="14"/>
      <c r="U16" s="85"/>
      <c r="V16" s="4" t="s">
        <v>25</v>
      </c>
      <c r="W16" s="42"/>
    </row>
    <row r="17" spans="1:23" ht="18" customHeight="1" x14ac:dyDescent="0.25">
      <c r="A17" s="4">
        <v>12</v>
      </c>
      <c r="B17" s="79">
        <v>44363</v>
      </c>
      <c r="C17" s="79"/>
      <c r="D17" s="80" t="s">
        <v>63</v>
      </c>
      <c r="E17" s="81">
        <v>869627031772403</v>
      </c>
      <c r="F17" s="80"/>
      <c r="G17" s="80" t="s">
        <v>65</v>
      </c>
      <c r="H17" s="80" t="s">
        <v>117</v>
      </c>
      <c r="I17" s="82"/>
      <c r="J17" s="80"/>
      <c r="K17" s="78"/>
      <c r="L17" s="80"/>
      <c r="M17" s="80" t="s">
        <v>118</v>
      </c>
      <c r="N17" s="78"/>
      <c r="O17" s="80"/>
      <c r="P17" s="78"/>
      <c r="Q17" s="78"/>
      <c r="R17" s="80"/>
      <c r="S17" s="78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44363</v>
      </c>
      <c r="C18" s="37">
        <v>44363</v>
      </c>
      <c r="D18" s="38" t="s">
        <v>63</v>
      </c>
      <c r="E18" s="39">
        <v>868926033937258</v>
      </c>
      <c r="F18" s="38"/>
      <c r="G18" s="38" t="s">
        <v>65</v>
      </c>
      <c r="H18" s="1"/>
      <c r="I18" s="55" t="s">
        <v>74</v>
      </c>
      <c r="J18" s="40" t="s">
        <v>113</v>
      </c>
      <c r="K18" s="1" t="s">
        <v>112</v>
      </c>
      <c r="L18" s="60" t="s">
        <v>88</v>
      </c>
      <c r="M18" s="40" t="s">
        <v>87</v>
      </c>
      <c r="N18" s="1"/>
      <c r="O18" s="40" t="s">
        <v>71</v>
      </c>
      <c r="P18" s="1" t="s">
        <v>72</v>
      </c>
      <c r="Q18" s="4" t="s">
        <v>76</v>
      </c>
      <c r="R18" s="38" t="s">
        <v>77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44371</v>
      </c>
      <c r="C19" s="9">
        <v>44371</v>
      </c>
      <c r="D19" s="38" t="s">
        <v>63</v>
      </c>
      <c r="E19" s="39">
        <v>866050031761347</v>
      </c>
      <c r="F19" s="38"/>
      <c r="G19" s="38" t="s">
        <v>65</v>
      </c>
      <c r="H19" s="1"/>
      <c r="I19" s="55" t="s">
        <v>68</v>
      </c>
      <c r="J19" s="40" t="s">
        <v>113</v>
      </c>
      <c r="K19" s="1" t="s">
        <v>66</v>
      </c>
      <c r="L19" s="40"/>
      <c r="M19" s="40" t="s">
        <v>124</v>
      </c>
      <c r="N19" s="1"/>
      <c r="O19" s="40" t="s">
        <v>71</v>
      </c>
      <c r="P19" s="1" t="s">
        <v>72</v>
      </c>
      <c r="Q19" s="4" t="s">
        <v>18</v>
      </c>
      <c r="R19" s="38" t="s">
        <v>30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44371</v>
      </c>
      <c r="C20" s="9">
        <v>44371</v>
      </c>
      <c r="D20" s="38" t="s">
        <v>63</v>
      </c>
      <c r="E20" s="39">
        <v>868926033993517</v>
      </c>
      <c r="F20" s="38"/>
      <c r="G20" s="38" t="s">
        <v>65</v>
      </c>
      <c r="H20" s="1"/>
      <c r="I20" s="49" t="s">
        <v>74</v>
      </c>
      <c r="J20" s="1" t="s">
        <v>113</v>
      </c>
      <c r="K20" s="1" t="s">
        <v>88</v>
      </c>
      <c r="L20" s="1"/>
      <c r="M20" s="1" t="s">
        <v>125</v>
      </c>
      <c r="N20" s="1"/>
      <c r="O20" s="40" t="s">
        <v>71</v>
      </c>
      <c r="P20" s="1" t="s">
        <v>72</v>
      </c>
      <c r="Q20" s="4" t="s">
        <v>18</v>
      </c>
      <c r="R20" s="10" t="s">
        <v>35</v>
      </c>
      <c r="S20" s="4"/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37">
        <v>44371</v>
      </c>
      <c r="C21" s="9">
        <v>44371</v>
      </c>
      <c r="D21" s="38" t="s">
        <v>63</v>
      </c>
      <c r="E21" s="39">
        <v>868926033962041</v>
      </c>
      <c r="F21" s="38"/>
      <c r="G21" s="38" t="s">
        <v>65</v>
      </c>
      <c r="H21" s="1"/>
      <c r="I21" s="49" t="s">
        <v>74</v>
      </c>
      <c r="J21" s="1" t="s">
        <v>113</v>
      </c>
      <c r="K21" s="1" t="s">
        <v>88</v>
      </c>
      <c r="L21" s="1"/>
      <c r="M21" s="1" t="s">
        <v>125</v>
      </c>
      <c r="N21" s="1"/>
      <c r="O21" s="40" t="s">
        <v>71</v>
      </c>
      <c r="P21" s="1" t="s">
        <v>72</v>
      </c>
      <c r="Q21" s="4" t="s">
        <v>18</v>
      </c>
      <c r="R21" s="10" t="s">
        <v>35</v>
      </c>
      <c r="S21" s="4"/>
      <c r="T21" s="14"/>
      <c r="U21" s="10" t="s">
        <v>49</v>
      </c>
      <c r="V21" s="10">
        <f>COUNTIF($Q$6:$Q$51,"PC")</f>
        <v>13</v>
      </c>
      <c r="W21" s="14"/>
    </row>
    <row r="22" spans="1:23" ht="18" customHeight="1" x14ac:dyDescent="0.25">
      <c r="A22" s="4">
        <v>17</v>
      </c>
      <c r="B22" s="37">
        <v>44371</v>
      </c>
      <c r="C22" s="9">
        <v>44371</v>
      </c>
      <c r="D22" s="38" t="s">
        <v>63</v>
      </c>
      <c r="E22" s="39">
        <v>868926033931780</v>
      </c>
      <c r="F22" s="38"/>
      <c r="G22" s="38" t="s">
        <v>65</v>
      </c>
      <c r="H22" s="1"/>
      <c r="I22" s="55" t="s">
        <v>99</v>
      </c>
      <c r="J22" s="1" t="s">
        <v>113</v>
      </c>
      <c r="K22" s="1" t="s">
        <v>88</v>
      </c>
      <c r="L22" s="1"/>
      <c r="M22" s="1" t="s">
        <v>125</v>
      </c>
      <c r="N22" s="1"/>
      <c r="O22" s="40" t="s">
        <v>71</v>
      </c>
      <c r="P22" s="1" t="s">
        <v>72</v>
      </c>
      <c r="Q22" s="4" t="s">
        <v>18</v>
      </c>
      <c r="R22" s="10" t="s">
        <v>35</v>
      </c>
      <c r="S22" s="4"/>
      <c r="T22" s="14"/>
      <c r="U22" s="10" t="s">
        <v>50</v>
      </c>
      <c r="V22" s="10">
        <f>COUNTIF($Q$6:$Q$51,"PC+PM")</f>
        <v>9</v>
      </c>
      <c r="W22" s="14"/>
    </row>
    <row r="23" spans="1:23" ht="18" customHeight="1" x14ac:dyDescent="0.25">
      <c r="A23" s="4">
        <v>18</v>
      </c>
      <c r="B23" s="37">
        <v>44371</v>
      </c>
      <c r="C23" s="9">
        <v>44371</v>
      </c>
      <c r="D23" s="38" t="s">
        <v>63</v>
      </c>
      <c r="E23" s="39">
        <v>868926033907830</v>
      </c>
      <c r="F23" s="38"/>
      <c r="G23" s="38" t="s">
        <v>65</v>
      </c>
      <c r="H23" s="1"/>
      <c r="I23" s="55" t="s">
        <v>74</v>
      </c>
      <c r="J23" s="1" t="s">
        <v>113</v>
      </c>
      <c r="K23" s="1" t="s">
        <v>88</v>
      </c>
      <c r="L23" s="1"/>
      <c r="M23" s="1" t="s">
        <v>125</v>
      </c>
      <c r="N23" s="1"/>
      <c r="O23" s="40" t="s">
        <v>71</v>
      </c>
      <c r="P23" s="1" t="s">
        <v>72</v>
      </c>
      <c r="Q23" s="4" t="s">
        <v>18</v>
      </c>
      <c r="R23" s="10" t="s">
        <v>35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44372</v>
      </c>
      <c r="C24" s="9">
        <v>44372</v>
      </c>
      <c r="D24" s="38" t="s">
        <v>63</v>
      </c>
      <c r="E24" s="39">
        <v>868926033965069</v>
      </c>
      <c r="F24" s="38"/>
      <c r="G24" s="38" t="s">
        <v>65</v>
      </c>
      <c r="H24" s="1"/>
      <c r="I24" s="55" t="s">
        <v>121</v>
      </c>
      <c r="J24" s="1" t="s">
        <v>113</v>
      </c>
      <c r="K24" s="1" t="s">
        <v>88</v>
      </c>
      <c r="L24" s="1"/>
      <c r="M24" s="1" t="s">
        <v>125</v>
      </c>
      <c r="N24" s="1"/>
      <c r="O24" s="40" t="s">
        <v>71</v>
      </c>
      <c r="P24" s="1" t="s">
        <v>72</v>
      </c>
      <c r="Q24" s="4" t="s">
        <v>18</v>
      </c>
      <c r="R24" s="10" t="s">
        <v>35</v>
      </c>
      <c r="S24" s="4" t="s">
        <v>128</v>
      </c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44372</v>
      </c>
      <c r="C25" s="9">
        <v>44372</v>
      </c>
      <c r="D25" s="38" t="s">
        <v>63</v>
      </c>
      <c r="E25" s="39">
        <v>864811036970148</v>
      </c>
      <c r="F25" s="38"/>
      <c r="G25" s="38" t="s">
        <v>65</v>
      </c>
      <c r="H25" s="10"/>
      <c r="I25" s="55" t="s">
        <v>68</v>
      </c>
      <c r="J25" s="10" t="s">
        <v>129</v>
      </c>
      <c r="K25" s="10"/>
      <c r="L25" s="1" t="s">
        <v>88</v>
      </c>
      <c r="M25" s="10" t="s">
        <v>130</v>
      </c>
      <c r="N25" s="10"/>
      <c r="O25" s="40" t="s">
        <v>71</v>
      </c>
      <c r="P25" s="10" t="s">
        <v>72</v>
      </c>
      <c r="Q25" s="4" t="s">
        <v>76</v>
      </c>
      <c r="R25" s="10" t="s">
        <v>131</v>
      </c>
      <c r="S25" s="4" t="s">
        <v>128</v>
      </c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44372</v>
      </c>
      <c r="C26" s="9">
        <v>44372</v>
      </c>
      <c r="D26" s="38" t="s">
        <v>63</v>
      </c>
      <c r="E26" s="39">
        <v>868926033922060</v>
      </c>
      <c r="F26" s="38"/>
      <c r="G26" s="38" t="s">
        <v>65</v>
      </c>
      <c r="H26" s="10"/>
      <c r="I26" s="55" t="s">
        <v>68</v>
      </c>
      <c r="J26" s="1" t="s">
        <v>113</v>
      </c>
      <c r="K26" s="1" t="s">
        <v>88</v>
      </c>
      <c r="L26" s="1"/>
      <c r="M26" s="1" t="s">
        <v>125</v>
      </c>
      <c r="N26" s="1"/>
      <c r="O26" s="40" t="s">
        <v>71</v>
      </c>
      <c r="P26" s="1" t="s">
        <v>72</v>
      </c>
      <c r="Q26" s="4" t="s">
        <v>18</v>
      </c>
      <c r="R26" s="10" t="s">
        <v>35</v>
      </c>
      <c r="S26" s="4" t="s">
        <v>128</v>
      </c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44372</v>
      </c>
      <c r="C27" s="9">
        <v>44372</v>
      </c>
      <c r="D27" s="38" t="s">
        <v>63</v>
      </c>
      <c r="E27" s="39">
        <v>868345035626068</v>
      </c>
      <c r="F27" s="38"/>
      <c r="G27" s="38" t="s">
        <v>65</v>
      </c>
      <c r="H27" s="10"/>
      <c r="I27" s="55" t="s">
        <v>99</v>
      </c>
      <c r="J27" s="1" t="s">
        <v>113</v>
      </c>
      <c r="K27" s="10" t="s">
        <v>73</v>
      </c>
      <c r="L27" s="1" t="s">
        <v>88</v>
      </c>
      <c r="M27" s="10" t="s">
        <v>126</v>
      </c>
      <c r="N27" s="10"/>
      <c r="O27" s="40" t="s">
        <v>71</v>
      </c>
      <c r="P27" s="10" t="s">
        <v>72</v>
      </c>
      <c r="Q27" s="4" t="s">
        <v>76</v>
      </c>
      <c r="R27" s="10" t="s">
        <v>127</v>
      </c>
      <c r="S27" s="4" t="s">
        <v>128</v>
      </c>
      <c r="T27" s="14"/>
      <c r="U27" s="4" t="s">
        <v>34</v>
      </c>
      <c r="V27" s="10">
        <f>COUNTIF($R$6:$R$51,"*GSM*")</f>
        <v>11</v>
      </c>
      <c r="W27" s="14"/>
    </row>
    <row r="28" spans="1:23" ht="18" customHeight="1" x14ac:dyDescent="0.25">
      <c r="A28" s="4">
        <v>23</v>
      </c>
      <c r="B28" s="37">
        <v>44354</v>
      </c>
      <c r="C28" s="37">
        <v>44355</v>
      </c>
      <c r="D28" s="38" t="s">
        <v>84</v>
      </c>
      <c r="E28" s="39">
        <v>868345035589050</v>
      </c>
      <c r="F28" s="38"/>
      <c r="G28" s="38" t="s">
        <v>65</v>
      </c>
      <c r="H28" s="40"/>
      <c r="I28" s="49" t="s">
        <v>86</v>
      </c>
      <c r="J28" s="1" t="s">
        <v>83</v>
      </c>
      <c r="K28" s="75" t="s">
        <v>89</v>
      </c>
      <c r="L28" s="40" t="s">
        <v>90</v>
      </c>
      <c r="M28" s="40" t="s">
        <v>38</v>
      </c>
      <c r="N28" s="41"/>
      <c r="O28" s="40" t="s">
        <v>71</v>
      </c>
      <c r="P28" s="40" t="s">
        <v>72</v>
      </c>
      <c r="Q28" s="50" t="s">
        <v>19</v>
      </c>
      <c r="R28" s="40" t="s">
        <v>24</v>
      </c>
      <c r="S28" s="1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44354</v>
      </c>
      <c r="C29" s="37">
        <v>44355</v>
      </c>
      <c r="D29" s="38" t="s">
        <v>84</v>
      </c>
      <c r="E29" s="39">
        <v>861694031753666</v>
      </c>
      <c r="F29" s="38"/>
      <c r="G29" s="38" t="s">
        <v>65</v>
      </c>
      <c r="H29" s="40" t="s">
        <v>110</v>
      </c>
      <c r="I29" s="49" t="s">
        <v>68</v>
      </c>
      <c r="J29" s="40" t="s">
        <v>107</v>
      </c>
      <c r="K29" s="75" t="s">
        <v>95</v>
      </c>
      <c r="L29" s="40" t="s">
        <v>90</v>
      </c>
      <c r="M29" s="40" t="s">
        <v>108</v>
      </c>
      <c r="N29" s="41"/>
      <c r="O29" s="40" t="s">
        <v>71</v>
      </c>
      <c r="P29" s="40" t="s">
        <v>72</v>
      </c>
      <c r="Q29" s="50" t="s">
        <v>76</v>
      </c>
      <c r="R29" s="40" t="s">
        <v>109</v>
      </c>
      <c r="S29" s="1"/>
      <c r="T29" s="14"/>
      <c r="U29" s="4" t="s">
        <v>52</v>
      </c>
      <c r="V29" s="10">
        <f>COUNTIF($R$6:$R$51,"*NG*")</f>
        <v>7</v>
      </c>
      <c r="W29" s="14"/>
    </row>
    <row r="30" spans="1:23" ht="18" customHeight="1" x14ac:dyDescent="0.25">
      <c r="A30" s="4">
        <v>25</v>
      </c>
      <c r="B30" s="37">
        <v>44354</v>
      </c>
      <c r="C30" s="37">
        <v>44355</v>
      </c>
      <c r="D30" s="38" t="s">
        <v>84</v>
      </c>
      <c r="E30" s="39">
        <v>861694031110701</v>
      </c>
      <c r="F30" s="38"/>
      <c r="G30" s="38" t="s">
        <v>65</v>
      </c>
      <c r="H30" s="40" t="s">
        <v>105</v>
      </c>
      <c r="I30" s="49" t="s">
        <v>104</v>
      </c>
      <c r="J30" s="1" t="s">
        <v>83</v>
      </c>
      <c r="K30" s="76" t="s">
        <v>90</v>
      </c>
      <c r="L30" s="40"/>
      <c r="M30" s="1" t="s">
        <v>94</v>
      </c>
      <c r="N30" s="41"/>
      <c r="O30" s="40" t="s">
        <v>71</v>
      </c>
      <c r="P30" s="1" t="s">
        <v>72</v>
      </c>
      <c r="Q30" s="50" t="s">
        <v>19</v>
      </c>
      <c r="R30" s="40" t="s">
        <v>25</v>
      </c>
      <c r="S30" s="1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44354</v>
      </c>
      <c r="C31" s="37">
        <v>44355</v>
      </c>
      <c r="D31" s="38" t="s">
        <v>84</v>
      </c>
      <c r="E31" s="39">
        <v>861694031760059</v>
      </c>
      <c r="F31" s="38"/>
      <c r="G31" s="38" t="s">
        <v>65</v>
      </c>
      <c r="H31" s="40"/>
      <c r="I31" s="49" t="s">
        <v>101</v>
      </c>
      <c r="J31" s="40" t="s">
        <v>102</v>
      </c>
      <c r="K31" s="40" t="s">
        <v>100</v>
      </c>
      <c r="L31" s="40" t="s">
        <v>90</v>
      </c>
      <c r="M31" s="40" t="s">
        <v>103</v>
      </c>
      <c r="N31" s="1"/>
      <c r="O31" s="40" t="s">
        <v>71</v>
      </c>
      <c r="P31" s="1" t="s">
        <v>72</v>
      </c>
      <c r="Q31" s="50" t="s">
        <v>76</v>
      </c>
      <c r="R31" s="40" t="s">
        <v>77</v>
      </c>
      <c r="S31" s="1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37">
        <v>44354</v>
      </c>
      <c r="C32" s="37">
        <v>44355</v>
      </c>
      <c r="D32" s="38" t="s">
        <v>84</v>
      </c>
      <c r="E32" s="39">
        <v>202103261225338</v>
      </c>
      <c r="F32" s="38"/>
      <c r="G32" s="38" t="s">
        <v>65</v>
      </c>
      <c r="H32" s="40"/>
      <c r="I32" s="49" t="s">
        <v>99</v>
      </c>
      <c r="J32" s="40" t="s">
        <v>83</v>
      </c>
      <c r="K32" s="1" t="s">
        <v>90</v>
      </c>
      <c r="L32" s="40"/>
      <c r="M32" s="40" t="s">
        <v>94</v>
      </c>
      <c r="N32" s="1"/>
      <c r="O32" s="40" t="s">
        <v>71</v>
      </c>
      <c r="P32" s="1" t="s">
        <v>72</v>
      </c>
      <c r="Q32" s="50" t="s">
        <v>19</v>
      </c>
      <c r="R32" s="40" t="s">
        <v>25</v>
      </c>
      <c r="S32" s="1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37">
        <v>44354</v>
      </c>
      <c r="C33" s="37">
        <v>44355</v>
      </c>
      <c r="D33" s="38" t="s">
        <v>84</v>
      </c>
      <c r="E33" s="39">
        <v>861694037976113</v>
      </c>
      <c r="F33" s="38"/>
      <c r="G33" s="38" t="s">
        <v>65</v>
      </c>
      <c r="H33" s="2"/>
      <c r="I33" s="49" t="s">
        <v>96</v>
      </c>
      <c r="J33" s="40" t="s">
        <v>97</v>
      </c>
      <c r="K33" s="1"/>
      <c r="L33" s="40" t="s">
        <v>90</v>
      </c>
      <c r="M33" s="40" t="s">
        <v>98</v>
      </c>
      <c r="N33" s="1"/>
      <c r="O33" s="40" t="s">
        <v>71</v>
      </c>
      <c r="P33" s="1" t="s">
        <v>72</v>
      </c>
      <c r="Q33" s="50" t="s">
        <v>19</v>
      </c>
      <c r="R33" s="40" t="s">
        <v>23</v>
      </c>
      <c r="S33" s="1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37">
        <v>44354</v>
      </c>
      <c r="C34" s="37">
        <v>44355</v>
      </c>
      <c r="D34" s="38" t="s">
        <v>84</v>
      </c>
      <c r="E34" s="39">
        <v>861694031749318</v>
      </c>
      <c r="F34" s="38"/>
      <c r="G34" s="38" t="s">
        <v>65</v>
      </c>
      <c r="H34" s="1"/>
      <c r="I34" s="55" t="s">
        <v>67</v>
      </c>
      <c r="J34" s="1" t="s">
        <v>83</v>
      </c>
      <c r="K34" s="1" t="s">
        <v>90</v>
      </c>
      <c r="L34" s="40"/>
      <c r="M34" s="1" t="s">
        <v>94</v>
      </c>
      <c r="N34" s="1"/>
      <c r="O34" s="40" t="s">
        <v>71</v>
      </c>
      <c r="P34" s="1" t="s">
        <v>72</v>
      </c>
      <c r="Q34" s="4" t="s">
        <v>19</v>
      </c>
      <c r="R34" s="38" t="s">
        <v>25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37">
        <v>44354</v>
      </c>
      <c r="C35" s="37">
        <v>44355</v>
      </c>
      <c r="D35" s="38" t="s">
        <v>84</v>
      </c>
      <c r="E35" s="39">
        <v>202105191407643</v>
      </c>
      <c r="F35" s="38"/>
      <c r="G35" s="38" t="s">
        <v>65</v>
      </c>
      <c r="H35" s="13"/>
      <c r="I35" s="49" t="s">
        <v>93</v>
      </c>
      <c r="J35" s="1" t="s">
        <v>83</v>
      </c>
      <c r="K35" s="1" t="s">
        <v>90</v>
      </c>
      <c r="L35" s="40"/>
      <c r="M35" s="1" t="s">
        <v>94</v>
      </c>
      <c r="N35" s="1"/>
      <c r="O35" s="40" t="s">
        <v>71</v>
      </c>
      <c r="P35" s="1" t="s">
        <v>72</v>
      </c>
      <c r="Q35" s="3" t="s">
        <v>19</v>
      </c>
      <c r="R35" s="10" t="s">
        <v>25</v>
      </c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37">
        <v>44354</v>
      </c>
      <c r="C36" s="37">
        <v>44355</v>
      </c>
      <c r="D36" s="38" t="s">
        <v>84</v>
      </c>
      <c r="E36" s="39">
        <v>861694031119132</v>
      </c>
      <c r="F36" s="38"/>
      <c r="G36" s="38" t="s">
        <v>65</v>
      </c>
      <c r="H36" s="1"/>
      <c r="I36" s="49" t="s">
        <v>86</v>
      </c>
      <c r="J36" s="40" t="s">
        <v>91</v>
      </c>
      <c r="K36" s="1" t="s">
        <v>90</v>
      </c>
      <c r="L36" s="40"/>
      <c r="M36" s="40" t="s">
        <v>92</v>
      </c>
      <c r="N36" s="1"/>
      <c r="O36" s="40" t="s">
        <v>71</v>
      </c>
      <c r="P36" s="1" t="s">
        <v>72</v>
      </c>
      <c r="Q36" s="4" t="s">
        <v>18</v>
      </c>
      <c r="R36" s="38" t="s">
        <v>30</v>
      </c>
      <c r="S36" s="4"/>
      <c r="T36" s="14"/>
      <c r="U36" s="4" t="s">
        <v>29</v>
      </c>
      <c r="V36" s="10">
        <f>COUNTIF($R$6:$R$51,"*KL*")</f>
        <v>8</v>
      </c>
      <c r="W36" s="14"/>
    </row>
    <row r="37" spans="1:24" ht="18" customHeight="1" x14ac:dyDescent="0.25">
      <c r="A37" s="4">
        <v>32</v>
      </c>
      <c r="B37" s="37">
        <v>44354</v>
      </c>
      <c r="C37" s="37">
        <v>44355</v>
      </c>
      <c r="D37" s="38" t="s">
        <v>84</v>
      </c>
      <c r="E37" s="39">
        <v>862631034723055</v>
      </c>
      <c r="F37" s="38"/>
      <c r="G37" s="38" t="s">
        <v>65</v>
      </c>
      <c r="H37" s="1"/>
      <c r="I37" s="55" t="s">
        <v>86</v>
      </c>
      <c r="J37" s="1" t="s">
        <v>83</v>
      </c>
      <c r="K37" s="1" t="s">
        <v>90</v>
      </c>
      <c r="L37" s="40"/>
      <c r="M37" s="1" t="s">
        <v>94</v>
      </c>
      <c r="N37" s="1"/>
      <c r="O37" s="40" t="s">
        <v>71</v>
      </c>
      <c r="P37" s="1" t="s">
        <v>72</v>
      </c>
      <c r="Q37" s="50" t="s">
        <v>19</v>
      </c>
      <c r="R37" s="40" t="s">
        <v>25</v>
      </c>
      <c r="S37" s="4"/>
      <c r="T37" s="14"/>
      <c r="U37" s="18" t="s">
        <v>33</v>
      </c>
      <c r="V37" s="10">
        <f>SUM(V26:V36)</f>
        <v>42</v>
      </c>
      <c r="W37" s="14"/>
    </row>
    <row r="38" spans="1:24" ht="18" customHeight="1" x14ac:dyDescent="0.25">
      <c r="A38" s="4">
        <v>33</v>
      </c>
      <c r="B38" s="37">
        <v>44354</v>
      </c>
      <c r="C38" s="37">
        <v>44355</v>
      </c>
      <c r="D38" s="38" t="s">
        <v>84</v>
      </c>
      <c r="E38" s="39">
        <v>866104024656145</v>
      </c>
      <c r="F38" s="61"/>
      <c r="G38" s="38" t="s">
        <v>65</v>
      </c>
      <c r="H38" s="1"/>
      <c r="I38" s="55" t="s">
        <v>111</v>
      </c>
      <c r="J38" s="1" t="s">
        <v>83</v>
      </c>
      <c r="K38" s="1" t="s">
        <v>90</v>
      </c>
      <c r="L38" s="40"/>
      <c r="M38" s="1" t="s">
        <v>94</v>
      </c>
      <c r="N38" s="1"/>
      <c r="O38" s="40" t="s">
        <v>71</v>
      </c>
      <c r="P38" s="1" t="s">
        <v>72</v>
      </c>
      <c r="Q38" s="50" t="s">
        <v>19</v>
      </c>
      <c r="R38" s="4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37">
        <v>44354</v>
      </c>
      <c r="C39" s="37">
        <v>44355</v>
      </c>
      <c r="D39" s="38" t="s">
        <v>84</v>
      </c>
      <c r="E39" s="39">
        <v>866104022178977</v>
      </c>
      <c r="F39" s="38"/>
      <c r="G39" s="38" t="s">
        <v>65</v>
      </c>
      <c r="H39" s="1"/>
      <c r="I39" s="49" t="s">
        <v>99</v>
      </c>
      <c r="J39" s="1" t="s">
        <v>83</v>
      </c>
      <c r="K39" s="1" t="s">
        <v>90</v>
      </c>
      <c r="L39" s="1"/>
      <c r="M39" s="1" t="s">
        <v>94</v>
      </c>
      <c r="N39" s="1"/>
      <c r="O39" s="40" t="s">
        <v>71</v>
      </c>
      <c r="P39" s="1" t="s">
        <v>72</v>
      </c>
      <c r="Q39" s="50" t="s">
        <v>19</v>
      </c>
      <c r="R39" s="40" t="s">
        <v>25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2021-07-01T01:24:04Z</dcterms:modified>
</cp:coreProperties>
</file>