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1"/>
  </bookViews>
  <sheets>
    <sheet name="TG102V" sheetId="30" r:id="rId1"/>
    <sheet name="TG102LE" sheetId="31" r:id="rId2"/>
    <sheet name="TongHopThang" sheetId="22" r:id="rId3"/>
  </sheets>
  <definedNames>
    <definedName name="_xlnm._FilterDatabase" localSheetId="1" hidden="1">TG102LE!$S$1:$S$105</definedName>
    <definedName name="_xlnm._FilterDatabase" localSheetId="0" hidden="1">TG102V!$S$1:$S$105</definedName>
    <definedName name="_xlnm._FilterDatabase" localSheetId="2" hidden="1">TongHopThang!$S$1:$S$105</definedName>
    <definedName name="_xlnm.Criteria" localSheetId="1">TG102LE!$S$4:$S$51</definedName>
    <definedName name="_xlnm.Criteria" localSheetId="0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<sst xmlns="http://schemas.openxmlformats.org/spreadsheetml/2006/main" count="436" uniqueCount="103">
  <si>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</si>
  <si>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</si>
  <si>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</si>
  <si>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</si>
  <si>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</si>
  <si>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</si>
  <si>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</si>
  <si>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</si>
  <si>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</si>
  <si>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</si>
  <si>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</si>
  <si>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</si>
  <si>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</si>
  <si>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</si>
  <si>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</si>
  <si>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</si>
  <si>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</si>
  <si>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</si>
  <si>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</si>
  <si>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</si>
  <si>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</si>
  <si>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</si>
  <si>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</si>
  <si>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</si>
  <si>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</si>
  <si>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</si>
  <si>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</si>
  <si>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</si>
  <si>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</si>
  <si>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</si>
  <si>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</si>
  <si>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</si>
  <si>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</si>
  <si>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</si>
  <si>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</si>
  <si>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</si>
  <si>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</si>
  <si>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</si>
  <si>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</si>
  <si>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</si>
  <si>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</si>
  <si>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</si>
  <si>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</si>
  <si>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</si>
  <si>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</si>
  <si>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</si>
  <si>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</si>
  <si>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</si>
  <si>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</si>
  <si>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</si>
  <si>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</si>
  <si>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</si>
  <si>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</si>
  <si>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</si>
  <si>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</si>
  <si>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</si>
  <si>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</si>
  <si>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</si>
  <si>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</si>
  <si>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</si>
  <si>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</si>
  <si>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</si>
  <si>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</si>
  <si>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</si>
  <si>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</si>
  <si>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</si>
  <si>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</si>
  <si>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XỬ LÝ THIẾT BỊ BẢO HÀNH THÁNG 12 NĂM 2020</t>
  </si>
  <si>
    <t>125.212.203.114,16767</t>
  </si>
  <si>
    <t>Lock 125.212.203.114,16767</t>
  </si>
  <si>
    <t>Danh</t>
  </si>
  <si>
    <t>VI.2.00.---21.200630</t>
  </si>
  <si>
    <t>BT</t>
  </si>
  <si>
    <t>PC + PM</t>
  </si>
  <si>
    <t>LK, NCFW</t>
  </si>
  <si>
    <t>Lắp đặt</t>
  </si>
  <si>
    <t>03/12/2020</t>
  </si>
  <si>
    <t>Sim</t>
  </si>
  <si>
    <t>VI.2.00.---19.200527</t>
  </si>
  <si>
    <t>Sim hỏng</t>
  </si>
  <si>
    <t>Thay Khay Sim, nâng cấp FW</t>
  </si>
  <si>
    <t>CS</t>
  </si>
  <si>
    <t>W.2.00.---19.200527</t>
  </si>
  <si>
    <t>Lock 125.212.203.114,16565</t>
  </si>
  <si>
    <t>W.2.00.---21.200630</t>
  </si>
  <si>
    <t>Không chốt GSM do khay Sim</t>
  </si>
  <si>
    <t>125.212.203.114,16363</t>
  </si>
  <si>
    <t>04/12/2020</t>
  </si>
  <si>
    <t>08/12/2020</t>
  </si>
  <si>
    <t>Thể</t>
  </si>
  <si>
    <t>10/12/2020</t>
  </si>
  <si>
    <t>P.Lắp đặt</t>
  </si>
  <si>
    <t>Thiết bị không nhận sim</t>
  </si>
  <si>
    <t>LE.2.00.---28.200624</t>
  </si>
  <si>
    <t>W.2.00.---19.200416</t>
  </si>
  <si>
    <t>125.212.203.114,16565</t>
  </si>
  <si>
    <t>Thiết bị lỗi cấu hình</t>
  </si>
  <si>
    <t>MCH, NCFW</t>
  </si>
  <si>
    <t>W.1.00.---01.180629</t>
  </si>
  <si>
    <t>125.212.203.114,15353</t>
  </si>
  <si>
    <t>Thay trans kích PWK,nâng cấp FW cho thiết bị</t>
  </si>
  <si>
    <t>PC+PM</t>
  </si>
  <si>
    <t>LK,NCFW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</si>
</sst>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C16" sqref="C16:C19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9" t="s">
        <v>67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24.95" customHeight="1" x14ac:dyDescent="0.25">
      <c r="A2" s="90" t="s">
        <v>65</v>
      </c>
      <c r="B2" s="91"/>
      <c r="C2" s="91"/>
      <c r="D2" s="91"/>
      <c r="E2" s="92" t="s">
        <v>75</v>
      </c>
      <c r="F2" s="92"/>
      <c r="G2" s="5"/>
      <c r="H2" s="22"/>
      <c r="I2" s="70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1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3" t="s">
        <v>0</v>
      </c>
      <c r="B4" s="86" t="s">
        <v>9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94" t="s">
        <v>42</v>
      </c>
      <c r="N4" s="94" t="s">
        <v>10</v>
      </c>
      <c r="O4" s="86" t="s">
        <v>8</v>
      </c>
      <c r="P4" s="85" t="s">
        <v>14</v>
      </c>
      <c r="Q4" s="86" t="s">
        <v>39</v>
      </c>
      <c r="R4" s="86" t="s">
        <v>61</v>
      </c>
      <c r="S4" s="87" t="s">
        <v>64</v>
      </c>
      <c r="T4" s="27"/>
      <c r="U4" s="27"/>
      <c r="V4" s="86" t="s">
        <v>39</v>
      </c>
      <c r="W4" s="86" t="s">
        <v>61</v>
      </c>
    </row>
    <row r="5" spans="1:23" ht="50.1" customHeight="1" x14ac:dyDescent="0.25">
      <c r="A5" s="9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2" t="s">
        <v>15</v>
      </c>
      <c r="J5" s="86"/>
      <c r="K5" s="57" t="s">
        <v>12</v>
      </c>
      <c r="L5" s="57" t="s">
        <v>13</v>
      </c>
      <c r="M5" s="95"/>
      <c r="N5" s="95"/>
      <c r="O5" s="86"/>
      <c r="P5" s="85"/>
      <c r="Q5" s="86"/>
      <c r="R5" s="86"/>
      <c r="S5" s="88"/>
      <c r="T5" s="27"/>
      <c r="U5" s="27"/>
      <c r="V5" s="86"/>
      <c r="W5" s="86"/>
    </row>
    <row r="6" spans="1:23" s="13" customFormat="1" ht="18" customHeight="1" x14ac:dyDescent="0.25">
      <c r="A6" s="3">
        <v>1</v>
      </c>
      <c r="B6" s="67" t="s">
        <v>76</v>
      </c>
      <c r="C6" s="67" t="s">
        <v>87</v>
      </c>
      <c r="D6" s="50" t="s">
        <v>46</v>
      </c>
      <c r="E6" s="51">
        <v>868926033943041</v>
      </c>
      <c r="F6" s="50"/>
      <c r="G6" s="50" t="s">
        <v>66</v>
      </c>
      <c r="H6" s="64"/>
      <c r="I6" s="65" t="s">
        <v>83</v>
      </c>
      <c r="J6" s="52" t="s">
        <v>85</v>
      </c>
      <c r="K6" s="52" t="s">
        <v>82</v>
      </c>
      <c r="L6" s="52" t="s">
        <v>84</v>
      </c>
      <c r="M6" s="52" t="s">
        <v>80</v>
      </c>
      <c r="N6" s="54"/>
      <c r="O6" s="52" t="s">
        <v>72</v>
      </c>
      <c r="P6" s="52" t="s">
        <v>70</v>
      </c>
      <c r="Q6" s="2" t="s">
        <v>73</v>
      </c>
      <c r="R6" s="55" t="s">
        <v>74</v>
      </c>
      <c r="S6" s="3" t="s">
        <v>81</v>
      </c>
      <c r="T6" s="27"/>
      <c r="U6" s="63"/>
      <c r="V6" s="79" t="s">
        <v>18</v>
      </c>
      <c r="W6" s="3" t="s">
        <v>20</v>
      </c>
    </row>
    <row r="7" spans="1:23" s="13" customFormat="1" ht="18" customHeight="1" x14ac:dyDescent="0.25">
      <c r="A7" s="3">
        <v>2</v>
      </c>
      <c r="B7" s="67" t="s">
        <v>76</v>
      </c>
      <c r="C7" s="67" t="s">
        <v>87</v>
      </c>
      <c r="D7" s="50" t="s">
        <v>46</v>
      </c>
      <c r="E7" s="51">
        <v>868345035622026</v>
      </c>
      <c r="F7" s="50" t="s">
        <v>77</v>
      </c>
      <c r="G7" s="50" t="s">
        <v>66</v>
      </c>
      <c r="H7" s="50" t="s">
        <v>79</v>
      </c>
      <c r="I7" s="65" t="s">
        <v>86</v>
      </c>
      <c r="J7" s="52" t="s">
        <v>85</v>
      </c>
      <c r="K7" s="1" t="s">
        <v>82</v>
      </c>
      <c r="L7" s="52" t="s">
        <v>84</v>
      </c>
      <c r="M7" s="52" t="s">
        <v>80</v>
      </c>
      <c r="N7" s="2"/>
      <c r="O7" s="52" t="s">
        <v>72</v>
      </c>
      <c r="P7" s="52" t="s">
        <v>70</v>
      </c>
      <c r="Q7" s="2" t="s">
        <v>73</v>
      </c>
      <c r="R7" s="55" t="s">
        <v>74</v>
      </c>
      <c r="S7" s="3" t="s">
        <v>81</v>
      </c>
      <c r="T7" s="27"/>
      <c r="U7" s="63"/>
      <c r="V7" s="80"/>
      <c r="W7" s="3" t="s">
        <v>35</v>
      </c>
    </row>
    <row r="8" spans="1:23" s="13" customFormat="1" ht="18" customHeight="1" x14ac:dyDescent="0.25">
      <c r="A8" s="3">
        <v>3</v>
      </c>
      <c r="B8" s="67" t="s">
        <v>76</v>
      </c>
      <c r="C8" s="67" t="s">
        <v>87</v>
      </c>
      <c r="D8" s="50" t="s">
        <v>46</v>
      </c>
      <c r="E8" s="51">
        <v>868926033950558</v>
      </c>
      <c r="F8" s="50" t="s">
        <v>77</v>
      </c>
      <c r="G8" s="50" t="s">
        <v>66</v>
      </c>
      <c r="H8" s="50" t="s">
        <v>79</v>
      </c>
      <c r="I8" s="65" t="s">
        <v>83</v>
      </c>
      <c r="J8" s="52" t="s">
        <v>85</v>
      </c>
      <c r="K8" s="55" t="s">
        <v>82</v>
      </c>
      <c r="L8" s="52" t="s">
        <v>84</v>
      </c>
      <c r="M8" s="52" t="s">
        <v>80</v>
      </c>
      <c r="N8" s="2"/>
      <c r="O8" s="52" t="s">
        <v>72</v>
      </c>
      <c r="P8" s="52" t="s">
        <v>70</v>
      </c>
      <c r="Q8" s="2" t="s">
        <v>73</v>
      </c>
      <c r="R8" s="55" t="s">
        <v>74</v>
      </c>
      <c r="S8" s="3" t="s">
        <v>81</v>
      </c>
      <c r="T8" s="27"/>
      <c r="U8" s="63"/>
      <c r="V8" s="80"/>
      <c r="W8" s="3" t="s">
        <v>21</v>
      </c>
    </row>
    <row r="9" spans="1:23" s="13" customFormat="1" ht="18" customHeight="1" x14ac:dyDescent="0.25">
      <c r="A9" s="3">
        <v>4</v>
      </c>
      <c r="B9" s="67" t="s">
        <v>76</v>
      </c>
      <c r="C9" s="67" t="s">
        <v>87</v>
      </c>
      <c r="D9" s="50" t="s">
        <v>46</v>
      </c>
      <c r="E9" s="51">
        <v>864811037178451</v>
      </c>
      <c r="F9" s="50" t="s">
        <v>77</v>
      </c>
      <c r="G9" s="50" t="s">
        <v>66</v>
      </c>
      <c r="H9" s="50" t="s">
        <v>79</v>
      </c>
      <c r="I9" s="65" t="s">
        <v>69</v>
      </c>
      <c r="J9" s="52" t="s">
        <v>85</v>
      </c>
      <c r="K9" s="1" t="s">
        <v>78</v>
      </c>
      <c r="L9" s="55" t="s">
        <v>71</v>
      </c>
      <c r="M9" s="52" t="s">
        <v>80</v>
      </c>
      <c r="N9" s="2"/>
      <c r="O9" s="52" t="s">
        <v>72</v>
      </c>
      <c r="P9" s="52" t="s">
        <v>70</v>
      </c>
      <c r="Q9" s="2" t="s">
        <v>73</v>
      </c>
      <c r="R9" s="55" t="s">
        <v>74</v>
      </c>
      <c r="S9" s="3" t="s">
        <v>81</v>
      </c>
      <c r="T9" s="63"/>
      <c r="U9" s="63"/>
      <c r="V9" s="80"/>
      <c r="W9" s="3" t="s">
        <v>59</v>
      </c>
    </row>
    <row r="10" spans="1:23" s="13" customFormat="1" ht="18" customHeight="1" x14ac:dyDescent="0.25">
      <c r="A10" s="3">
        <v>5</v>
      </c>
      <c r="B10" s="67" t="s">
        <v>76</v>
      </c>
      <c r="C10" s="67" t="s">
        <v>87</v>
      </c>
      <c r="D10" s="50" t="s">
        <v>46</v>
      </c>
      <c r="E10" s="51">
        <v>864811037229635</v>
      </c>
      <c r="F10" s="50"/>
      <c r="G10" s="50" t="s">
        <v>66</v>
      </c>
      <c r="H10" s="64"/>
      <c r="I10" s="65" t="s">
        <v>68</v>
      </c>
      <c r="J10" s="52" t="s">
        <v>85</v>
      </c>
      <c r="K10" s="55" t="s">
        <v>71</v>
      </c>
      <c r="L10" s="55" t="s">
        <v>71</v>
      </c>
      <c r="M10" s="52" t="s">
        <v>80</v>
      </c>
      <c r="N10" s="54"/>
      <c r="O10" s="52" t="s">
        <v>72</v>
      </c>
      <c r="P10" s="52" t="s">
        <v>70</v>
      </c>
      <c r="Q10" s="2" t="s">
        <v>73</v>
      </c>
      <c r="R10" s="55" t="s">
        <v>74</v>
      </c>
      <c r="S10" s="3" t="s">
        <v>81</v>
      </c>
      <c r="T10" s="63"/>
      <c r="U10" s="63"/>
      <c r="V10" s="80"/>
      <c r="W10" s="3" t="s">
        <v>31</v>
      </c>
    </row>
    <row r="11" spans="1:23" s="13" customFormat="1" ht="18" customHeight="1" x14ac:dyDescent="0.25">
      <c r="A11" s="3">
        <v>6</v>
      </c>
      <c r="B11" s="49" t="s">
        <v>88</v>
      </c>
      <c r="C11" s="49" t="s">
        <v>90</v>
      </c>
      <c r="D11" s="50" t="s">
        <v>46</v>
      </c>
      <c r="E11" s="51">
        <v>868926033921005</v>
      </c>
      <c r="F11" s="50"/>
      <c r="G11" s="50" t="s">
        <v>66</v>
      </c>
      <c r="H11" s="50"/>
      <c r="I11" s="65" t="s">
        <v>83</v>
      </c>
      <c r="J11" s="52" t="s">
        <v>85</v>
      </c>
      <c r="K11" s="55" t="s">
        <v>82</v>
      </c>
      <c r="L11" s="52" t="s">
        <v>84</v>
      </c>
      <c r="M11" s="52" t="s">
        <v>80</v>
      </c>
      <c r="N11" s="54"/>
      <c r="O11" s="52" t="s">
        <v>72</v>
      </c>
      <c r="P11" s="52" t="s">
        <v>89</v>
      </c>
      <c r="Q11" s="2" t="s">
        <v>73</v>
      </c>
      <c r="R11" s="50" t="s">
        <v>74</v>
      </c>
      <c r="S11" s="3" t="s">
        <v>81</v>
      </c>
      <c r="T11" s="63"/>
      <c r="U11" s="63"/>
      <c r="V11" s="80"/>
      <c r="W11" s="3" t="s">
        <v>30</v>
      </c>
    </row>
    <row r="12" spans="1:23" s="13" customFormat="1" ht="18" customHeight="1" x14ac:dyDescent="0.25">
      <c r="A12" s="3">
        <v>7</v>
      </c>
      <c r="B12" s="49" t="s">
        <v>88</v>
      </c>
      <c r="C12" s="49" t="s">
        <v>90</v>
      </c>
      <c r="D12" s="50" t="s">
        <v>46</v>
      </c>
      <c r="E12" s="56">
        <v>864811037237554</v>
      </c>
      <c r="F12" s="50"/>
      <c r="G12" s="50" t="s">
        <v>66</v>
      </c>
      <c r="H12" s="50"/>
      <c r="I12" s="65" t="s">
        <v>68</v>
      </c>
      <c r="J12" s="52" t="s">
        <v>85</v>
      </c>
      <c r="K12" s="1" t="s">
        <v>78</v>
      </c>
      <c r="L12" s="55" t="s">
        <v>71</v>
      </c>
      <c r="M12" s="52" t="s">
        <v>80</v>
      </c>
      <c r="N12" s="2"/>
      <c r="O12" s="52" t="s">
        <v>72</v>
      </c>
      <c r="P12" s="52" t="s">
        <v>89</v>
      </c>
      <c r="Q12" s="2" t="s">
        <v>73</v>
      </c>
      <c r="R12" s="50" t="s">
        <v>74</v>
      </c>
      <c r="S12" s="3" t="s">
        <v>81</v>
      </c>
      <c r="T12" s="63"/>
      <c r="U12" s="63"/>
      <c r="V12" s="7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 t="s">
        <v>88</v>
      </c>
      <c r="C13" s="49" t="s">
        <v>90</v>
      </c>
      <c r="D13" s="50" t="s">
        <v>46</v>
      </c>
      <c r="E13" s="51">
        <v>868926033973139</v>
      </c>
      <c r="F13" s="50" t="s">
        <v>77</v>
      </c>
      <c r="G13" s="50" t="s">
        <v>66</v>
      </c>
      <c r="H13" s="50" t="s">
        <v>79</v>
      </c>
      <c r="I13" s="65" t="s">
        <v>68</v>
      </c>
      <c r="J13" s="52" t="s">
        <v>85</v>
      </c>
      <c r="K13" s="55" t="s">
        <v>82</v>
      </c>
      <c r="L13" s="52" t="s">
        <v>84</v>
      </c>
      <c r="M13" s="52" t="s">
        <v>80</v>
      </c>
      <c r="N13" s="1"/>
      <c r="O13" s="52" t="s">
        <v>72</v>
      </c>
      <c r="P13" s="52" t="s">
        <v>89</v>
      </c>
      <c r="Q13" s="2" t="s">
        <v>73</v>
      </c>
      <c r="R13" s="50" t="s">
        <v>74</v>
      </c>
      <c r="S13" s="3" t="s">
        <v>81</v>
      </c>
      <c r="T13" s="63"/>
      <c r="U13" s="63"/>
      <c r="V13" s="80"/>
      <c r="W13" s="3" t="s">
        <v>37</v>
      </c>
    </row>
    <row r="14" spans="1:23" s="13" customFormat="1" ht="18" customHeight="1" x14ac:dyDescent="0.25">
      <c r="A14" s="3">
        <v>9</v>
      </c>
      <c r="B14" s="49" t="s">
        <v>88</v>
      </c>
      <c r="C14" s="49" t="s">
        <v>90</v>
      </c>
      <c r="D14" s="50" t="s">
        <v>46</v>
      </c>
      <c r="E14" s="51">
        <v>869627031751175</v>
      </c>
      <c r="F14" s="50" t="s">
        <v>77</v>
      </c>
      <c r="G14" s="50" t="s">
        <v>66</v>
      </c>
      <c r="H14" s="50" t="s">
        <v>79</v>
      </c>
      <c r="I14" s="65" t="s">
        <v>68</v>
      </c>
      <c r="J14" s="52" t="s">
        <v>85</v>
      </c>
      <c r="K14" s="55" t="s">
        <v>82</v>
      </c>
      <c r="L14" s="52" t="s">
        <v>84</v>
      </c>
      <c r="M14" s="52" t="s">
        <v>80</v>
      </c>
      <c r="N14" s="1"/>
      <c r="O14" s="52" t="s">
        <v>72</v>
      </c>
      <c r="P14" s="52" t="s">
        <v>89</v>
      </c>
      <c r="Q14" s="2" t="s">
        <v>73</v>
      </c>
      <c r="R14" s="50" t="s">
        <v>74</v>
      </c>
      <c r="S14" s="3" t="s">
        <v>81</v>
      </c>
      <c r="T14" s="63"/>
      <c r="U14" s="63"/>
      <c r="V14" s="80"/>
      <c r="W14" s="3" t="s">
        <v>36</v>
      </c>
    </row>
    <row r="15" spans="1:23" ht="18" customHeight="1" x14ac:dyDescent="0.25">
      <c r="A15" s="3">
        <v>10</v>
      </c>
      <c r="B15" s="49" t="s">
        <v>88</v>
      </c>
      <c r="C15" s="49" t="s">
        <v>90</v>
      </c>
      <c r="D15" s="50" t="s">
        <v>46</v>
      </c>
      <c r="E15" s="56">
        <v>868926033916856</v>
      </c>
      <c r="F15" s="50"/>
      <c r="G15" s="50" t="s">
        <v>66</v>
      </c>
      <c r="H15" s="50"/>
      <c r="I15" s="65" t="s">
        <v>68</v>
      </c>
      <c r="J15" s="52" t="s">
        <v>85</v>
      </c>
      <c r="K15" s="55" t="s">
        <v>82</v>
      </c>
      <c r="L15" s="52" t="s">
        <v>84</v>
      </c>
      <c r="M15" s="52" t="s">
        <v>80</v>
      </c>
      <c r="N15" s="1"/>
      <c r="O15" s="52" t="s">
        <v>72</v>
      </c>
      <c r="P15" s="52" t="s">
        <v>89</v>
      </c>
      <c r="Q15" s="2" t="s">
        <v>73</v>
      </c>
      <c r="R15" s="50" t="s">
        <v>74</v>
      </c>
      <c r="S15" s="3" t="s">
        <v>81</v>
      </c>
      <c r="T15" s="63"/>
      <c r="U15" s="15"/>
      <c r="V15" s="80"/>
      <c r="W15" s="3" t="s">
        <v>24</v>
      </c>
    </row>
    <row r="16" spans="1:23" ht="18" customHeight="1" x14ac:dyDescent="0.25">
      <c r="A16" s="3">
        <v>11</v>
      </c>
      <c r="B16" s="49">
        <v>44182</v>
      </c>
      <c r="C16" s="49">
        <v>44182</v>
      </c>
      <c r="D16" s="50" t="s">
        <v>46</v>
      </c>
      <c r="E16" s="51">
        <v>868926033921286</v>
      </c>
      <c r="F16" s="64"/>
      <c r="G16" s="50" t="s">
        <v>66</v>
      </c>
      <c r="H16" s="10"/>
      <c r="I16" s="66" t="s">
        <v>95</v>
      </c>
      <c r="J16" s="52" t="s">
        <v>85</v>
      </c>
      <c r="K16" s="1" t="s">
        <v>94</v>
      </c>
      <c r="L16" s="52" t="s">
        <v>84</v>
      </c>
      <c r="M16" s="52" t="s">
        <v>80</v>
      </c>
      <c r="N16" s="1"/>
      <c r="O16" s="52" t="s">
        <v>72</v>
      </c>
      <c r="P16" s="52" t="s">
        <v>89</v>
      </c>
      <c r="Q16" s="2" t="s">
        <v>73</v>
      </c>
      <c r="R16" s="50" t="s">
        <v>74</v>
      </c>
      <c r="S16" s="3" t="s">
        <v>81</v>
      </c>
      <c r="T16" s="63"/>
      <c r="U16" s="15"/>
      <c r="V16" s="81"/>
      <c r="W16" s="3" t="s">
        <v>25</v>
      </c>
    </row>
    <row r="17" spans="1:23" ht="18" customHeight="1" x14ac:dyDescent="0.25">
      <c r="A17" s="3">
        <v>12</v>
      </c>
      <c r="B17" s="49">
        <v>44182</v>
      </c>
      <c r="C17" s="49">
        <v>44182</v>
      </c>
      <c r="D17" s="50" t="s">
        <v>46</v>
      </c>
      <c r="E17" s="51">
        <v>868926033958817</v>
      </c>
      <c r="F17" s="64"/>
      <c r="G17" s="50" t="s">
        <v>66</v>
      </c>
      <c r="H17" s="50"/>
      <c r="I17" s="73" t="s">
        <v>99</v>
      </c>
      <c r="J17" s="52" t="s">
        <v>85</v>
      </c>
      <c r="K17" s="1" t="s">
        <v>94</v>
      </c>
      <c r="L17" s="52" t="s">
        <v>84</v>
      </c>
      <c r="M17" s="52" t="s">
        <v>80</v>
      </c>
      <c r="N17" s="1"/>
      <c r="O17" s="52" t="s">
        <v>72</v>
      </c>
      <c r="P17" s="52" t="s">
        <v>89</v>
      </c>
      <c r="Q17" s="2" t="s">
        <v>73</v>
      </c>
      <c r="R17" s="50" t="s">
        <v>74</v>
      </c>
      <c r="S17" s="3" t="s">
        <v>81</v>
      </c>
      <c r="T17" s="63"/>
      <c r="U17" s="15"/>
      <c r="V17" s="63"/>
      <c r="W17" s="16"/>
    </row>
    <row r="18" spans="1:23" ht="18" customHeight="1" x14ac:dyDescent="0.25">
      <c r="A18" s="3">
        <v>13</v>
      </c>
      <c r="B18" s="49">
        <v>44182</v>
      </c>
      <c r="C18" s="49">
        <v>44182</v>
      </c>
      <c r="D18" s="50" t="s">
        <v>46</v>
      </c>
      <c r="E18" s="51">
        <v>868926033932523</v>
      </c>
      <c r="F18" s="64"/>
      <c r="G18" s="50" t="s">
        <v>66</v>
      </c>
      <c r="H18" s="50"/>
      <c r="I18" s="65" t="s">
        <v>86</v>
      </c>
      <c r="J18" s="14" t="s">
        <v>96</v>
      </c>
      <c r="K18" s="14" t="s">
        <v>94</v>
      </c>
      <c r="L18" s="52" t="s">
        <v>84</v>
      </c>
      <c r="M18" s="52" t="s">
        <v>80</v>
      </c>
      <c r="N18" s="14"/>
      <c r="O18" s="52" t="s">
        <v>72</v>
      </c>
      <c r="P18" s="52" t="s">
        <v>89</v>
      </c>
      <c r="Q18" s="2" t="s">
        <v>73</v>
      </c>
      <c r="R18" s="50" t="s">
        <v>97</v>
      </c>
      <c r="S18" s="3" t="s">
        <v>81</v>
      </c>
      <c r="T18" s="63"/>
      <c r="U18" s="15"/>
      <c r="V18" s="15"/>
      <c r="W18" s="17"/>
    </row>
    <row r="19" spans="1:23" ht="18" customHeight="1" x14ac:dyDescent="0.25">
      <c r="A19" s="3">
        <v>14</v>
      </c>
      <c r="B19" s="49">
        <v>44182</v>
      </c>
      <c r="C19" s="49">
        <v>44182</v>
      </c>
      <c r="D19" s="50" t="s">
        <v>46</v>
      </c>
      <c r="E19" s="51">
        <v>868926033972750</v>
      </c>
      <c r="F19" s="64"/>
      <c r="G19" s="50" t="s">
        <v>66</v>
      </c>
      <c r="H19" s="1"/>
      <c r="I19" s="73" t="s">
        <v>95</v>
      </c>
      <c r="J19" s="52" t="s">
        <v>85</v>
      </c>
      <c r="K19" s="1" t="s">
        <v>98</v>
      </c>
      <c r="L19" s="52" t="s">
        <v>84</v>
      </c>
      <c r="M19" s="52" t="s">
        <v>80</v>
      </c>
      <c r="N19" s="1"/>
      <c r="O19" s="52" t="s">
        <v>72</v>
      </c>
      <c r="P19" s="52" t="s">
        <v>89</v>
      </c>
      <c r="Q19" s="2" t="s">
        <v>73</v>
      </c>
      <c r="R19" s="50" t="s">
        <v>74</v>
      </c>
      <c r="S19" s="3" t="s">
        <v>81</v>
      </c>
      <c r="T19" s="63"/>
      <c r="U19" s="15"/>
      <c r="V19" s="57" t="s">
        <v>39</v>
      </c>
      <c r="W19" s="18" t="s">
        <v>16</v>
      </c>
    </row>
    <row r="20" spans="1:23" ht="17.25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3"/>
      <c r="J20" s="1"/>
      <c r="K20" s="1"/>
      <c r="L20" s="1"/>
      <c r="M20" s="10"/>
      <c r="N20" s="1"/>
      <c r="O20" s="1"/>
      <c r="P20" s="1"/>
      <c r="Q20" s="3"/>
      <c r="R20" s="10"/>
      <c r="S20" s="3"/>
      <c r="T20" s="63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3"/>
      <c r="J21" s="1"/>
      <c r="K21" s="1"/>
      <c r="L21" s="1"/>
      <c r="M21" s="1"/>
      <c r="N21" s="1"/>
      <c r="O21" s="1"/>
      <c r="P21" s="1"/>
      <c r="Q21" s="3"/>
      <c r="R21" s="10"/>
      <c r="S21" s="3"/>
      <c r="T21" s="63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4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3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4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3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4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3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4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3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3"/>
      <c r="J28" s="1"/>
      <c r="K28" s="1"/>
      <c r="L28" s="1"/>
      <c r="M28" s="1"/>
      <c r="N28" s="1"/>
      <c r="O28" s="1"/>
      <c r="P28" s="1"/>
      <c r="Q28" s="3"/>
      <c r="R28" s="10"/>
      <c r="S28" s="3"/>
      <c r="T28" s="63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6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63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63"/>
      <c r="U31" s="15"/>
      <c r="V31" s="3" t="s">
        <v>22</v>
      </c>
      <c r="W31" s="10">
        <f>COUNTIF($R$6:$R$51,"*LK*")</f>
        <v>13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63"/>
      <c r="U32" s="15"/>
      <c r="V32" s="3" t="s">
        <v>28</v>
      </c>
      <c r="W32" s="10">
        <f>COUNTIF($R$6:$R$51,"*MCH*")</f>
        <v>1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6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6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63"/>
      <c r="U35" s="15"/>
      <c r="V35" s="3" t="s">
        <v>38</v>
      </c>
      <c r="W35" s="10">
        <f>COUNTIF($R$6:$R$51,"*NCFW*")</f>
        <v>14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6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63"/>
      <c r="U37" s="15"/>
      <c r="V37" s="19" t="s">
        <v>33</v>
      </c>
      <c r="W37" s="10">
        <f>SUM(W26:W36)</f>
        <v>28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6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6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6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63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6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6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14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2"/>
      <c r="E50" s="33"/>
      <c r="F50" s="62"/>
      <c r="G50" s="62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2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2" t="s">
        <v>63</v>
      </c>
      <c r="W56" s="8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3"/>
      <c r="W57" s="8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84"/>
      <c r="W58" s="8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9" t="s">
        <v>67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24.95" customHeight="1" x14ac:dyDescent="0.25">
      <c r="A2" s="90" t="s">
        <v>65</v>
      </c>
      <c r="B2" s="91"/>
      <c r="C2" s="91"/>
      <c r="D2" s="91"/>
      <c r="E2" s="92" t="s">
        <v>91</v>
      </c>
      <c r="F2" s="92"/>
      <c r="G2" s="5"/>
      <c r="H2" s="22"/>
      <c r="I2" s="70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1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3" t="s">
        <v>0</v>
      </c>
      <c r="B4" s="86" t="s">
        <v>9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94" t="s">
        <v>42</v>
      </c>
      <c r="N4" s="94" t="s">
        <v>10</v>
      </c>
      <c r="O4" s="86" t="s">
        <v>8</v>
      </c>
      <c r="P4" s="85" t="s">
        <v>14</v>
      </c>
      <c r="Q4" s="86" t="s">
        <v>39</v>
      </c>
      <c r="R4" s="86" t="s">
        <v>61</v>
      </c>
      <c r="S4" s="87" t="s">
        <v>64</v>
      </c>
      <c r="T4" s="27"/>
      <c r="U4" s="27"/>
      <c r="V4" s="86" t="s">
        <v>39</v>
      </c>
      <c r="W4" s="86" t="s">
        <v>61</v>
      </c>
    </row>
    <row r="5" spans="1:23" ht="50.1" customHeight="1" x14ac:dyDescent="0.25">
      <c r="A5" s="9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2" t="s">
        <v>15</v>
      </c>
      <c r="J5" s="86"/>
      <c r="K5" s="57" t="s">
        <v>12</v>
      </c>
      <c r="L5" s="57" t="s">
        <v>13</v>
      </c>
      <c r="M5" s="95"/>
      <c r="N5" s="95"/>
      <c r="O5" s="86"/>
      <c r="P5" s="85"/>
      <c r="Q5" s="86"/>
      <c r="R5" s="86"/>
      <c r="S5" s="88"/>
      <c r="T5" s="27"/>
      <c r="U5" s="27"/>
      <c r="V5" s="86"/>
      <c r="W5" s="86"/>
    </row>
    <row r="6" spans="1:23" s="13" customFormat="1" ht="18" customHeight="1" x14ac:dyDescent="0.25">
      <c r="A6" s="3">
        <v>1</v>
      </c>
      <c r="B6" s="49">
        <v>44182</v>
      </c>
      <c r="C6" s="49">
        <v>44182</v>
      </c>
      <c r="D6" s="50" t="s">
        <v>44</v>
      </c>
      <c r="E6" s="51">
        <v>867857039922708</v>
      </c>
      <c r="F6" s="64"/>
      <c r="G6" s="50" t="s">
        <v>66</v>
      </c>
      <c r="H6" s="58"/>
      <c r="I6" s="65" t="s">
        <v>86</v>
      </c>
      <c r="J6" s="52" t="s">
        <v>92</v>
      </c>
      <c r="K6" s="55"/>
      <c r="L6" s="52" t="s">
        <v>93</v>
      </c>
      <c r="M6" s="52" t="s">
        <v>100</v>
      </c>
      <c r="N6" s="54"/>
      <c r="O6" s="52" t="s">
        <v>72</v>
      </c>
      <c r="P6" s="52" t="s">
        <v>89</v>
      </c>
      <c r="Q6" s="2" t="s">
        <v>101</v>
      </c>
      <c r="R6" s="50" t="s">
        <v>102</v>
      </c>
      <c r="S6" s="3"/>
      <c r="T6" s="27"/>
      <c r="U6" s="68"/>
      <c r="V6" s="79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65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68"/>
      <c r="V7" s="80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65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68"/>
      <c r="V8" s="80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65"/>
      <c r="J9" s="52"/>
      <c r="K9" s="55"/>
      <c r="L9" s="52"/>
      <c r="M9" s="52"/>
      <c r="N9" s="54"/>
      <c r="O9" s="52"/>
      <c r="P9" s="52"/>
      <c r="Q9" s="2"/>
      <c r="R9" s="50"/>
      <c r="S9" s="3"/>
      <c r="T9" s="68"/>
      <c r="U9" s="68"/>
      <c r="V9" s="80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65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68"/>
      <c r="U10" s="68"/>
      <c r="V10" s="80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65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68"/>
      <c r="U11" s="68"/>
      <c r="V11" s="80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65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68"/>
      <c r="U12" s="68"/>
      <c r="V12" s="7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68"/>
      <c r="U13" s="68"/>
      <c r="V13" s="8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5"/>
      <c r="J14" s="52"/>
      <c r="K14" s="1"/>
      <c r="L14" s="52"/>
      <c r="M14" s="52"/>
      <c r="N14" s="51"/>
      <c r="O14" s="52"/>
      <c r="P14" s="52"/>
      <c r="Q14" s="2"/>
      <c r="R14" s="55"/>
      <c r="S14" s="3"/>
      <c r="T14" s="68"/>
      <c r="U14" s="68"/>
      <c r="V14" s="8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68"/>
      <c r="U15" s="15"/>
      <c r="V15" s="8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68"/>
      <c r="U16" s="15"/>
      <c r="V16" s="8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68"/>
      <c r="U17" s="15"/>
      <c r="V17" s="68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68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1"/>
      <c r="F19" s="50"/>
      <c r="G19" s="50"/>
      <c r="H19" s="50"/>
      <c r="I19" s="6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68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5"/>
      <c r="J20" s="52"/>
      <c r="K20" s="53"/>
      <c r="L20" s="1"/>
      <c r="M20" s="1"/>
      <c r="N20" s="1"/>
      <c r="O20" s="52"/>
      <c r="P20" s="1"/>
      <c r="Q20" s="2"/>
      <c r="R20" s="10"/>
      <c r="S20" s="3"/>
      <c r="T20" s="68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6"/>
      <c r="J21" s="1"/>
      <c r="K21" s="52"/>
      <c r="L21" s="1"/>
      <c r="M21" s="1"/>
      <c r="N21" s="1"/>
      <c r="O21" s="52"/>
      <c r="P21" s="1"/>
      <c r="Q21" s="2"/>
      <c r="R21" s="10"/>
      <c r="S21" s="3"/>
      <c r="T21" s="68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6"/>
      <c r="J22" s="1"/>
      <c r="K22" s="1"/>
      <c r="L22" s="1"/>
      <c r="M22" s="1"/>
      <c r="N22" s="12"/>
      <c r="O22" s="52"/>
      <c r="P22" s="1"/>
      <c r="Q22" s="2"/>
      <c r="R22" s="10"/>
      <c r="S22" s="3"/>
      <c r="T22" s="68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5"/>
      <c r="J23" s="1"/>
      <c r="K23" s="1"/>
      <c r="L23" s="1"/>
      <c r="M23" s="52"/>
      <c r="N23" s="1"/>
      <c r="O23" s="52"/>
      <c r="P23" s="1"/>
      <c r="Q23" s="2"/>
      <c r="R23" s="10"/>
      <c r="S23" s="3"/>
      <c r="T23" s="68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5"/>
      <c r="J24" s="1"/>
      <c r="K24" s="1"/>
      <c r="L24" s="1"/>
      <c r="M24" s="52"/>
      <c r="N24" s="1"/>
      <c r="O24" s="52"/>
      <c r="P24" s="1"/>
      <c r="Q24" s="2"/>
      <c r="R24" s="10"/>
      <c r="S24" s="3"/>
      <c r="T24" s="68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65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68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65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68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65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68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5"/>
      <c r="J28" s="1"/>
      <c r="K28" s="1"/>
      <c r="L28" s="1"/>
      <c r="M28" s="52"/>
      <c r="N28" s="1"/>
      <c r="O28" s="52"/>
      <c r="P28" s="1"/>
      <c r="Q28" s="2"/>
      <c r="R28" s="10"/>
      <c r="S28" s="3"/>
      <c r="T28" s="68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68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68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68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68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68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68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68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68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68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68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68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68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68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68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68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1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9"/>
      <c r="E50" s="33"/>
      <c r="F50" s="69"/>
      <c r="G50" s="69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2" t="s">
        <v>63</v>
      </c>
      <c r="W56" s="8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3"/>
      <c r="W57" s="8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84"/>
      <c r="W58" s="8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9" t="s">
        <v>67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24.95" customHeight="1" x14ac:dyDescent="0.25">
      <c r="A2" s="90" t="s">
        <v>65</v>
      </c>
      <c r="B2" s="91"/>
      <c r="C2" s="91"/>
      <c r="D2" s="91"/>
      <c r="E2" s="92" t="s">
        <v>91</v>
      </c>
      <c r="F2" s="92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3" t="s">
        <v>0</v>
      </c>
      <c r="B4" s="86" t="s">
        <v>9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94" t="s">
        <v>42</v>
      </c>
      <c r="N4" s="94" t="s">
        <v>10</v>
      </c>
      <c r="O4" s="86" t="s">
        <v>8</v>
      </c>
      <c r="P4" s="85" t="s">
        <v>14</v>
      </c>
      <c r="Q4" s="86" t="s">
        <v>39</v>
      </c>
      <c r="R4" s="86" t="s">
        <v>61</v>
      </c>
      <c r="S4" s="87" t="s">
        <v>64</v>
      </c>
      <c r="T4" s="27"/>
      <c r="U4" s="27"/>
      <c r="V4" s="86" t="s">
        <v>39</v>
      </c>
      <c r="W4" s="86" t="s">
        <v>61</v>
      </c>
    </row>
    <row r="5" spans="1:23" ht="50.1" customHeight="1" x14ac:dyDescent="0.25">
      <c r="A5" s="93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86"/>
      <c r="K5" s="4" t="s">
        <v>12</v>
      </c>
      <c r="L5" s="4" t="s">
        <v>13</v>
      </c>
      <c r="M5" s="95"/>
      <c r="N5" s="95"/>
      <c r="O5" s="86"/>
      <c r="P5" s="85"/>
      <c r="Q5" s="86"/>
      <c r="R5" s="86"/>
      <c r="S5" s="88"/>
      <c r="T5" s="27"/>
      <c r="U5" s="27"/>
      <c r="V5" s="86"/>
      <c r="W5" s="86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79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80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80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80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80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80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7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8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8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8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8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1"/>
      <c r="F19" s="50"/>
      <c r="G19" s="50"/>
      <c r="H19" s="50"/>
      <c r="I19" s="6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5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6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6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5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5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5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2" t="s">
        <v>63</v>
      </c>
      <c r="W56" s="8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3"/>
      <c r="W57" s="8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84"/>
      <c r="W58" s="8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2020-12-17T08:56:57Z</dcterms:modified>
</cp:coreProperties>
</file>