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 activeTab="1"/>
  </bookViews>
  <sheets>
    <sheet name="TG102LE" sheetId="53" r:id="rId1"/>
    <sheet name="TG102V" sheetId="51" r:id="rId2"/>
  </sheets>
  <definedNames>
    <definedName name="_xlnm._FilterDatabase" localSheetId="0" hidden="1">TG102LE!$S$4:$S$51</definedName>
    <definedName name="_xlnm._FilterDatabase" localSheetId="1" hidden="1">TG102V!$S$4:$S$51</definedName>
    <definedName name="_xlnm.Criteria" localSheetId="0">TG102LE!$S$4:$S$51</definedName>
    <definedName name="_xlnm.Criteria" localSheetId="1">TG102V!$S$4:$S$51</definedName>
  </definedNames>
  <calcPr calcId="152511"/>
</workbook>
</file>

<file path=xl/calcChain.xml><?xml version="1.0" encoding="utf-8"?>
<calcChain xmlns="http://schemas.openxmlformats.org/spreadsheetml/2006/main"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<sst xmlns="http://schemas.openxmlformats.org/spreadsheetml/2006/main" count="224" uniqueCount="99">
  <si>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</si>
  <si>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</si>
  <si>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</si>
  <si>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</si>
  <si>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</si>
  <si>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</si>
  <si>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</si>
  <si>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</si>
  <si>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</si>
  <si>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</si>
  <si>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</si>
  <si>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</si>
  <si>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</si>
  <si>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</si>
  <si>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</si>
  <si>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</si>
  <si>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</si>
  <si>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</si>
  <si>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</si>
  <si>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</si>
  <si>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</si>
  <si>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</si>
  <si>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</si>
  <si>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</si>
  <si>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</si>
  <si>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</si>
  <si>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</si>
  <si>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</si>
  <si>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</si>
  <si>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</si>
  <si>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</si>
  <si>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</si>
  <si>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</si>
  <si>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</si>
  <si>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</si>
  <si>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</si>
  <si>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</si>
  <si>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</si>
  <si>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</si>
  <si>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</si>
  <si>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</si>
  <si>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</si>
  <si>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</si>
  <si>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</si>
  <si>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</si>
  <si>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</si>
  <si>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</si>
  <si>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</si>
  <si>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</si>
  <si>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</si>
  <si>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</si>
  <si>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</si>
  <si>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</si>
  <si>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</si>
  <si>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</si>
  <si>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</si>
  <si>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</si>
  <si>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</si>
  <si>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</si>
  <si>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</si>
  <si>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</si>
  <si>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</si>
  <si>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</si>
  <si>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TG102V</t>
  </si>
  <si>
    <t>VI.2.00.---19.200319</t>
  </si>
  <si>
    <t>125.212.203.114,16767</t>
  </si>
  <si>
    <t>Lắp đặt</t>
  </si>
  <si>
    <t>VI.2.00.---21.200630</t>
  </si>
  <si>
    <t>Thiết bị không nhận sim</t>
  </si>
  <si>
    <t>Nâng cấp khay sim, nâng cấp FW</t>
  </si>
  <si>
    <t>BT</t>
  </si>
  <si>
    <t>Tùng</t>
  </si>
  <si>
    <t>PC+PM</t>
  </si>
  <si>
    <t>LK, NCFW</t>
  </si>
  <si>
    <t>Sim</t>
  </si>
  <si>
    <t>Còn BH</t>
  </si>
  <si>
    <t>LE.2.00.---28.200624</t>
  </si>
  <si>
    <t>125.212.203.114,16969</t>
  </si>
  <si>
    <t>Thiết bị reset liên tục</t>
  </si>
  <si>
    <t>Nạp lại FW</t>
  </si>
  <si>
    <t>Main có dấu hiệu oxi hóa</t>
  </si>
  <si>
    <t>Vệ sinh lại main test lại thiết bị</t>
  </si>
  <si>
    <t>125.212.203.114,14747</t>
  </si>
  <si>
    <t>LE.1.00.---01.180615</t>
  </si>
  <si>
    <t>Thiết bị lỗi connector nguồn</t>
  </si>
  <si>
    <t>Hàn lại connector nguồn</t>
  </si>
  <si>
    <t>Thiết bị không chốt GSM</t>
  </si>
  <si>
    <t>Khởi tao lại thiết bị, nâng cấp FW</t>
  </si>
  <si>
    <t>SF,NCFW</t>
  </si>
  <si>
    <t xml:space="preserve"> IMEI / ID thiết bị</t>
  </si>
  <si>
    <t>869627031772361 / 202305180929361</t>
  </si>
  <si>
    <t>W.2.00.---21.200630</t>
  </si>
  <si>
    <t>MCU chập</t>
  </si>
  <si>
    <t>Thay MCU</t>
  </si>
  <si>
    <t>Thiết bị hoạt động bình thường</t>
  </si>
  <si>
    <t>Test lại thiết bị</t>
  </si>
  <si>
    <t>Sim lỗi, hết hạn dịch vụ</t>
  </si>
  <si>
    <t xml:space="preserve">W.1.00.---01.181101 </t>
  </si>
  <si>
    <t>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</si>
</sst>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L13" sqref="L1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9"/>
    </row>
    <row r="2" spans="1:23" ht="24.95" customHeight="1" x14ac:dyDescent="0.25">
      <c r="A2" s="64" t="s">
        <v>8</v>
      </c>
      <c r="B2" s="65"/>
      <c r="C2" s="65"/>
      <c r="D2" s="65"/>
      <c r="E2" s="66" t="s">
        <v>66</v>
      </c>
      <c r="F2" s="6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61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52</v>
      </c>
      <c r="S4" s="61" t="s">
        <v>53</v>
      </c>
      <c r="U4" s="62" t="s">
        <v>38</v>
      </c>
      <c r="V4" s="62" t="s">
        <v>52</v>
      </c>
      <c r="W4" s="30"/>
    </row>
    <row r="5" spans="1:23" ht="50.1" customHeight="1" x14ac:dyDescent="0.25">
      <c r="A5" s="67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5" t="s">
        <v>14</v>
      </c>
      <c r="J5" s="53" t="s">
        <v>11</v>
      </c>
      <c r="K5" s="53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30"/>
    </row>
    <row r="6" spans="1:23" ht="18" customHeight="1" x14ac:dyDescent="0.25">
      <c r="A6" s="47">
        <v>1</v>
      </c>
      <c r="B6" s="40">
        <v>45148</v>
      </c>
      <c r="C6" s="40"/>
      <c r="D6" s="39" t="s">
        <v>43</v>
      </c>
      <c r="E6" s="41">
        <v>868183035939771</v>
      </c>
      <c r="F6" s="39"/>
      <c r="G6" s="39" t="s">
        <v>75</v>
      </c>
      <c r="H6" s="39"/>
      <c r="I6" s="42" t="s">
        <v>77</v>
      </c>
      <c r="J6" s="44"/>
      <c r="K6" s="44" t="s">
        <v>76</v>
      </c>
      <c r="L6" s="45" t="s">
        <v>78</v>
      </c>
      <c r="M6" s="45" t="s">
        <v>79</v>
      </c>
      <c r="N6" s="43"/>
      <c r="O6" s="43" t="s">
        <v>70</v>
      </c>
      <c r="P6" s="45" t="s">
        <v>71</v>
      </c>
      <c r="Q6" s="43" t="s">
        <v>18</v>
      </c>
      <c r="R6" s="46" t="s">
        <v>23</v>
      </c>
      <c r="S6" s="47"/>
      <c r="T6" s="52"/>
      <c r="U6" s="54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>
        <v>45148</v>
      </c>
      <c r="C7" s="40"/>
      <c r="D7" s="39" t="s">
        <v>43</v>
      </c>
      <c r="E7" s="41">
        <v>868183037835126</v>
      </c>
      <c r="F7" s="39"/>
      <c r="G7" s="39" t="s">
        <v>75</v>
      </c>
      <c r="H7" s="39"/>
      <c r="I7" s="42" t="s">
        <v>77</v>
      </c>
      <c r="J7" s="44" t="s">
        <v>76</v>
      </c>
      <c r="K7" s="45"/>
      <c r="L7" s="44" t="s">
        <v>80</v>
      </c>
      <c r="M7" s="45" t="s">
        <v>81</v>
      </c>
      <c r="N7" s="43"/>
      <c r="O7" s="43" t="s">
        <v>70</v>
      </c>
      <c r="P7" s="45" t="s">
        <v>71</v>
      </c>
      <c r="Q7" s="43" t="s">
        <v>18</v>
      </c>
      <c r="R7" s="46" t="s">
        <v>24</v>
      </c>
      <c r="S7" s="47"/>
      <c r="T7" s="52"/>
      <c r="U7" s="55"/>
      <c r="V7" s="3" t="s">
        <v>34</v>
      </c>
      <c r="W7" s="52"/>
    </row>
    <row r="8" spans="1:23" ht="18" customHeight="1" x14ac:dyDescent="0.25">
      <c r="A8" s="47">
        <v>3</v>
      </c>
      <c r="B8" s="40">
        <v>45148</v>
      </c>
      <c r="C8" s="40"/>
      <c r="D8" s="39" t="s">
        <v>43</v>
      </c>
      <c r="E8" s="48">
        <v>868183033882387</v>
      </c>
      <c r="F8" s="39"/>
      <c r="G8" s="39" t="s">
        <v>75</v>
      </c>
      <c r="H8" s="39"/>
      <c r="I8" s="42" t="s">
        <v>82</v>
      </c>
      <c r="J8" s="45" t="s">
        <v>83</v>
      </c>
      <c r="K8" s="44" t="s">
        <v>76</v>
      </c>
      <c r="L8" s="44" t="s">
        <v>86</v>
      </c>
      <c r="M8" s="45" t="s">
        <v>87</v>
      </c>
      <c r="N8" s="43"/>
      <c r="O8" s="43" t="s">
        <v>70</v>
      </c>
      <c r="P8" s="45" t="s">
        <v>71</v>
      </c>
      <c r="Q8" s="43" t="s">
        <v>72</v>
      </c>
      <c r="R8" s="46" t="s">
        <v>88</v>
      </c>
      <c r="S8" s="47"/>
      <c r="T8" s="52"/>
      <c r="U8" s="55"/>
      <c r="V8" s="3" t="s">
        <v>20</v>
      </c>
      <c r="W8" s="52"/>
    </row>
    <row r="9" spans="1:23" ht="18" customHeight="1" x14ac:dyDescent="0.25">
      <c r="A9" s="47">
        <v>4</v>
      </c>
      <c r="B9" s="40">
        <v>45148</v>
      </c>
      <c r="C9" s="40"/>
      <c r="D9" s="39" t="s">
        <v>43</v>
      </c>
      <c r="E9" s="48">
        <v>868183038538539</v>
      </c>
      <c r="F9" s="39"/>
      <c r="G9" s="39" t="s">
        <v>75</v>
      </c>
      <c r="H9" s="39"/>
      <c r="I9" s="42" t="s">
        <v>77</v>
      </c>
      <c r="J9" s="44" t="s">
        <v>76</v>
      </c>
      <c r="K9" s="45"/>
      <c r="L9" s="45" t="s">
        <v>84</v>
      </c>
      <c r="M9" s="45" t="s">
        <v>85</v>
      </c>
      <c r="N9" s="43"/>
      <c r="O9" s="43" t="s">
        <v>70</v>
      </c>
      <c r="P9" s="45" t="s">
        <v>71</v>
      </c>
      <c r="Q9" s="43" t="s">
        <v>17</v>
      </c>
      <c r="R9" s="46" t="s">
        <v>30</v>
      </c>
      <c r="S9" s="47"/>
      <c r="T9" s="52"/>
      <c r="U9" s="55"/>
      <c r="V9" s="3" t="s">
        <v>50</v>
      </c>
      <c r="W9" s="52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2"/>
      <c r="U10" s="55"/>
      <c r="V10" s="3" t="s">
        <v>30</v>
      </c>
      <c r="W10" s="52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2"/>
      <c r="U11" s="55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4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5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5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5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56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48</v>
      </c>
      <c r="V21" s="3">
        <f>COUNTIF($Q$6:$Q$51,"PC")</f>
        <v>1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49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51</v>
      </c>
      <c r="V29" s="3">
        <f>COUNTIF($R$6:$R$51,"*NG*")</f>
        <v>1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46</v>
      </c>
      <c r="V33" s="3">
        <f>COUNTIF($R$6:$R$51,"*SF*")</f>
        <v>1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0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2" zoomScale="115" zoomScaleNormal="115" workbookViewId="0">
      <selection activeCell="I13" sqref="I1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9"/>
    </row>
    <row r="2" spans="1:23" ht="24.95" customHeight="1" x14ac:dyDescent="0.25">
      <c r="A2" s="64" t="s">
        <v>8</v>
      </c>
      <c r="B2" s="65"/>
      <c r="C2" s="65"/>
      <c r="D2" s="65"/>
      <c r="E2" s="66" t="s">
        <v>66</v>
      </c>
      <c r="F2" s="6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61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52</v>
      </c>
      <c r="S4" s="61" t="s">
        <v>53</v>
      </c>
      <c r="U4" s="62" t="s">
        <v>38</v>
      </c>
      <c r="V4" s="62" t="s">
        <v>52</v>
      </c>
      <c r="W4" s="30"/>
    </row>
    <row r="5" spans="1:23" ht="50.1" customHeight="1" x14ac:dyDescent="0.25">
      <c r="A5" s="67"/>
      <c r="B5" s="27" t="s">
        <v>1</v>
      </c>
      <c r="C5" s="27" t="s">
        <v>2</v>
      </c>
      <c r="D5" s="27" t="s">
        <v>3</v>
      </c>
      <c r="E5" s="27" t="s">
        <v>89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30"/>
    </row>
    <row r="6" spans="1:23" ht="18" customHeight="1" x14ac:dyDescent="0.25">
      <c r="A6" s="47">
        <v>1</v>
      </c>
      <c r="B6" s="40">
        <v>45139</v>
      </c>
      <c r="C6" s="40"/>
      <c r="D6" s="39" t="s">
        <v>63</v>
      </c>
      <c r="E6" s="41">
        <v>864811037229627</v>
      </c>
      <c r="F6" s="39" t="s">
        <v>74</v>
      </c>
      <c r="G6" s="39" t="s">
        <v>62</v>
      </c>
      <c r="H6" s="39"/>
      <c r="I6" s="42" t="s">
        <v>65</v>
      </c>
      <c r="J6" s="44" t="s">
        <v>64</v>
      </c>
      <c r="K6" s="45" t="s">
        <v>67</v>
      </c>
      <c r="L6" s="45" t="s">
        <v>68</v>
      </c>
      <c r="M6" s="45" t="s">
        <v>69</v>
      </c>
      <c r="N6" s="43"/>
      <c r="O6" s="43" t="s">
        <v>70</v>
      </c>
      <c r="P6" s="45" t="s">
        <v>71</v>
      </c>
      <c r="Q6" s="43" t="s">
        <v>72</v>
      </c>
      <c r="R6" s="46" t="s">
        <v>73</v>
      </c>
      <c r="S6" s="47"/>
      <c r="T6" s="9"/>
      <c r="U6" s="54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45148</v>
      </c>
      <c r="C7" s="40"/>
      <c r="D7" s="39" t="s">
        <v>63</v>
      </c>
      <c r="E7" s="41" t="s">
        <v>90</v>
      </c>
      <c r="F7" s="39"/>
      <c r="G7" s="39" t="s">
        <v>75</v>
      </c>
      <c r="H7" s="39"/>
      <c r="I7" s="42" t="s">
        <v>65</v>
      </c>
      <c r="J7" s="45" t="s">
        <v>91</v>
      </c>
      <c r="K7" s="45"/>
      <c r="L7" s="44" t="s">
        <v>92</v>
      </c>
      <c r="M7" s="45" t="s">
        <v>93</v>
      </c>
      <c r="N7" s="43"/>
      <c r="O7" s="43" t="s">
        <v>70</v>
      </c>
      <c r="P7" s="45" t="s">
        <v>71</v>
      </c>
      <c r="Q7" s="43" t="s">
        <v>17</v>
      </c>
      <c r="R7" s="46" t="s">
        <v>19</v>
      </c>
      <c r="S7" s="47"/>
      <c r="T7" s="9"/>
      <c r="U7" s="55"/>
      <c r="V7" s="3" t="s">
        <v>34</v>
      </c>
      <c r="W7" s="9"/>
    </row>
    <row r="8" spans="1:23" ht="18" customHeight="1" x14ac:dyDescent="0.25">
      <c r="A8" s="47">
        <v>3</v>
      </c>
      <c r="B8" s="40">
        <v>45148</v>
      </c>
      <c r="C8" s="40"/>
      <c r="D8" s="39" t="s">
        <v>63</v>
      </c>
      <c r="E8" s="48">
        <v>866192037848163</v>
      </c>
      <c r="F8" s="39" t="s">
        <v>74</v>
      </c>
      <c r="G8" s="39" t="s">
        <v>75</v>
      </c>
      <c r="H8" s="39" t="s">
        <v>96</v>
      </c>
      <c r="I8" s="42" t="s">
        <v>77</v>
      </c>
      <c r="J8" s="45" t="s">
        <v>91</v>
      </c>
      <c r="K8" s="45"/>
      <c r="L8" s="44" t="s">
        <v>94</v>
      </c>
      <c r="M8" s="45" t="s">
        <v>95</v>
      </c>
      <c r="N8" s="43"/>
      <c r="O8" s="43" t="s">
        <v>70</v>
      </c>
      <c r="P8" s="45" t="s">
        <v>71</v>
      </c>
      <c r="Q8" s="43" t="s">
        <v>18</v>
      </c>
      <c r="R8" s="46" t="s">
        <v>24</v>
      </c>
      <c r="S8" s="47"/>
      <c r="T8" s="9"/>
      <c r="U8" s="55"/>
      <c r="V8" s="3" t="s">
        <v>20</v>
      </c>
      <c r="W8" s="9"/>
    </row>
    <row r="9" spans="1:23" ht="18" customHeight="1" x14ac:dyDescent="0.25">
      <c r="A9" s="47">
        <v>4</v>
      </c>
      <c r="B9" s="40">
        <v>45148</v>
      </c>
      <c r="C9" s="40"/>
      <c r="D9" s="39" t="s">
        <v>63</v>
      </c>
      <c r="E9" s="48">
        <v>868926033993657</v>
      </c>
      <c r="F9" s="39"/>
      <c r="G9" s="39" t="s">
        <v>75</v>
      </c>
      <c r="H9" s="39"/>
      <c r="I9" s="42" t="s">
        <v>98</v>
      </c>
      <c r="J9" s="45" t="s">
        <v>97</v>
      </c>
      <c r="K9" s="45"/>
      <c r="L9" s="45"/>
      <c r="M9" s="45"/>
      <c r="N9" s="43"/>
      <c r="O9" s="43"/>
      <c r="P9" s="45"/>
      <c r="Q9" s="43"/>
      <c r="R9" s="46"/>
      <c r="S9" s="47"/>
      <c r="T9" s="9"/>
      <c r="U9" s="55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55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55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54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5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5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5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6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1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1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TG102V</vt:lpstr>
      <vt:lpstr>TG102LE!Criteria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2023-08-11T09:42:52Z</dcterms:modified>
</cp:coreProperties>
</file>