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ACT-01" sheetId="52" r:id="rId1"/>
    <sheet name="TongThang" sheetId="25" r:id="rId2"/>
  </sheets>
  <definedNames>
    <definedName name="_xlnm._FilterDatabase" localSheetId="0" hidden="1">'ACT-01'!$S$4:$S$50</definedName>
    <definedName name="_xlnm._FilterDatabase" localSheetId="1" hidden="1">TongThang!$S$4:$S$51</definedName>
    <definedName name="_xlnm.Criteria" localSheetId="0">'ACT-01'!$S$4:$S$50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7" i="52" l="1"/>
  <c r="W47" i="52"/>
  <c r="V47" i="52"/>
  <c r="T47" i="52"/>
  <c r="X46" i="52"/>
  <c r="W46" i="52"/>
  <c r="V46" i="52"/>
  <c r="X45" i="52"/>
  <c r="W45" i="52"/>
  <c r="V45" i="52"/>
  <c r="X44" i="52"/>
  <c r="W44" i="52"/>
  <c r="V44" i="52"/>
  <c r="V40" i="52"/>
  <c r="V39" i="52"/>
  <c r="V33" i="52"/>
  <c r="V32" i="52"/>
  <c r="V31" i="52"/>
  <c r="V29" i="52"/>
  <c r="V28" i="52"/>
  <c r="V27" i="52"/>
  <c r="V26" i="52"/>
  <c r="V25" i="52"/>
  <c r="V20" i="52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<sst xmlns="http://schemas.openxmlformats.org/spreadsheetml/2006/main" count="149" uniqueCount="67">
  <si>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</si>
  <si>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</si>
  <si>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</si>
  <si>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</si>
  <si>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</si>
  <si>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</si>
  <si>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</si>
  <si>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</si>
  <si>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</si>
  <si>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</si>
  <si>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</si>
  <si>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</si>
  <si>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</si>
  <si>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</si>
  <si>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</si>
  <si>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</si>
  <si>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</si>
  <si>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</si>
  <si>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</si>
  <si>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</si>
  <si>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</si>
  <si>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</si>
  <si>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</si>
  <si>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</si>
  <si>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</si>
  <si>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</si>
  <si>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</si>
  <si>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</si>
  <si>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</si>
  <si>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</si>
  <si>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</si>
  <si>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</si>
  <si>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</si>
  <si>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</si>
  <si>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</si>
  <si>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</si>
  <si>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</si>
  <si>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</si>
  <si>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</si>
  <si>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</si>
  <si>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</si>
  <si>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</si>
  <si>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</si>
  <si>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</si>
  <si>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</si>
  <si>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</si>
  <si>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</si>
  <si>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</si>
  <si>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</si>
  <si>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</si>
  <si>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</si>
  <si>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</si>
  <si>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</si>
  <si>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</si>
  <si>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</si>
  <si>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</si>
  <si>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</si>
  <si>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</si>
  <si>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</si>
  <si>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</si>
  <si>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</si>
  <si>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</si>
  <si>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</si>
  <si>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Xác định lỗi</t>
  </si>
  <si>
    <t>Kim Long</t>
  </si>
  <si>
    <t>Không có ID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</si>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</sst>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36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11</v>
      </c>
      <c r="K4" s="68"/>
      <c r="L4" s="74" t="s">
        <v>63</v>
      </c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U4" s="68" t="s">
        <v>39</v>
      </c>
      <c r="V4" s="68" t="s">
        <v>53</v>
      </c>
      <c r="W4" s="37"/>
    </row>
    <row r="5" spans="1:23" ht="50.1" customHeight="1" x14ac:dyDescent="0.25">
      <c r="A5" s="7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42" t="s">
        <v>15</v>
      </c>
      <c r="J5" s="67" t="s">
        <v>12</v>
      </c>
      <c r="K5" s="67" t="s">
        <v>13</v>
      </c>
      <c r="L5" s="75"/>
      <c r="M5" s="75"/>
      <c r="N5" s="75"/>
      <c r="O5" s="75"/>
      <c r="P5" s="80"/>
      <c r="Q5" s="75"/>
      <c r="R5" s="75"/>
      <c r="S5" s="81"/>
      <c r="U5" s="68"/>
      <c r="V5" s="68"/>
      <c r="W5" s="37"/>
    </row>
    <row r="6" spans="1:23" ht="18" customHeight="1" x14ac:dyDescent="0.25">
      <c r="A6" s="3">
        <v>1</v>
      </c>
      <c r="B6" s="58">
        <v>45027</v>
      </c>
      <c r="C6" s="58"/>
      <c r="D6" s="46" t="s">
        <v>57</v>
      </c>
      <c r="E6" s="65">
        <v>150220230046</v>
      </c>
      <c r="F6" s="46"/>
      <c r="G6" s="46" t="s">
        <v>62</v>
      </c>
      <c r="H6" s="46"/>
      <c r="I6" s="59"/>
      <c r="J6" s="59"/>
      <c r="K6" s="62"/>
      <c r="L6" s="62"/>
      <c r="M6" s="62"/>
      <c r="N6" s="60"/>
      <c r="O6" s="60"/>
      <c r="P6" s="62"/>
      <c r="Q6" s="60"/>
      <c r="R6" s="63"/>
      <c r="S6" s="64"/>
      <c r="T6" s="66"/>
      <c r="U6" s="76" t="s">
        <v>18</v>
      </c>
      <c r="V6" s="3" t="s">
        <v>20</v>
      </c>
      <c r="W6" s="66"/>
    </row>
    <row r="7" spans="1:23" ht="18" customHeight="1" x14ac:dyDescent="0.25">
      <c r="A7" s="3">
        <v>2</v>
      </c>
      <c r="B7" s="58">
        <v>45027</v>
      </c>
      <c r="C7" s="58"/>
      <c r="D7" s="46" t="s">
        <v>57</v>
      </c>
      <c r="E7" s="65" t="s">
        <v>65</v>
      </c>
      <c r="F7" s="46"/>
      <c r="G7" s="46" t="s">
        <v>66</v>
      </c>
      <c r="H7" s="46"/>
      <c r="I7" s="59"/>
      <c r="J7" s="61"/>
      <c r="K7" s="61"/>
      <c r="L7" s="61"/>
      <c r="M7" s="62"/>
      <c r="N7" s="60"/>
      <c r="O7" s="60"/>
      <c r="P7" s="62"/>
      <c r="Q7" s="60"/>
      <c r="R7" s="63"/>
      <c r="S7" s="64"/>
      <c r="T7" s="66"/>
      <c r="U7" s="77"/>
      <c r="V7" s="3" t="s">
        <v>21</v>
      </c>
      <c r="W7" s="66"/>
    </row>
    <row r="8" spans="1:23" ht="18" customHeight="1" x14ac:dyDescent="0.25">
      <c r="A8" s="3">
        <v>3</v>
      </c>
      <c r="B8" s="58">
        <v>45027</v>
      </c>
      <c r="C8" s="58"/>
      <c r="D8" s="46" t="s">
        <v>57</v>
      </c>
      <c r="E8" s="65" t="s">
        <v>65</v>
      </c>
      <c r="F8" s="46"/>
      <c r="G8" s="46" t="s">
        <v>66</v>
      </c>
      <c r="H8" s="46"/>
      <c r="I8" s="59"/>
      <c r="J8" s="60"/>
      <c r="K8" s="61"/>
      <c r="L8" s="61"/>
      <c r="M8" s="62"/>
      <c r="N8" s="60"/>
      <c r="O8" s="60"/>
      <c r="P8" s="62"/>
      <c r="Q8" s="60"/>
      <c r="R8" s="63"/>
      <c r="S8" s="64"/>
      <c r="T8" s="66"/>
      <c r="U8" s="77"/>
      <c r="V8" s="3" t="s">
        <v>51</v>
      </c>
      <c r="W8" s="66"/>
    </row>
    <row r="9" spans="1:23" ht="18" customHeight="1" x14ac:dyDescent="0.25">
      <c r="A9" s="3">
        <v>4</v>
      </c>
      <c r="B9" s="58">
        <v>45027</v>
      </c>
      <c r="C9" s="58"/>
      <c r="D9" s="46" t="s">
        <v>57</v>
      </c>
      <c r="E9" s="65" t="s">
        <v>65</v>
      </c>
      <c r="F9" s="46"/>
      <c r="G9" s="46" t="s">
        <v>66</v>
      </c>
      <c r="H9" s="46"/>
      <c r="I9" s="59"/>
      <c r="J9" s="65"/>
      <c r="K9" s="62"/>
      <c r="L9" s="62"/>
      <c r="M9" s="62"/>
      <c r="N9" s="60"/>
      <c r="O9" s="60"/>
      <c r="P9" s="62"/>
      <c r="Q9" s="60"/>
      <c r="R9" s="63"/>
      <c r="S9" s="64"/>
      <c r="T9" s="66"/>
      <c r="U9" s="77"/>
      <c r="V9" s="3" t="s">
        <v>31</v>
      </c>
      <c r="W9" s="66"/>
    </row>
    <row r="10" spans="1:23" ht="18" customHeight="1" x14ac:dyDescent="0.25">
      <c r="A10" s="3">
        <v>5</v>
      </c>
      <c r="B10" s="47"/>
      <c r="C10" s="47"/>
      <c r="D10" s="48"/>
      <c r="E10" s="54"/>
      <c r="F10" s="57"/>
      <c r="G10" s="48"/>
      <c r="H10" s="56"/>
      <c r="I10" s="49"/>
      <c r="J10" s="51"/>
      <c r="K10" s="51"/>
      <c r="L10" s="51"/>
      <c r="M10" s="52"/>
      <c r="N10" s="50"/>
      <c r="O10" s="50"/>
      <c r="P10" s="52"/>
      <c r="Q10" s="50"/>
      <c r="R10" s="53"/>
      <c r="S10" s="55"/>
      <c r="T10" s="66"/>
      <c r="U10" s="77"/>
      <c r="V10" s="3" t="s">
        <v>30</v>
      </c>
      <c r="W10" s="66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3"/>
      <c r="T11" s="66"/>
      <c r="U11" s="76" t="s">
        <v>19</v>
      </c>
      <c r="V11" s="3" t="s">
        <v>23</v>
      </c>
      <c r="W11" s="66"/>
    </row>
    <row r="12" spans="1:23" ht="18" customHeight="1" x14ac:dyDescent="0.25">
      <c r="A12" s="3">
        <v>7</v>
      </c>
      <c r="B12" s="47"/>
      <c r="C12" s="47"/>
      <c r="D12" s="31"/>
      <c r="E12" s="32"/>
      <c r="F12" s="39"/>
      <c r="G12" s="31"/>
      <c r="H12" s="39"/>
      <c r="I12" s="49"/>
      <c r="J12" s="1"/>
      <c r="K12" s="51"/>
      <c r="L12" s="51"/>
      <c r="M12" s="33"/>
      <c r="N12" s="1"/>
      <c r="O12" s="1"/>
      <c r="P12" s="33"/>
      <c r="Q12" s="1"/>
      <c r="R12" s="2"/>
      <c r="S12" s="3"/>
      <c r="T12" s="66"/>
      <c r="U12" s="77"/>
      <c r="V12" s="3" t="s">
        <v>37</v>
      </c>
      <c r="W12" s="66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6"/>
      <c r="U13" s="77"/>
      <c r="V13" s="3" t="s">
        <v>36</v>
      </c>
      <c r="W13" s="66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6"/>
      <c r="U14" s="77"/>
      <c r="V14" s="3" t="s">
        <v>24</v>
      </c>
      <c r="W14" s="66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1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6"/>
      <c r="U15" s="78"/>
      <c r="V15" s="3" t="s">
        <v>25</v>
      </c>
      <c r="W15" s="66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1"/>
      <c r="I16" s="49"/>
      <c r="J16" s="66"/>
      <c r="K16" s="51"/>
      <c r="L16" s="51"/>
      <c r="M16" s="33"/>
      <c r="N16" s="1"/>
      <c r="O16" s="1"/>
      <c r="P16" s="33"/>
      <c r="Q16" s="1"/>
      <c r="R16" s="2"/>
      <c r="S16" s="3"/>
      <c r="T16" s="66"/>
      <c r="U16" s="66"/>
      <c r="V16" s="13"/>
      <c r="W16" s="66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"/>
      <c r="K17" s="51"/>
      <c r="L17" s="51"/>
      <c r="M17" s="33"/>
      <c r="N17" s="1"/>
      <c r="O17" s="1"/>
      <c r="P17" s="33"/>
      <c r="Q17" s="1"/>
      <c r="R17" s="2"/>
      <c r="S17" s="3"/>
      <c r="T17" s="66"/>
      <c r="U17" s="66"/>
      <c r="V17" s="13"/>
      <c r="W17" s="66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51"/>
      <c r="K18" s="33"/>
      <c r="L18" s="33"/>
      <c r="M18" s="52"/>
      <c r="N18" s="50"/>
      <c r="O18" s="50"/>
      <c r="P18" s="52"/>
      <c r="Q18" s="50"/>
      <c r="R18" s="53"/>
      <c r="S18" s="3"/>
      <c r="T18" s="66"/>
      <c r="U18" s="67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6"/>
      <c r="U19" s="3" t="s">
        <v>17</v>
      </c>
      <c r="V19" s="3">
        <v>4</v>
      </c>
      <c r="W19" s="66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33"/>
      <c r="N20" s="1"/>
      <c r="O20" s="1"/>
      <c r="P20" s="33"/>
      <c r="Q20" s="1"/>
      <c r="R20" s="2"/>
      <c r="S20" s="3"/>
      <c r="T20" s="66"/>
      <c r="U20" s="3" t="s">
        <v>49</v>
      </c>
      <c r="V20" s="3">
        <f>COUNTIF($Q$6:$Q$50,"PC")</f>
        <v>0</v>
      </c>
      <c r="W20" s="66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66"/>
      <c r="U21" s="3" t="s">
        <v>50</v>
      </c>
      <c r="V21" s="3"/>
      <c r="W21" s="66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6"/>
      <c r="U22" s="66"/>
      <c r="V22" s="13"/>
      <c r="W22" s="66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6"/>
      <c r="U23" s="66"/>
      <c r="V23" s="13"/>
      <c r="W23" s="66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6"/>
      <c r="U24" s="67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6"/>
      <c r="U25" s="3" t="s">
        <v>26</v>
      </c>
      <c r="V25" s="3">
        <f>COUNTIF($R$6:$R$50,"*MCU*")</f>
        <v>0</v>
      </c>
      <c r="W25" s="66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6"/>
      <c r="U26" s="3" t="s">
        <v>34</v>
      </c>
      <c r="V26" s="3">
        <f>COUNTIF($R$6:$R$50,"*GSM*")</f>
        <v>0</v>
      </c>
      <c r="W26" s="66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66"/>
      <c r="U27" s="3" t="s">
        <v>27</v>
      </c>
      <c r="V27" s="3">
        <f>COUNTIF($R$6:$R$50,"*GPS*")</f>
        <v>0</v>
      </c>
      <c r="W27" s="66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6"/>
      <c r="U28" s="3" t="s">
        <v>52</v>
      </c>
      <c r="V28" s="3">
        <f>COUNTIF($R$6:$R$50,"*NG*")</f>
        <v>0</v>
      </c>
      <c r="W28" s="66"/>
    </row>
    <row r="29" spans="1:23" ht="18" customHeight="1" x14ac:dyDescent="0.25">
      <c r="A29" s="3">
        <v>25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6"/>
      <c r="U29" s="3" t="s">
        <v>32</v>
      </c>
      <c r="V29" s="3">
        <f>COUNTIF($R$6:$R$50,"*I/O*")</f>
        <v>0</v>
      </c>
      <c r="W29" s="66"/>
    </row>
    <row r="30" spans="1:23" ht="18" customHeight="1" x14ac:dyDescent="0.25">
      <c r="A30" s="3">
        <v>26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6"/>
      <c r="U30" s="3" t="s">
        <v>22</v>
      </c>
      <c r="V30" s="3"/>
      <c r="W30" s="66"/>
    </row>
    <row r="31" spans="1:23" ht="18" customHeight="1" x14ac:dyDescent="0.25">
      <c r="A31" s="3">
        <v>27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6"/>
      <c r="U31" s="3" t="s">
        <v>28</v>
      </c>
      <c r="V31" s="3">
        <f>COUNTIF($R$6:$R$50,"*MCH*")</f>
        <v>0</v>
      </c>
      <c r="W31" s="66"/>
    </row>
    <row r="32" spans="1:23" ht="18" customHeight="1" x14ac:dyDescent="0.25">
      <c r="A32" s="3">
        <v>28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6"/>
      <c r="U32" s="3" t="s">
        <v>47</v>
      </c>
      <c r="V32" s="3">
        <f>COUNTIF($R$6:$R$50,"*SF*")</f>
        <v>0</v>
      </c>
      <c r="W32" s="66"/>
    </row>
    <row r="33" spans="1:24" ht="18" customHeight="1" x14ac:dyDescent="0.25">
      <c r="A33" s="3">
        <v>29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6"/>
      <c r="U33" s="3" t="s">
        <v>48</v>
      </c>
      <c r="V33" s="3">
        <f>COUNTIF($R$6:$R$50,"*RTB*")</f>
        <v>0</v>
      </c>
      <c r="W33" s="66"/>
    </row>
    <row r="34" spans="1:24" ht="18" customHeight="1" x14ac:dyDescent="0.25">
      <c r="A34" s="3">
        <v>30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6"/>
      <c r="U34" s="3" t="s">
        <v>38</v>
      </c>
      <c r="V34" s="3"/>
      <c r="W34" s="66"/>
    </row>
    <row r="35" spans="1:24" ht="18" customHeight="1" x14ac:dyDescent="0.25">
      <c r="A35" s="3">
        <v>31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6"/>
      <c r="U35" s="3" t="s">
        <v>29</v>
      </c>
      <c r="V35" s="3"/>
      <c r="W35" s="66"/>
    </row>
    <row r="36" spans="1:24" ht="18" customHeight="1" x14ac:dyDescent="0.25">
      <c r="A36" s="3">
        <v>32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6"/>
      <c r="U36" s="15" t="s">
        <v>33</v>
      </c>
      <c r="V36" s="3"/>
      <c r="W36" s="66"/>
    </row>
    <row r="37" spans="1:24" ht="18" customHeight="1" x14ac:dyDescent="0.25">
      <c r="A37" s="3">
        <v>33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6"/>
      <c r="U37" s="66"/>
      <c r="V37" s="13"/>
      <c r="W37" s="66"/>
    </row>
    <row r="38" spans="1:24" ht="18" customHeight="1" x14ac:dyDescent="0.25">
      <c r="A38" s="3">
        <v>34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6"/>
      <c r="U38" s="66"/>
      <c r="V38" s="13"/>
      <c r="W38" s="66"/>
    </row>
    <row r="39" spans="1:24" ht="18" customHeight="1" x14ac:dyDescent="0.25">
      <c r="A39" s="3">
        <v>35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6"/>
      <c r="U39" s="15" t="s">
        <v>40</v>
      </c>
      <c r="V39" s="3">
        <f>COUNTIF($O$6:$O$50,"*DM*")</f>
        <v>0</v>
      </c>
      <c r="W39" s="66"/>
    </row>
    <row r="40" spans="1:24" ht="18" customHeight="1" x14ac:dyDescent="0.25">
      <c r="A40" s="3">
        <v>36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6"/>
      <c r="U40" s="15" t="s">
        <v>41</v>
      </c>
      <c r="V40" s="3">
        <f>COUNTIF($O$6:$O$50,"*KS*")</f>
        <v>0</v>
      </c>
      <c r="W40" s="66"/>
    </row>
    <row r="41" spans="1:24" ht="18" customHeight="1" x14ac:dyDescent="0.25">
      <c r="A41" s="3">
        <v>37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6"/>
      <c r="U41" s="66"/>
      <c r="V41" s="13"/>
      <c r="W41" s="66"/>
    </row>
    <row r="42" spans="1:24" ht="18" customHeight="1" x14ac:dyDescent="0.25">
      <c r="A42" s="3">
        <v>38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6"/>
      <c r="U42" s="66"/>
      <c r="V42" s="13"/>
      <c r="W42" s="66"/>
    </row>
    <row r="43" spans="1:24" ht="18" customHeight="1" x14ac:dyDescent="0.25">
      <c r="A43" s="3">
        <v>39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6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40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6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41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6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42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6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43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44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22">
        <v>45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46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47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48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49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50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51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66"/>
      <c r="V55" s="66"/>
      <c r="W55" s="66"/>
    </row>
    <row r="56" spans="1:24" ht="18" customHeight="1" x14ac:dyDescent="0.25">
      <c r="A56" s="3">
        <v>52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6"/>
      <c r="V56" s="66"/>
      <c r="W56" s="66"/>
    </row>
    <row r="57" spans="1:24" ht="18" customHeight="1" x14ac:dyDescent="0.25">
      <c r="A57" s="3">
        <v>53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54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55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56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57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58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59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60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61</v>
      </c>
    </row>
    <row r="66" spans="1:1" ht="18" customHeight="1" x14ac:dyDescent="0.25">
      <c r="A66" s="3">
        <v>62</v>
      </c>
    </row>
    <row r="67" spans="1:1" ht="18" customHeight="1" x14ac:dyDescent="0.25">
      <c r="A67" s="3">
        <v>63</v>
      </c>
    </row>
    <row r="68" spans="1:1" ht="18" customHeight="1" x14ac:dyDescent="0.25">
      <c r="A68" s="3">
        <v>64</v>
      </c>
    </row>
    <row r="69" spans="1:1" ht="18" customHeight="1" x14ac:dyDescent="0.25">
      <c r="A69" s="3">
        <v>65</v>
      </c>
    </row>
    <row r="70" spans="1:1" ht="18" customHeight="1" x14ac:dyDescent="0.25">
      <c r="A70" s="3">
        <v>66</v>
      </c>
    </row>
    <row r="71" spans="1:1" ht="18" customHeight="1" x14ac:dyDescent="0.25">
      <c r="A71" s="3">
        <v>67</v>
      </c>
    </row>
    <row r="72" spans="1:1" ht="18" customHeight="1" x14ac:dyDescent="0.25">
      <c r="A72" s="3">
        <v>68</v>
      </c>
    </row>
    <row r="73" spans="1:1" ht="18" customHeight="1" x14ac:dyDescent="0.25">
      <c r="A73" s="3">
        <v>69</v>
      </c>
    </row>
    <row r="74" spans="1:1" ht="18" customHeight="1" x14ac:dyDescent="0.25">
      <c r="A74" s="3">
        <v>70</v>
      </c>
    </row>
    <row r="75" spans="1:1" ht="18" customHeight="1" x14ac:dyDescent="0.25">
      <c r="A75" s="3">
        <v>71</v>
      </c>
    </row>
    <row r="76" spans="1:1" ht="18" customHeight="1" x14ac:dyDescent="0.25">
      <c r="A76" s="3">
        <v>72</v>
      </c>
    </row>
    <row r="77" spans="1:1" ht="18" customHeight="1" x14ac:dyDescent="0.25">
      <c r="A77" s="3">
        <v>73</v>
      </c>
    </row>
    <row r="78" spans="1:1" ht="18" customHeight="1" x14ac:dyDescent="0.25">
      <c r="A78" s="3">
        <v>74</v>
      </c>
    </row>
    <row r="79" spans="1:1" ht="18" customHeight="1" x14ac:dyDescent="0.25">
      <c r="A79" s="3">
        <v>75</v>
      </c>
    </row>
    <row r="80" spans="1:1" ht="18" customHeight="1" x14ac:dyDescent="0.25">
      <c r="A80" s="3">
        <v>76</v>
      </c>
    </row>
    <row r="81" spans="1:1" ht="18" customHeight="1" x14ac:dyDescent="0.25">
      <c r="A81" s="3">
        <v>77</v>
      </c>
    </row>
    <row r="82" spans="1:1" ht="18" customHeight="1" x14ac:dyDescent="0.25">
      <c r="A82" s="3">
        <v>78</v>
      </c>
    </row>
    <row r="83" spans="1:1" ht="18" customHeight="1" x14ac:dyDescent="0.25">
      <c r="A83" s="3">
        <v>79</v>
      </c>
    </row>
    <row r="84" spans="1:1" ht="18" customHeight="1" x14ac:dyDescent="0.25">
      <c r="A84" s="3">
        <v>80</v>
      </c>
    </row>
    <row r="85" spans="1:1" ht="18" customHeight="1" x14ac:dyDescent="0.25">
      <c r="A85" s="3">
        <v>81</v>
      </c>
    </row>
    <row r="86" spans="1:1" ht="18" customHeight="1" x14ac:dyDescent="0.25">
      <c r="A86" s="3">
        <v>82</v>
      </c>
    </row>
    <row r="87" spans="1:1" ht="18" customHeight="1" x14ac:dyDescent="0.25">
      <c r="A87" s="3">
        <v>83</v>
      </c>
    </row>
    <row r="88" spans="1:1" ht="18" customHeight="1" x14ac:dyDescent="0.25">
      <c r="A88" s="3">
        <v>84</v>
      </c>
    </row>
    <row r="89" spans="1:1" ht="18" customHeight="1" x14ac:dyDescent="0.25">
      <c r="A89" s="3">
        <v>85</v>
      </c>
    </row>
    <row r="90" spans="1:1" ht="18" customHeight="1" x14ac:dyDescent="0.25">
      <c r="A90" s="3">
        <v>86</v>
      </c>
    </row>
    <row r="91" spans="1:1" ht="18" customHeight="1" x14ac:dyDescent="0.25">
      <c r="A91" s="3">
        <v>87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0"/>
    <mergeCell ref="U11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36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U4" s="68" t="s">
        <v>39</v>
      </c>
      <c r="V4" s="68" t="s">
        <v>53</v>
      </c>
      <c r="W4" s="37"/>
    </row>
    <row r="5" spans="1:23" ht="50.1" customHeight="1" x14ac:dyDescent="0.25">
      <c r="A5" s="7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8"/>
      <c r="K5" s="34" t="s">
        <v>12</v>
      </c>
      <c r="L5" s="34" t="s">
        <v>13</v>
      </c>
      <c r="M5" s="75"/>
      <c r="N5" s="75"/>
      <c r="O5" s="68"/>
      <c r="P5" s="82"/>
      <c r="Q5" s="68"/>
      <c r="R5" s="68"/>
      <c r="S5" s="81"/>
      <c r="U5" s="68"/>
      <c r="V5" s="68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7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7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7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7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7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6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7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7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7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8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2023-04-11T02:45:41Z</dcterms:modified>
</cp:coreProperties>
</file>