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F41CA999-11C9-40AE-989A-470F1992207C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<sst xmlns="http://schemas.openxmlformats.org/spreadsheetml/2006/main" count="114" uniqueCount="80">
  <si>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</si>
  <si>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</si>
  <si>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</si>
  <si>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</si>
  <si>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</si>
  <si>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</si>
  <si>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</si>
  <si>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</si>
  <si>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</si>
  <si>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</si>
  <si>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</si>
  <si>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</si>
  <si>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</si>
  <si>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</si>
  <si>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</si>
  <si>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</si>
  <si>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</si>
  <si>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</si>
  <si>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</si>
  <si>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</si>
  <si>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</si>
  <si>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</si>
  <si>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</si>
  <si>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</si>
  <si>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</si>
  <si>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</si>
  <si>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</si>
  <si>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</si>
  <si>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</si>
  <si>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</si>
  <si>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</si>
  <si>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</si>
  <si>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</si>
  <si>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</si>
  <si>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</si>
  <si>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</si>
  <si>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</si>
  <si>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</si>
  <si>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</si>
  <si>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</si>
  <si>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</si>
  <si>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</si>
  <si>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</si>
  <si>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</si>
  <si>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</si>
  <si>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</si>
  <si>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</si>
  <si>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</si>
  <si>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</si>
  <si>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</si>
  <si>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</si>
  <si>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</si>
  <si>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</si>
  <si>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</si>
  <si>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</si>
  <si>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</si>
  <si>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</si>
  <si>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</si>
  <si>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</si>
  <si>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</si>
  <si>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</si>
  <si>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</si>
  <si>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</si>
  <si>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</si>
  <si>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</si>
  <si>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</si>
  <si>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</si>
  <si>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</si>
  <si>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</si>
  <si>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</si>
  <si>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</si>
  <si>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</si>
  <si>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HUB</t>
  </si>
  <si>
    <t>RFID DEMO</t>
  </si>
  <si>
    <t>PHIẾU XÁC NHẬN TỒN SẢN XUẤT THÁNG 7</t>
  </si>
  <si>
    <t>BẢNG TÍNH CHIẾT KHẤU THÁNG 07 NĂM 2024</t>
  </si>
  <si>
    <t>Hà Nội, Ngày 31 Tháng 07 Năm 2024</t>
  </si>
  <si>
    <t>THÁNG 07 NĂM 2024</t>
  </si>
  <si>
    <t>Đặng Ngọc Mai</t>
  </si>
  <si>
    <t>KT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</si>
</sst>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2" zoomScaleNormal="100" workbookViewId="0">
      <selection activeCell="D29" sqref="D29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75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31 Tháng 07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955</v>
      </c>
      <c r="D11" s="16">
        <v>6000</v>
      </c>
      <c r="E11" s="19">
        <f t="shared" ref="E11:E14" si="0">C11*D11</f>
        <v>5730000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0</v>
      </c>
      <c r="D12" s="16">
        <v>6000</v>
      </c>
      <c r="E12" s="19">
        <f t="shared" si="0"/>
        <v>0</v>
      </c>
      <c r="F12" s="5" t="s">
        <v>63</v>
      </c>
    </row>
    <row r="13" spans="1:6" x14ac:dyDescent="0.25">
      <c r="A13" s="5">
        <v>3</v>
      </c>
      <c r="B13" s="5" t="s">
        <v>67</v>
      </c>
      <c r="C13" s="5">
        <v>141</v>
      </c>
      <c r="D13" s="16">
        <v>6000</v>
      </c>
      <c r="E13" s="19">
        <f t="shared" si="0"/>
        <v>846000</v>
      </c>
      <c r="F13" s="5" t="s">
        <v>66</v>
      </c>
    </row>
    <row r="14" spans="1:6" x14ac:dyDescent="0.25">
      <c r="A14" s="5">
        <v>4</v>
      </c>
      <c r="B14" s="5" t="s">
        <v>72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88" t="s">
        <v>8</v>
      </c>
      <c r="B15" s="89"/>
      <c r="C15" s="47">
        <f>SUM(C11:C14)</f>
        <v>1096</v>
      </c>
      <c r="D15" s="13"/>
      <c r="E15" s="5"/>
      <c r="F15" s="4"/>
    </row>
    <row r="16" spans="1:6" x14ac:dyDescent="0.25">
      <c r="A16" s="90" t="s">
        <v>9</v>
      </c>
      <c r="B16" s="90"/>
      <c r="C16" s="90"/>
      <c r="D16" s="90"/>
      <c r="E16" s="73">
        <f>SUM(E11:E14)</f>
        <v>6576000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91" t="s">
        <v>29</v>
      </c>
      <c r="B19" s="91"/>
      <c r="C19" s="91" t="s">
        <v>27</v>
      </c>
      <c r="D19" s="91"/>
      <c r="E19" s="68" t="s">
        <v>58</v>
      </c>
      <c r="F19" s="39" t="s">
        <v>26</v>
      </c>
    </row>
    <row r="20" spans="1:6" x14ac:dyDescent="0.25">
      <c r="A20" s="92" t="s">
        <v>30</v>
      </c>
      <c r="B20" s="92"/>
      <c r="C20" s="92" t="s">
        <v>30</v>
      </c>
      <c r="D20" s="9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91" t="s">
        <v>56</v>
      </c>
      <c r="B25" s="91"/>
      <c r="C25" s="91" t="s">
        <v>28</v>
      </c>
      <c r="D25" s="91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5:B15"/>
    <mergeCell ref="A16:D16"/>
    <mergeCell ref="A19:B19"/>
    <mergeCell ref="A25:B25"/>
    <mergeCell ref="C19:D19"/>
    <mergeCell ref="C25:D25"/>
    <mergeCell ref="A20:B20"/>
    <mergeCell ref="C20:D20"/>
    <mergeCell ref="A1:B3"/>
    <mergeCell ref="C3:F3"/>
    <mergeCell ref="C2:F2"/>
    <mergeCell ref="C1:F1"/>
    <mergeCell ref="A7:E7"/>
    <mergeCell ref="E5:F5"/>
    <mergeCell ref="A4:F4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B36" sqref="B36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77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76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6576000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1777297.2972972973</v>
      </c>
      <c r="F15" s="16">
        <v>0</v>
      </c>
      <c r="G15" s="16">
        <v>0</v>
      </c>
      <c r="H15" s="16">
        <f>((E15-F15)+($F$21/10))-G15</f>
        <v>1777297.2972972973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70</v>
      </c>
      <c r="E16" s="19">
        <f>($C$9*D16)/$D$19</f>
        <v>1244108.1081081082</v>
      </c>
      <c r="F16" s="16">
        <v>0</v>
      </c>
      <c r="G16" s="16">
        <v>0</v>
      </c>
      <c r="H16" s="16">
        <f>((E16-F16)+($F$21/10))-G16</f>
        <v>1244108.1081081082</v>
      </c>
    </row>
    <row r="17" spans="1:10" ht="16.5" customHeight="1" x14ac:dyDescent="0.25">
      <c r="A17" s="5">
        <v>3</v>
      </c>
      <c r="B17" s="4" t="s">
        <v>68</v>
      </c>
      <c r="C17" s="32">
        <v>0</v>
      </c>
      <c r="D17" s="36">
        <v>100</v>
      </c>
      <c r="E17" s="19">
        <f>($C$9*D17)/$D$19</f>
        <v>1777297.2972972973</v>
      </c>
      <c r="F17" s="16">
        <v>0</v>
      </c>
      <c r="G17" s="16">
        <v>0</v>
      </c>
      <c r="H17" s="16">
        <f>((E17-F17)+($F$21/10))-G17</f>
        <v>1777297.2972972973</v>
      </c>
    </row>
    <row r="18" spans="1:10" ht="17.25" customHeight="1" x14ac:dyDescent="0.25">
      <c r="A18" s="5">
        <v>4</v>
      </c>
      <c r="B18" s="3" t="s">
        <v>69</v>
      </c>
      <c r="C18" s="32">
        <v>0</v>
      </c>
      <c r="D18" s="36">
        <v>100</v>
      </c>
      <c r="E18" s="19">
        <f>($C$9*D18)/$D$19</f>
        <v>1777297.2972972973</v>
      </c>
      <c r="F18" s="16">
        <v>0</v>
      </c>
      <c r="G18" s="16">
        <v>0</v>
      </c>
      <c r="H18" s="16">
        <f>((E18-F18)+($F$21/10))-G18</f>
        <v>1777297.2972972973</v>
      </c>
    </row>
    <row r="19" spans="1:10" x14ac:dyDescent="0.25">
      <c r="A19" s="98" t="s">
        <v>21</v>
      </c>
      <c r="B19" s="99"/>
      <c r="C19" s="100"/>
      <c r="D19" s="32">
        <f>SUM(D15:D18)</f>
        <v>370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6576000</v>
      </c>
      <c r="F21" s="21">
        <f>SUM(F15:F20)</f>
        <v>0</v>
      </c>
      <c r="G21" s="21">
        <f>SUM(G15:G18)</f>
        <v>0</v>
      </c>
      <c r="H21" s="21">
        <f>SUM(H15:H20)</f>
        <v>6576000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58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56</v>
      </c>
      <c r="B30" s="91"/>
      <c r="C30" s="31" t="s">
        <v>28</v>
      </c>
      <c r="D30" s="31"/>
      <c r="E30" s="38" t="s">
        <v>57</v>
      </c>
      <c r="F30" s="38"/>
      <c r="G30" s="107" t="s">
        <v>6</v>
      </c>
      <c r="H30" s="107"/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B39" sqref="B39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74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76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65</v>
      </c>
      <c r="C10" s="61">
        <v>3000</v>
      </c>
      <c r="D10" s="61">
        <v>1818</v>
      </c>
      <c r="E10" s="61">
        <v>955</v>
      </c>
      <c r="F10" s="62">
        <f>D10-E10</f>
        <v>863</v>
      </c>
      <c r="G10" s="137" t="s">
        <v>70</v>
      </c>
      <c r="H10" s="138"/>
      <c r="I10" s="139"/>
    </row>
    <row r="11" spans="1:9" ht="15.75" x14ac:dyDescent="0.25">
      <c r="A11" s="59">
        <v>2</v>
      </c>
      <c r="B11" s="60" t="s">
        <v>65</v>
      </c>
      <c r="C11" s="61">
        <v>2000</v>
      </c>
      <c r="D11" s="61">
        <v>63</v>
      </c>
      <c r="E11" s="61">
        <v>0</v>
      </c>
      <c r="F11" s="62">
        <f>D11-E11</f>
        <v>63</v>
      </c>
      <c r="G11" s="137" t="s">
        <v>64</v>
      </c>
      <c r="H11" s="138"/>
      <c r="I11" s="139"/>
    </row>
    <row r="12" spans="1:9" ht="15.75" x14ac:dyDescent="0.25">
      <c r="A12" s="59">
        <v>3</v>
      </c>
      <c r="B12" s="60" t="s">
        <v>61</v>
      </c>
      <c r="C12" s="61">
        <v>1000</v>
      </c>
      <c r="D12" s="61">
        <v>18</v>
      </c>
      <c r="E12" s="61">
        <v>0</v>
      </c>
      <c r="F12" s="62">
        <f>D12-E12</f>
        <v>18</v>
      </c>
      <c r="G12" s="137" t="s">
        <v>63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60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62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73</v>
      </c>
      <c r="C17" s="61">
        <v>30</v>
      </c>
      <c r="D17" s="61">
        <v>3</v>
      </c>
      <c r="E17" s="61">
        <v>0</v>
      </c>
      <c r="F17" s="62">
        <v>3</v>
      </c>
      <c r="G17" s="137" t="s">
        <v>60</v>
      </c>
      <c r="H17" s="138"/>
      <c r="I17" s="139"/>
    </row>
    <row r="18" spans="1:9" ht="15.75" x14ac:dyDescent="0.25">
      <c r="A18" s="59">
        <v>9</v>
      </c>
      <c r="B18" s="63" t="s">
        <v>71</v>
      </c>
      <c r="C18" s="61"/>
      <c r="D18" s="61"/>
      <c r="E18" s="61">
        <v>141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SUM(C11:C18)</f>
        <v>3760</v>
      </c>
      <c r="D19" s="64">
        <f>SUM(D10:D18)</f>
        <v>2156</v>
      </c>
      <c r="E19" s="64">
        <f>SUM(E10:E18)</f>
        <v>1096</v>
      </c>
      <c r="F19" s="64">
        <f>SUM(F10:F18)</f>
        <v>1201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58</v>
      </c>
      <c r="E21" s="136"/>
      <c r="F21" s="133" t="s">
        <v>79</v>
      </c>
      <c r="G21" s="133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57</v>
      </c>
      <c r="E26" s="67"/>
      <c r="F26" s="69" t="s">
        <v>78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2024-07-31T04:18:43Z</dcterms:modified>
</cp:coreProperties>
</file>