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05" i="1" l="1"/>
  <c r="I100" i="1"/>
  <c r="I96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E43" i="1" l="1"/>
  <c r="G43" i="1"/>
  <c r="H43" i="1"/>
  <c r="E44" i="1"/>
  <c r="G44" i="1"/>
  <c r="H44" i="1"/>
  <c r="I44" i="1" s="1"/>
  <c r="E45" i="1"/>
  <c r="G45" i="1"/>
  <c r="H45" i="1"/>
  <c r="E46" i="1"/>
  <c r="G46" i="1"/>
  <c r="H46" i="1"/>
  <c r="I46" i="1" s="1"/>
  <c r="E47" i="1"/>
  <c r="G47" i="1"/>
  <c r="H47" i="1"/>
  <c r="I47" i="1" s="1"/>
  <c r="E48" i="1"/>
  <c r="G48" i="1"/>
  <c r="H48" i="1"/>
  <c r="I48" i="1"/>
  <c r="E49" i="1"/>
  <c r="G49" i="1"/>
  <c r="H49" i="1"/>
  <c r="E50" i="1"/>
  <c r="G50" i="1"/>
  <c r="H50" i="1"/>
  <c r="I50" i="1" s="1"/>
  <c r="E51" i="1"/>
  <c r="G51" i="1"/>
  <c r="H51" i="1"/>
  <c r="E52" i="1"/>
  <c r="G52" i="1"/>
  <c r="H52" i="1"/>
  <c r="I52" i="1" s="1"/>
  <c r="E53" i="1"/>
  <c r="G53" i="1"/>
  <c r="H53" i="1"/>
  <c r="E54" i="1"/>
  <c r="G54" i="1"/>
  <c r="H54" i="1"/>
  <c r="I54" i="1" s="1"/>
  <c r="E55" i="1"/>
  <c r="G55" i="1"/>
  <c r="H55" i="1"/>
  <c r="I55" i="1" s="1"/>
  <c r="I53" i="1" l="1"/>
  <c r="I51" i="1"/>
  <c r="I49" i="1"/>
  <c r="I45" i="1"/>
  <c r="I43" i="1"/>
  <c r="E26" i="1"/>
  <c r="G26" i="1"/>
  <c r="H26" i="1"/>
  <c r="I26" i="1" s="1"/>
  <c r="E27" i="1"/>
  <c r="G27" i="1"/>
  <c r="H27" i="1"/>
  <c r="E28" i="1"/>
  <c r="G28" i="1"/>
  <c r="H28" i="1"/>
  <c r="I28" i="1" s="1"/>
  <c r="E29" i="1"/>
  <c r="G29" i="1"/>
  <c r="I29" i="1" s="1"/>
  <c r="H29" i="1"/>
  <c r="E30" i="1"/>
  <c r="G30" i="1"/>
  <c r="H30" i="1"/>
  <c r="E31" i="1"/>
  <c r="G31" i="1"/>
  <c r="H31" i="1"/>
  <c r="I32" i="1"/>
  <c r="E33" i="1"/>
  <c r="G33" i="1"/>
  <c r="H33" i="1"/>
  <c r="E34" i="1"/>
  <c r="G34" i="1"/>
  <c r="H34" i="1"/>
  <c r="I34" i="1" s="1"/>
  <c r="E35" i="1"/>
  <c r="G35" i="1"/>
  <c r="H35" i="1"/>
  <c r="I35" i="1"/>
  <c r="E36" i="1"/>
  <c r="G36" i="1"/>
  <c r="H36" i="1"/>
  <c r="I36" i="1"/>
  <c r="E37" i="1"/>
  <c r="G37" i="1"/>
  <c r="H37" i="1"/>
  <c r="I37" i="1" s="1"/>
  <c r="E38" i="1"/>
  <c r="G38" i="1"/>
  <c r="H38" i="1"/>
  <c r="E39" i="1"/>
  <c r="G39" i="1"/>
  <c r="H39" i="1"/>
  <c r="I39" i="1" s="1"/>
  <c r="E40" i="1"/>
  <c r="G40" i="1"/>
  <c r="H40" i="1"/>
  <c r="E41" i="1"/>
  <c r="G41" i="1"/>
  <c r="H41" i="1"/>
  <c r="I41" i="1" s="1"/>
  <c r="E42" i="1"/>
  <c r="G42" i="1"/>
  <c r="H42" i="1"/>
  <c r="I42" i="1" s="1"/>
  <c r="E56" i="1"/>
  <c r="G56" i="1"/>
  <c r="H56" i="1"/>
  <c r="I56" i="1" s="1"/>
  <c r="I40" i="1" l="1"/>
  <c r="I33" i="1"/>
  <c r="I31" i="1"/>
  <c r="I27" i="1"/>
  <c r="I38" i="1"/>
  <c r="I30" i="1"/>
  <c r="E14" i="1"/>
  <c r="E15" i="1"/>
  <c r="E16" i="1"/>
  <c r="E17" i="1"/>
  <c r="E18" i="1"/>
  <c r="E20" i="1"/>
  <c r="E21" i="1"/>
  <c r="E22" i="1"/>
  <c r="E23" i="1"/>
  <c r="E24" i="1"/>
  <c r="E25" i="1"/>
  <c r="H14" i="1"/>
  <c r="H15" i="1"/>
  <c r="H16" i="1"/>
  <c r="H17" i="1"/>
  <c r="H18" i="1"/>
  <c r="H20" i="1"/>
  <c r="H21" i="1"/>
  <c r="H22" i="1"/>
  <c r="H23" i="1"/>
  <c r="H24" i="1"/>
  <c r="H25" i="1"/>
  <c r="G14" i="1"/>
  <c r="G15" i="1"/>
  <c r="G16" i="1"/>
  <c r="G17" i="1"/>
  <c r="G18" i="1"/>
  <c r="G20" i="1"/>
  <c r="G21" i="1"/>
  <c r="G22" i="1"/>
  <c r="G23" i="1"/>
  <c r="G24" i="1"/>
  <c r="G25" i="1"/>
  <c r="G13" i="1"/>
  <c r="H13" i="1"/>
  <c r="E13" i="1"/>
  <c r="I14" i="1" l="1"/>
  <c r="I15" i="1"/>
  <c r="I16" i="1"/>
  <c r="I17" i="1"/>
  <c r="I18" i="1"/>
  <c r="I19" i="1"/>
  <c r="I20" i="1"/>
  <c r="I21" i="1"/>
  <c r="I22" i="1"/>
  <c r="I23" i="1"/>
  <c r="I24" i="1"/>
  <c r="I25" i="1"/>
  <c r="I13" i="1"/>
  <c r="I108" i="1" s="1"/>
</calcChain>
</file>

<file path=xl/sharedStrings.xml><?xml version="1.0" encoding="utf-8"?>
<sst xmlns="http://schemas.openxmlformats.org/spreadsheetml/2006/main" count="335" uniqueCount="60">
  <si>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</si>
  <si>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</si>
  <si>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</si>
  <si>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</si>
  <si>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</si>
  <si>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</si>
  <si>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</si>
  <si>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</si>
  <si>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</si>
  <si>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</si>
  <si>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</si>
  <si>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</si>
  <si>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</si>
  <si>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</si>
  <si>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</si>
  <si>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</si>
  <si>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</si>
  <si>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</si>
  <si>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</si>
  <si>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</si>
  <si>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</si>
  <si>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</si>
  <si>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</si>
  <si>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</si>
  <si>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</si>
  <si>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</si>
  <si>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</si>
  <si>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</si>
  <si>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</si>
  <si>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</si>
  <si>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</si>
  <si>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</si>
  <si>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</si>
  <si>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</si>
  <si>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</si>
  <si>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r>
      <t xml:space="preserve">Tên cty/ cá nhân: </t>
    </r>
    <r>
      <rPr>
        <b/>
        <sz val="11"/>
        <rFont val="Times New Roman"/>
        <family val="1"/>
      </rPr>
      <t>TIT</t>
    </r>
  </si>
  <si>
    <t>013227001828064</t>
  </si>
  <si>
    <t>FM25CL64</t>
  </si>
  <si>
    <t>FRAM</t>
  </si>
  <si>
    <t>013227004337451</t>
  </si>
  <si>
    <t>013227001822174</t>
  </si>
  <si>
    <t>013227001827207</t>
  </si>
  <si>
    <t>013227004351304</t>
  </si>
  <si>
    <t>013227004360289</t>
  </si>
  <si>
    <t>Mã số phiếu: BG1410071107</t>
  </si>
  <si>
    <t>TG102</t>
  </si>
  <si>
    <t>013227001813728</t>
  </si>
  <si>
    <t>LM2596S</t>
  </si>
  <si>
    <t>SIM 900A</t>
  </si>
  <si>
    <t xml:space="preserve">Module SIM </t>
  </si>
  <si>
    <t>013227001812381</t>
  </si>
  <si>
    <t>IC nguồn 3.3V</t>
  </si>
  <si>
    <t>013227001817489</t>
  </si>
  <si>
    <t>013227004362186</t>
  </si>
  <si>
    <t>SP3232</t>
  </si>
  <si>
    <t>M9139</t>
  </si>
  <si>
    <t>031227001822372</t>
  </si>
  <si>
    <t>Hà Nội, ngày 15 tháng 09 Năm 2014</t>
  </si>
  <si>
    <t>013227004338574</t>
  </si>
  <si>
    <t>Chú ý: Những TB màu đỏ nằm trong báo giá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</si>
</sst>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sz val="12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sz val="14"/>
      <name val="宋体"/>
      <charset val="134"/>
    </font>
    <font>
      <b/>
      <i/>
      <sz val="13"/>
      <color theme="1"/>
      <name val="Arial Narrow"/>
      <family val="2"/>
    </font>
    <font>
      <b/>
      <u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3" fontId="13" fillId="0" borderId="1" xfId="0" applyNumberFormat="1" applyFont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3" fontId="14" fillId="0" borderId="8" xfId="0" applyNumberFormat="1" applyFont="1" applyBorder="1" applyAlignment="1">
      <alignment horizontal="right" vertical="center" wrapText="1"/>
    </xf>
    <xf numFmtId="3" fontId="19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29" xfId="0" quotePrefix="1" applyNumberFormat="1" applyFont="1" applyBorder="1" applyAlignment="1">
      <alignment horizontal="center" vertical="center" wrapText="1"/>
    </xf>
    <xf numFmtId="1" fontId="1" fillId="0" borderId="8" xfId="0" quotePrefix="1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" fontId="1" fillId="0" borderId="30" xfId="0" quotePrefix="1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" fontId="15" fillId="0" borderId="29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" fontId="15" fillId="0" borderId="29" xfId="0" quotePrefix="1" applyNumberFormat="1" applyFont="1" applyBorder="1" applyAlignment="1">
      <alignment horizontal="center" vertical="center"/>
    </xf>
    <xf numFmtId="1" fontId="15" fillId="0" borderId="30" xfId="0" quotePrefix="1" applyNumberFormat="1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1" fontId="20" fillId="0" borderId="1" xfId="0" quotePrefix="1" applyNumberFormat="1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topLeftCell="A9" zoomScale="85" zoomScaleNormal="85" workbookViewId="0">
      <selection activeCell="H114" sqref="H114"/>
    </sheetView>
  </sheetViews>
  <sheetFormatPr defaultRowHeight="16.5"/>
  <cols>
    <col min="1" max="1" width="5.28515625" style="1" customWidth="1"/>
    <col min="2" max="2" width="8.28515625" style="1" customWidth="1"/>
    <col min="3" max="3" width="21" style="1" customWidth="1"/>
    <col min="4" max="4" width="13.28515625" style="1" customWidth="1"/>
    <col min="5" max="5" width="18.28515625" style="1" customWidth="1"/>
    <col min="6" max="7" width="7.7109375" style="1" customWidth="1"/>
    <col min="8" max="8" width="11" style="1" customWidth="1"/>
    <col min="9" max="9" width="13.140625" style="1" customWidth="1"/>
    <col min="10" max="14" width="9.140625" style="1"/>
    <col min="15" max="15" width="39.140625" style="1" customWidth="1"/>
    <col min="16" max="22" width="9.140625" style="1"/>
    <col min="23" max="23" width="2.28515625" style="1" customWidth="1"/>
    <col min="24" max="24" width="12.85546875" style="1" customWidth="1"/>
    <col min="25" max="25" width="0.140625" style="1" hidden="1" customWidth="1"/>
    <col min="26" max="26" width="13.42578125" style="1" hidden="1" customWidth="1"/>
    <col min="27" max="27" width="18.7109375" style="1" hidden="1" customWidth="1"/>
    <col min="28" max="16384" width="9.140625" style="1"/>
  </cols>
  <sheetData>
    <row r="1" spans="1:26">
      <c r="A1" s="10"/>
      <c r="B1" s="11"/>
      <c r="C1" s="11"/>
      <c r="D1" s="77" t="s">
        <v>15</v>
      </c>
      <c r="E1" s="78"/>
      <c r="F1" s="78"/>
      <c r="G1" s="78"/>
      <c r="H1" s="78"/>
      <c r="I1" s="79"/>
      <c r="Y1" s="1" t="s">
        <v>25</v>
      </c>
      <c r="Z1" s="1" t="s">
        <v>29</v>
      </c>
    </row>
    <row r="2" spans="1:26">
      <c r="A2" s="12"/>
      <c r="B2" s="13"/>
      <c r="C2" s="13"/>
      <c r="D2" s="80" t="s">
        <v>3</v>
      </c>
      <c r="E2" s="81"/>
      <c r="F2" s="81"/>
      <c r="G2" s="81"/>
      <c r="H2" s="81"/>
      <c r="I2" s="82"/>
      <c r="Y2" s="1" t="s">
        <v>28</v>
      </c>
      <c r="Z2" s="1" t="s">
        <v>30</v>
      </c>
    </row>
    <row r="3" spans="1:26" ht="16.5" customHeight="1">
      <c r="A3" s="12"/>
      <c r="B3" s="13"/>
      <c r="C3" s="13"/>
      <c r="D3" s="83" t="s">
        <v>4</v>
      </c>
      <c r="E3" s="84"/>
      <c r="F3" s="84"/>
      <c r="G3" s="84"/>
      <c r="H3" s="84"/>
      <c r="I3" s="85"/>
      <c r="Y3" s="1" t="s">
        <v>26</v>
      </c>
      <c r="Z3" s="1" t="s">
        <v>31</v>
      </c>
    </row>
    <row r="4" spans="1:26" ht="16.5" customHeight="1">
      <c r="A4" s="12"/>
      <c r="B4" s="13"/>
      <c r="C4" s="13"/>
      <c r="D4" s="83" t="s">
        <v>5</v>
      </c>
      <c r="E4" s="84"/>
      <c r="F4" s="84"/>
      <c r="G4" s="84"/>
      <c r="H4" s="84"/>
      <c r="I4" s="85"/>
      <c r="Y4" s="1" t="s">
        <v>27</v>
      </c>
      <c r="Z4" s="1" t="s">
        <v>34</v>
      </c>
    </row>
    <row r="5" spans="1:26" ht="16.5" customHeight="1">
      <c r="A5" s="14"/>
      <c r="B5" s="13"/>
      <c r="C5" s="13"/>
      <c r="D5" s="89" t="s">
        <v>6</v>
      </c>
      <c r="E5" s="90"/>
      <c r="F5" s="90"/>
      <c r="G5" s="90"/>
      <c r="H5" s="90"/>
      <c r="I5" s="91"/>
      <c r="Y5" s="1" t="s">
        <v>32</v>
      </c>
      <c r="Z5" s="1" t="s">
        <v>33</v>
      </c>
    </row>
    <row r="6" spans="1:26" ht="20.25" customHeight="1">
      <c r="A6" s="71" t="s">
        <v>44</v>
      </c>
      <c r="B6" s="72"/>
      <c r="C6" s="73"/>
      <c r="D6" s="86" t="s">
        <v>21</v>
      </c>
      <c r="E6" s="87"/>
      <c r="F6" s="87"/>
      <c r="G6" s="87"/>
      <c r="H6" s="87"/>
      <c r="I6" s="88"/>
    </row>
    <row r="7" spans="1:26" ht="16.5" customHeight="1">
      <c r="A7" s="6"/>
      <c r="B7" s="62" t="s">
        <v>35</v>
      </c>
      <c r="C7" s="62"/>
      <c r="D7" s="62"/>
      <c r="E7" s="15"/>
      <c r="F7" s="15"/>
      <c r="G7" s="15"/>
      <c r="H7" s="15"/>
      <c r="I7" s="16"/>
    </row>
    <row r="8" spans="1:26" ht="16.5" customHeight="1">
      <c r="A8" s="4"/>
      <c r="B8" s="74" t="s">
        <v>10</v>
      </c>
      <c r="C8" s="74"/>
      <c r="D8" s="17"/>
      <c r="E8" s="17"/>
      <c r="F8" s="17"/>
      <c r="G8" s="17"/>
      <c r="H8" s="17"/>
      <c r="I8" s="18"/>
    </row>
    <row r="9" spans="1:26" ht="16.5" customHeight="1">
      <c r="A9" s="3"/>
      <c r="B9" s="75" t="s">
        <v>7</v>
      </c>
      <c r="C9" s="75"/>
      <c r="D9" s="17"/>
      <c r="E9" s="17"/>
      <c r="F9" s="17"/>
      <c r="G9" s="17"/>
      <c r="H9" s="17"/>
      <c r="I9" s="18"/>
    </row>
    <row r="10" spans="1:26" ht="16.5" customHeight="1">
      <c r="A10" s="3"/>
      <c r="B10" s="74" t="s">
        <v>8</v>
      </c>
      <c r="C10" s="74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>
      <c r="A11" s="5"/>
      <c r="B11" s="76" t="s">
        <v>9</v>
      </c>
      <c r="C11" s="76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>
      <c r="A12" s="7" t="s">
        <v>0</v>
      </c>
      <c r="B12" s="7" t="s">
        <v>1</v>
      </c>
      <c r="C12" s="8" t="s">
        <v>2</v>
      </c>
      <c r="D12" s="8" t="s">
        <v>16</v>
      </c>
      <c r="E12" s="8" t="s">
        <v>17</v>
      </c>
      <c r="F12" s="8" t="s">
        <v>19</v>
      </c>
      <c r="G12" s="8" t="s">
        <v>20</v>
      </c>
      <c r="H12" s="8" t="s">
        <v>18</v>
      </c>
      <c r="I12" s="8" t="s">
        <v>23</v>
      </c>
      <c r="Y12" s="1" t="s">
        <v>26</v>
      </c>
      <c r="Z12" s="33">
        <v>300000</v>
      </c>
    </row>
    <row r="13" spans="1:26" ht="16.5" customHeight="1">
      <c r="A13" s="2">
        <v>1</v>
      </c>
      <c r="B13" s="2" t="s">
        <v>45</v>
      </c>
      <c r="C13" s="34">
        <v>862118020967490</v>
      </c>
      <c r="D13" s="22" t="s">
        <v>28</v>
      </c>
      <c r="E13" s="24" t="str">
        <f>VLOOKUP(D13,Y$1:Z$5,2,0)</f>
        <v>IC nguồn 5V</v>
      </c>
      <c r="F13" s="28" t="s">
        <v>24</v>
      </c>
      <c r="G13" s="27">
        <f>VLOOKUP(D13,Y$16:Z$20,2,0)</f>
        <v>2</v>
      </c>
      <c r="H13" s="25">
        <f>VLOOKUP(D13,Y$10:Z$14,2,0)</f>
        <v>25000</v>
      </c>
      <c r="I13" s="25">
        <f>G13*H13</f>
        <v>50000</v>
      </c>
      <c r="Y13" s="1" t="s">
        <v>27</v>
      </c>
      <c r="Z13" s="33">
        <v>90000</v>
      </c>
    </row>
    <row r="14" spans="1:26" ht="16.5" customHeight="1">
      <c r="A14" s="92">
        <v>2</v>
      </c>
      <c r="B14" s="92" t="s">
        <v>45</v>
      </c>
      <c r="C14" s="65">
        <v>862118020882467</v>
      </c>
      <c r="D14" s="22" t="s">
        <v>28</v>
      </c>
      <c r="E14" s="24" t="str">
        <f t="shared" ref="E14:E25" si="0">VLOOKUP(D14,Y$1:Z$5,2,0)</f>
        <v>IC nguồn 5V</v>
      </c>
      <c r="F14" s="28" t="s">
        <v>24</v>
      </c>
      <c r="G14" s="27">
        <f t="shared" ref="G14:G25" si="1">VLOOKUP(D14,Y$16:Z$20,2,0)</f>
        <v>2</v>
      </c>
      <c r="H14" s="25">
        <f t="shared" ref="H14:H25" si="2">VLOOKUP(D14,Y$10:Z$14,2,0)</f>
        <v>25000</v>
      </c>
      <c r="I14" s="25">
        <f t="shared" ref="I14:I25" si="3">G14*H14</f>
        <v>50000</v>
      </c>
      <c r="Y14" s="1" t="s">
        <v>32</v>
      </c>
      <c r="Z14" s="33">
        <v>250000</v>
      </c>
    </row>
    <row r="15" spans="1:26" ht="16.5" customHeight="1">
      <c r="A15" s="93"/>
      <c r="B15" s="93"/>
      <c r="C15" s="66"/>
      <c r="D15" s="22" t="s">
        <v>26</v>
      </c>
      <c r="E15" s="24" t="str">
        <f t="shared" si="0"/>
        <v>Module GSM</v>
      </c>
      <c r="F15" s="28" t="s">
        <v>24</v>
      </c>
      <c r="G15" s="27">
        <f t="shared" si="1"/>
        <v>1</v>
      </c>
      <c r="H15" s="25">
        <f t="shared" si="2"/>
        <v>300000</v>
      </c>
      <c r="I15" s="25">
        <f t="shared" si="3"/>
        <v>300000</v>
      </c>
    </row>
    <row r="16" spans="1:26" ht="16.5" customHeight="1">
      <c r="A16" s="2">
        <v>3</v>
      </c>
      <c r="B16" s="2" t="s">
        <v>45</v>
      </c>
      <c r="C16" s="34">
        <v>862118020910953</v>
      </c>
      <c r="D16" s="22" t="s">
        <v>32</v>
      </c>
      <c r="E16" s="24" t="str">
        <f t="shared" si="0"/>
        <v>Module GPS</v>
      </c>
      <c r="F16" s="28" t="s">
        <v>24</v>
      </c>
      <c r="G16" s="27">
        <f t="shared" si="1"/>
        <v>1</v>
      </c>
      <c r="H16" s="25">
        <f t="shared" si="2"/>
        <v>250000</v>
      </c>
      <c r="I16" s="25">
        <f t="shared" si="3"/>
        <v>250000</v>
      </c>
      <c r="Y16" s="1" t="s">
        <v>25</v>
      </c>
      <c r="Z16" s="33">
        <v>2</v>
      </c>
    </row>
    <row r="17" spans="1:26" ht="16.5" customHeight="1">
      <c r="A17" s="92">
        <v>4</v>
      </c>
      <c r="B17" s="92" t="s">
        <v>45</v>
      </c>
      <c r="C17" s="65">
        <v>862118020912710</v>
      </c>
      <c r="D17" s="22" t="s">
        <v>28</v>
      </c>
      <c r="E17" s="24" t="str">
        <f t="shared" si="0"/>
        <v>IC nguồn 5V</v>
      </c>
      <c r="F17" s="28" t="s">
        <v>24</v>
      </c>
      <c r="G17" s="27">
        <f t="shared" si="1"/>
        <v>2</v>
      </c>
      <c r="H17" s="25">
        <f t="shared" si="2"/>
        <v>25000</v>
      </c>
      <c r="I17" s="25">
        <f t="shared" si="3"/>
        <v>50000</v>
      </c>
      <c r="Y17" s="1" t="s">
        <v>28</v>
      </c>
      <c r="Z17" s="33">
        <v>2</v>
      </c>
    </row>
    <row r="18" spans="1:26" ht="16.5" customHeight="1">
      <c r="A18" s="93"/>
      <c r="B18" s="93"/>
      <c r="C18" s="66"/>
      <c r="D18" s="22" t="s">
        <v>25</v>
      </c>
      <c r="E18" s="24" t="str">
        <f t="shared" si="0"/>
        <v>IC nguồn 3,3V</v>
      </c>
      <c r="F18" s="28" t="s">
        <v>24</v>
      </c>
      <c r="G18" s="27">
        <f t="shared" si="1"/>
        <v>2</v>
      </c>
      <c r="H18" s="25">
        <f t="shared" si="2"/>
        <v>15000</v>
      </c>
      <c r="I18" s="25">
        <f t="shared" si="3"/>
        <v>30000</v>
      </c>
      <c r="Y18" s="1" t="s">
        <v>26</v>
      </c>
      <c r="Z18" s="33">
        <v>1</v>
      </c>
    </row>
    <row r="19" spans="1:26" ht="16.5" customHeight="1">
      <c r="A19" s="2">
        <v>5</v>
      </c>
      <c r="B19" s="2" t="s">
        <v>45</v>
      </c>
      <c r="C19" s="35" t="s">
        <v>36</v>
      </c>
      <c r="D19" s="22" t="s">
        <v>37</v>
      </c>
      <c r="E19" s="24" t="s">
        <v>38</v>
      </c>
      <c r="F19" s="28" t="s">
        <v>24</v>
      </c>
      <c r="G19" s="27">
        <v>1</v>
      </c>
      <c r="H19" s="25">
        <v>30000</v>
      </c>
      <c r="I19" s="25">
        <f t="shared" si="3"/>
        <v>30000</v>
      </c>
      <c r="Y19" s="1" t="s">
        <v>27</v>
      </c>
      <c r="Z19" s="33">
        <v>1</v>
      </c>
    </row>
    <row r="20" spans="1:26" ht="16.5" customHeight="1">
      <c r="A20" s="92">
        <v>6</v>
      </c>
      <c r="B20" s="92" t="s">
        <v>45</v>
      </c>
      <c r="C20" s="67" t="s">
        <v>39</v>
      </c>
      <c r="D20" s="22" t="s">
        <v>25</v>
      </c>
      <c r="E20" s="24" t="str">
        <f t="shared" si="0"/>
        <v>IC nguồn 3,3V</v>
      </c>
      <c r="F20" s="28" t="s">
        <v>24</v>
      </c>
      <c r="G20" s="27">
        <f t="shared" si="1"/>
        <v>2</v>
      </c>
      <c r="H20" s="25">
        <f t="shared" si="2"/>
        <v>15000</v>
      </c>
      <c r="I20" s="25">
        <f t="shared" si="3"/>
        <v>30000</v>
      </c>
      <c r="Y20" s="1" t="s">
        <v>32</v>
      </c>
      <c r="Z20" s="33">
        <v>1</v>
      </c>
    </row>
    <row r="21" spans="1:26" ht="16.5" customHeight="1">
      <c r="A21" s="94"/>
      <c r="B21" s="94"/>
      <c r="C21" s="68"/>
      <c r="D21" s="2" t="s">
        <v>28</v>
      </c>
      <c r="E21" s="24" t="str">
        <f t="shared" si="0"/>
        <v>IC nguồn 5V</v>
      </c>
      <c r="F21" s="28" t="s">
        <v>24</v>
      </c>
      <c r="G21" s="27">
        <f t="shared" si="1"/>
        <v>2</v>
      </c>
      <c r="H21" s="25">
        <f t="shared" si="2"/>
        <v>25000</v>
      </c>
      <c r="I21" s="25">
        <f t="shared" si="3"/>
        <v>50000</v>
      </c>
    </row>
    <row r="22" spans="1:26" ht="16.5" customHeight="1">
      <c r="A22" s="94"/>
      <c r="B22" s="94"/>
      <c r="C22" s="68"/>
      <c r="D22" s="2" t="s">
        <v>27</v>
      </c>
      <c r="E22" s="24" t="str">
        <f t="shared" si="0"/>
        <v>MCU</v>
      </c>
      <c r="F22" s="28" t="s">
        <v>24</v>
      </c>
      <c r="G22" s="27">
        <f t="shared" si="1"/>
        <v>1</v>
      </c>
      <c r="H22" s="25">
        <f t="shared" si="2"/>
        <v>90000</v>
      </c>
      <c r="I22" s="25">
        <f t="shared" si="3"/>
        <v>90000</v>
      </c>
    </row>
    <row r="23" spans="1:26" ht="16.5" customHeight="1">
      <c r="A23" s="94"/>
      <c r="B23" s="94"/>
      <c r="C23" s="68"/>
      <c r="D23" s="2" t="s">
        <v>32</v>
      </c>
      <c r="E23" s="24" t="str">
        <f t="shared" si="0"/>
        <v>Module GPS</v>
      </c>
      <c r="F23" s="28" t="s">
        <v>24</v>
      </c>
      <c r="G23" s="27">
        <f t="shared" si="1"/>
        <v>1</v>
      </c>
      <c r="H23" s="25">
        <f t="shared" si="2"/>
        <v>250000</v>
      </c>
      <c r="I23" s="25">
        <f t="shared" si="3"/>
        <v>250000</v>
      </c>
    </row>
    <row r="24" spans="1:26" ht="16.5" customHeight="1">
      <c r="A24" s="93"/>
      <c r="B24" s="93"/>
      <c r="C24" s="69"/>
      <c r="D24" s="2" t="s">
        <v>26</v>
      </c>
      <c r="E24" s="24" t="str">
        <f t="shared" si="0"/>
        <v>Module GSM</v>
      </c>
      <c r="F24" s="28" t="s">
        <v>24</v>
      </c>
      <c r="G24" s="27">
        <f t="shared" si="1"/>
        <v>1</v>
      </c>
      <c r="H24" s="25">
        <f t="shared" si="2"/>
        <v>300000</v>
      </c>
      <c r="I24" s="25">
        <f t="shared" si="3"/>
        <v>300000</v>
      </c>
    </row>
    <row r="25" spans="1:26" ht="16.5" customHeight="1">
      <c r="A25" s="92">
        <v>7</v>
      </c>
      <c r="B25" s="92" t="s">
        <v>45</v>
      </c>
      <c r="C25" s="67" t="s">
        <v>40</v>
      </c>
      <c r="D25" s="22" t="s">
        <v>25</v>
      </c>
      <c r="E25" s="24" t="str">
        <f t="shared" si="0"/>
        <v>IC nguồn 3,3V</v>
      </c>
      <c r="F25" s="28" t="s">
        <v>24</v>
      </c>
      <c r="G25" s="27">
        <f t="shared" si="1"/>
        <v>2</v>
      </c>
      <c r="H25" s="25">
        <f t="shared" si="2"/>
        <v>15000</v>
      </c>
      <c r="I25" s="25">
        <f t="shared" si="3"/>
        <v>30000</v>
      </c>
    </row>
    <row r="26" spans="1:26" ht="16.5" customHeight="1">
      <c r="A26" s="94"/>
      <c r="B26" s="94"/>
      <c r="C26" s="68"/>
      <c r="D26" s="2" t="s">
        <v>28</v>
      </c>
      <c r="E26" s="24" t="str">
        <f t="shared" ref="E26:E56" si="4">VLOOKUP(D26,Y$1:Z$5,2,0)</f>
        <v>IC nguồn 5V</v>
      </c>
      <c r="F26" s="28" t="s">
        <v>24</v>
      </c>
      <c r="G26" s="27">
        <f t="shared" ref="G26:G56" si="5">VLOOKUP(D26,Y$16:Z$20,2,0)</f>
        <v>2</v>
      </c>
      <c r="H26" s="25">
        <f t="shared" ref="H26:H56" si="6">VLOOKUP(D26,Y$10:Z$14,2,0)</f>
        <v>25000</v>
      </c>
      <c r="I26" s="25">
        <f t="shared" ref="I26:I56" si="7">G26*H26</f>
        <v>50000</v>
      </c>
    </row>
    <row r="27" spans="1:26" ht="16.5" customHeight="1">
      <c r="A27" s="94"/>
      <c r="B27" s="94"/>
      <c r="C27" s="68"/>
      <c r="D27" s="2" t="s">
        <v>27</v>
      </c>
      <c r="E27" s="24" t="str">
        <f t="shared" si="4"/>
        <v>MCU</v>
      </c>
      <c r="F27" s="28" t="s">
        <v>24</v>
      </c>
      <c r="G27" s="27">
        <f t="shared" si="5"/>
        <v>1</v>
      </c>
      <c r="H27" s="25">
        <f t="shared" si="6"/>
        <v>90000</v>
      </c>
      <c r="I27" s="25">
        <f t="shared" si="7"/>
        <v>90000</v>
      </c>
    </row>
    <row r="28" spans="1:26" ht="16.5" customHeight="1">
      <c r="A28" s="94"/>
      <c r="B28" s="94"/>
      <c r="C28" s="68"/>
      <c r="D28" s="2" t="s">
        <v>32</v>
      </c>
      <c r="E28" s="24" t="str">
        <f t="shared" si="4"/>
        <v>Module GPS</v>
      </c>
      <c r="F28" s="28" t="s">
        <v>24</v>
      </c>
      <c r="G28" s="27">
        <f t="shared" si="5"/>
        <v>1</v>
      </c>
      <c r="H28" s="25">
        <f t="shared" si="6"/>
        <v>250000</v>
      </c>
      <c r="I28" s="25">
        <f t="shared" si="7"/>
        <v>250000</v>
      </c>
    </row>
    <row r="29" spans="1:26" ht="16.5" customHeight="1">
      <c r="A29" s="93"/>
      <c r="B29" s="93"/>
      <c r="C29" s="69"/>
      <c r="D29" s="2" t="s">
        <v>26</v>
      </c>
      <c r="E29" s="24" t="str">
        <f t="shared" si="4"/>
        <v>Module GSM</v>
      </c>
      <c r="F29" s="28" t="s">
        <v>24</v>
      </c>
      <c r="G29" s="27">
        <f t="shared" si="5"/>
        <v>1</v>
      </c>
      <c r="H29" s="25">
        <f t="shared" si="6"/>
        <v>300000</v>
      </c>
      <c r="I29" s="25">
        <f t="shared" si="7"/>
        <v>300000</v>
      </c>
    </row>
    <row r="30" spans="1:26" ht="16.5" customHeight="1">
      <c r="A30" s="92">
        <v>8</v>
      </c>
      <c r="B30" s="92" t="s">
        <v>45</v>
      </c>
      <c r="C30" s="65">
        <v>869988018310090</v>
      </c>
      <c r="D30" s="2" t="s">
        <v>28</v>
      </c>
      <c r="E30" s="24" t="str">
        <f t="shared" si="4"/>
        <v>IC nguồn 5V</v>
      </c>
      <c r="F30" s="28" t="s">
        <v>24</v>
      </c>
      <c r="G30" s="27">
        <f t="shared" si="5"/>
        <v>2</v>
      </c>
      <c r="H30" s="25">
        <f t="shared" si="6"/>
        <v>25000</v>
      </c>
      <c r="I30" s="25">
        <f t="shared" si="7"/>
        <v>50000</v>
      </c>
    </row>
    <row r="31" spans="1:26" ht="16.5" customHeight="1">
      <c r="A31" s="93"/>
      <c r="B31" s="93"/>
      <c r="C31" s="66"/>
      <c r="D31" s="2" t="s">
        <v>26</v>
      </c>
      <c r="E31" s="24" t="str">
        <f t="shared" si="4"/>
        <v>Module GSM</v>
      </c>
      <c r="F31" s="28" t="s">
        <v>24</v>
      </c>
      <c r="G31" s="27">
        <f t="shared" si="5"/>
        <v>1</v>
      </c>
      <c r="H31" s="25">
        <f t="shared" si="6"/>
        <v>300000</v>
      </c>
      <c r="I31" s="25">
        <f t="shared" si="7"/>
        <v>300000</v>
      </c>
    </row>
    <row r="32" spans="1:26" ht="16.5" customHeight="1">
      <c r="A32" s="2">
        <v>9</v>
      </c>
      <c r="B32" s="2" t="s">
        <v>45</v>
      </c>
      <c r="C32" s="36" t="s">
        <v>41</v>
      </c>
      <c r="D32" s="2" t="s">
        <v>37</v>
      </c>
      <c r="E32" s="24" t="s">
        <v>38</v>
      </c>
      <c r="F32" s="28" t="s">
        <v>24</v>
      </c>
      <c r="G32" s="27">
        <v>1</v>
      </c>
      <c r="H32" s="25">
        <v>30000</v>
      </c>
      <c r="I32" s="25">
        <f t="shared" si="7"/>
        <v>30000</v>
      </c>
    </row>
    <row r="33" spans="1:9" ht="16.5" customHeight="1">
      <c r="A33" s="92">
        <v>10</v>
      </c>
      <c r="B33" s="92" t="s">
        <v>45</v>
      </c>
      <c r="C33" s="65">
        <v>869988018308219</v>
      </c>
      <c r="D33" s="2" t="s">
        <v>28</v>
      </c>
      <c r="E33" s="24" t="str">
        <f t="shared" si="4"/>
        <v>IC nguồn 5V</v>
      </c>
      <c r="F33" s="28" t="s">
        <v>24</v>
      </c>
      <c r="G33" s="27">
        <f t="shared" si="5"/>
        <v>2</v>
      </c>
      <c r="H33" s="25">
        <f t="shared" si="6"/>
        <v>25000</v>
      </c>
      <c r="I33" s="25">
        <f t="shared" si="7"/>
        <v>50000</v>
      </c>
    </row>
    <row r="34" spans="1:9" ht="16.5" customHeight="1">
      <c r="A34" s="93"/>
      <c r="B34" s="93"/>
      <c r="C34" s="66"/>
      <c r="D34" s="2" t="s">
        <v>26</v>
      </c>
      <c r="E34" s="24" t="str">
        <f t="shared" si="4"/>
        <v>Module GSM</v>
      </c>
      <c r="F34" s="28" t="s">
        <v>24</v>
      </c>
      <c r="G34" s="27">
        <f t="shared" si="5"/>
        <v>1</v>
      </c>
      <c r="H34" s="25">
        <f t="shared" si="6"/>
        <v>300000</v>
      </c>
      <c r="I34" s="25">
        <f t="shared" si="7"/>
        <v>300000</v>
      </c>
    </row>
    <row r="35" spans="1:9" ht="16.5" customHeight="1">
      <c r="A35" s="92">
        <v>11</v>
      </c>
      <c r="B35" s="92" t="s">
        <v>45</v>
      </c>
      <c r="C35" s="67" t="s">
        <v>42</v>
      </c>
      <c r="D35" s="22" t="s">
        <v>25</v>
      </c>
      <c r="E35" s="24" t="str">
        <f t="shared" si="4"/>
        <v>IC nguồn 3,3V</v>
      </c>
      <c r="F35" s="28" t="s">
        <v>24</v>
      </c>
      <c r="G35" s="27">
        <f t="shared" si="5"/>
        <v>2</v>
      </c>
      <c r="H35" s="25">
        <f t="shared" si="6"/>
        <v>15000</v>
      </c>
      <c r="I35" s="25">
        <f t="shared" si="7"/>
        <v>30000</v>
      </c>
    </row>
    <row r="36" spans="1:9" ht="16.5" customHeight="1">
      <c r="A36" s="94"/>
      <c r="B36" s="94"/>
      <c r="C36" s="70"/>
      <c r="D36" s="2" t="s">
        <v>28</v>
      </c>
      <c r="E36" s="24" t="str">
        <f t="shared" si="4"/>
        <v>IC nguồn 5V</v>
      </c>
      <c r="F36" s="28" t="s">
        <v>24</v>
      </c>
      <c r="G36" s="27">
        <f t="shared" si="5"/>
        <v>2</v>
      </c>
      <c r="H36" s="25">
        <f t="shared" si="6"/>
        <v>25000</v>
      </c>
      <c r="I36" s="25">
        <f t="shared" si="7"/>
        <v>50000</v>
      </c>
    </row>
    <row r="37" spans="1:9" ht="16.5" customHeight="1">
      <c r="A37" s="94"/>
      <c r="B37" s="94"/>
      <c r="C37" s="70"/>
      <c r="D37" s="2" t="s">
        <v>27</v>
      </c>
      <c r="E37" s="24" t="str">
        <f t="shared" si="4"/>
        <v>MCU</v>
      </c>
      <c r="F37" s="28" t="s">
        <v>24</v>
      </c>
      <c r="G37" s="27">
        <f t="shared" si="5"/>
        <v>1</v>
      </c>
      <c r="H37" s="25">
        <f t="shared" si="6"/>
        <v>90000</v>
      </c>
      <c r="I37" s="25">
        <f t="shared" si="7"/>
        <v>90000</v>
      </c>
    </row>
    <row r="38" spans="1:9" ht="16.5" customHeight="1">
      <c r="A38" s="94"/>
      <c r="B38" s="94"/>
      <c r="C38" s="70"/>
      <c r="D38" s="2" t="s">
        <v>32</v>
      </c>
      <c r="E38" s="24" t="str">
        <f t="shared" si="4"/>
        <v>Module GPS</v>
      </c>
      <c r="F38" s="28" t="s">
        <v>24</v>
      </c>
      <c r="G38" s="27">
        <f t="shared" si="5"/>
        <v>1</v>
      </c>
      <c r="H38" s="25">
        <f t="shared" si="6"/>
        <v>250000</v>
      </c>
      <c r="I38" s="25">
        <f t="shared" si="7"/>
        <v>250000</v>
      </c>
    </row>
    <row r="39" spans="1:9" ht="16.5" customHeight="1">
      <c r="A39" s="93"/>
      <c r="B39" s="93"/>
      <c r="C39" s="66"/>
      <c r="D39" s="2" t="s">
        <v>26</v>
      </c>
      <c r="E39" s="24" t="str">
        <f t="shared" si="4"/>
        <v>Module GSM</v>
      </c>
      <c r="F39" s="28" t="s">
        <v>24</v>
      </c>
      <c r="G39" s="27">
        <f t="shared" si="5"/>
        <v>1</v>
      </c>
      <c r="H39" s="25">
        <f t="shared" si="6"/>
        <v>300000</v>
      </c>
      <c r="I39" s="25">
        <f t="shared" si="7"/>
        <v>300000</v>
      </c>
    </row>
    <row r="40" spans="1:9" ht="16.5" customHeight="1">
      <c r="A40" s="2">
        <v>12</v>
      </c>
      <c r="B40" s="2" t="s">
        <v>45</v>
      </c>
      <c r="C40" s="36" t="s">
        <v>43</v>
      </c>
      <c r="D40" s="2" t="s">
        <v>28</v>
      </c>
      <c r="E40" s="24" t="str">
        <f t="shared" si="4"/>
        <v>IC nguồn 5V</v>
      </c>
      <c r="F40" s="28" t="s">
        <v>24</v>
      </c>
      <c r="G40" s="27">
        <f t="shared" si="5"/>
        <v>2</v>
      </c>
      <c r="H40" s="25">
        <f t="shared" si="6"/>
        <v>25000</v>
      </c>
      <c r="I40" s="25">
        <f t="shared" si="7"/>
        <v>50000</v>
      </c>
    </row>
    <row r="41" spans="1:9" ht="16.5" customHeight="1">
      <c r="A41" s="95">
        <v>13</v>
      </c>
      <c r="B41" s="92" t="s">
        <v>45</v>
      </c>
      <c r="C41" s="65">
        <v>862118021594970</v>
      </c>
      <c r="D41" s="22" t="s">
        <v>25</v>
      </c>
      <c r="E41" s="24" t="str">
        <f t="shared" si="4"/>
        <v>IC nguồn 3,3V</v>
      </c>
      <c r="F41" s="28" t="s">
        <v>24</v>
      </c>
      <c r="G41" s="27">
        <f t="shared" si="5"/>
        <v>2</v>
      </c>
      <c r="H41" s="25">
        <f t="shared" si="6"/>
        <v>15000</v>
      </c>
      <c r="I41" s="25">
        <f t="shared" si="7"/>
        <v>30000</v>
      </c>
    </row>
    <row r="42" spans="1:9" ht="16.5" customHeight="1">
      <c r="A42" s="96"/>
      <c r="B42" s="94"/>
      <c r="C42" s="70"/>
      <c r="D42" s="2" t="s">
        <v>28</v>
      </c>
      <c r="E42" s="24" t="str">
        <f t="shared" si="4"/>
        <v>IC nguồn 5V</v>
      </c>
      <c r="F42" s="28" t="s">
        <v>24</v>
      </c>
      <c r="G42" s="27">
        <f t="shared" si="5"/>
        <v>2</v>
      </c>
      <c r="H42" s="25">
        <f t="shared" si="6"/>
        <v>25000</v>
      </c>
      <c r="I42" s="25">
        <f t="shared" si="7"/>
        <v>50000</v>
      </c>
    </row>
    <row r="43" spans="1:9" ht="16.5" customHeight="1">
      <c r="A43" s="96"/>
      <c r="B43" s="94"/>
      <c r="C43" s="70"/>
      <c r="D43" s="2" t="s">
        <v>27</v>
      </c>
      <c r="E43" s="24" t="str">
        <f t="shared" ref="E43:E55" si="8">VLOOKUP(D43,Y$1:Z$5,2,0)</f>
        <v>MCU</v>
      </c>
      <c r="F43" s="28" t="s">
        <v>24</v>
      </c>
      <c r="G43" s="27">
        <f t="shared" ref="G43:G55" si="9">VLOOKUP(D43,Y$16:Z$20,2,0)</f>
        <v>1</v>
      </c>
      <c r="H43" s="25">
        <f t="shared" ref="H43:H55" si="10">VLOOKUP(D43,Y$10:Z$14,2,0)</f>
        <v>90000</v>
      </c>
      <c r="I43" s="25">
        <f t="shared" ref="I43:I55" si="11">G43*H43</f>
        <v>90000</v>
      </c>
    </row>
    <row r="44" spans="1:9" ht="16.5" customHeight="1">
      <c r="A44" s="96"/>
      <c r="B44" s="94"/>
      <c r="C44" s="70"/>
      <c r="D44" s="2" t="s">
        <v>32</v>
      </c>
      <c r="E44" s="24" t="str">
        <f t="shared" si="8"/>
        <v>Module GPS</v>
      </c>
      <c r="F44" s="28" t="s">
        <v>24</v>
      </c>
      <c r="G44" s="27">
        <f t="shared" si="9"/>
        <v>1</v>
      </c>
      <c r="H44" s="25">
        <f t="shared" si="10"/>
        <v>250000</v>
      </c>
      <c r="I44" s="25">
        <f t="shared" si="11"/>
        <v>250000</v>
      </c>
    </row>
    <row r="45" spans="1:9" ht="16.5" customHeight="1">
      <c r="A45" s="97"/>
      <c r="B45" s="93"/>
      <c r="C45" s="66"/>
      <c r="D45" s="2" t="s">
        <v>26</v>
      </c>
      <c r="E45" s="24" t="str">
        <f t="shared" si="8"/>
        <v>Module GSM</v>
      </c>
      <c r="F45" s="28" t="s">
        <v>24</v>
      </c>
      <c r="G45" s="27">
        <f t="shared" si="9"/>
        <v>1</v>
      </c>
      <c r="H45" s="25">
        <f t="shared" si="10"/>
        <v>300000</v>
      </c>
      <c r="I45" s="25">
        <f t="shared" si="11"/>
        <v>300000</v>
      </c>
    </row>
    <row r="46" spans="1:9" ht="16.5" customHeight="1">
      <c r="A46" s="92">
        <v>14</v>
      </c>
      <c r="B46" s="92" t="s">
        <v>45</v>
      </c>
      <c r="C46" s="65">
        <v>862118021631160</v>
      </c>
      <c r="D46" s="2" t="s">
        <v>25</v>
      </c>
      <c r="E46" s="24" t="str">
        <f t="shared" si="8"/>
        <v>IC nguồn 3,3V</v>
      </c>
      <c r="F46" s="28" t="s">
        <v>24</v>
      </c>
      <c r="G46" s="27">
        <f t="shared" si="9"/>
        <v>2</v>
      </c>
      <c r="H46" s="25">
        <f t="shared" si="10"/>
        <v>15000</v>
      </c>
      <c r="I46" s="25">
        <f t="shared" si="11"/>
        <v>30000</v>
      </c>
    </row>
    <row r="47" spans="1:9" ht="16.5" customHeight="1">
      <c r="A47" s="94"/>
      <c r="B47" s="94"/>
      <c r="C47" s="70"/>
      <c r="D47" s="2" t="s">
        <v>27</v>
      </c>
      <c r="E47" s="24" t="str">
        <f t="shared" si="8"/>
        <v>MCU</v>
      </c>
      <c r="F47" s="28" t="s">
        <v>24</v>
      </c>
      <c r="G47" s="27">
        <f t="shared" si="9"/>
        <v>1</v>
      </c>
      <c r="H47" s="25">
        <f t="shared" si="10"/>
        <v>90000</v>
      </c>
      <c r="I47" s="25">
        <f t="shared" si="11"/>
        <v>90000</v>
      </c>
    </row>
    <row r="48" spans="1:9" ht="16.5" customHeight="1">
      <c r="A48" s="93"/>
      <c r="B48" s="93"/>
      <c r="C48" s="66"/>
      <c r="D48" s="2" t="s">
        <v>32</v>
      </c>
      <c r="E48" s="24" t="str">
        <f t="shared" si="8"/>
        <v>Module GPS</v>
      </c>
      <c r="F48" s="28" t="s">
        <v>24</v>
      </c>
      <c r="G48" s="27">
        <f t="shared" si="9"/>
        <v>1</v>
      </c>
      <c r="H48" s="25">
        <f t="shared" si="10"/>
        <v>250000</v>
      </c>
      <c r="I48" s="25">
        <f t="shared" si="11"/>
        <v>250000</v>
      </c>
    </row>
    <row r="49" spans="1:9" ht="16.5" customHeight="1">
      <c r="A49" s="92">
        <v>15</v>
      </c>
      <c r="B49" s="92" t="s">
        <v>45</v>
      </c>
      <c r="C49" s="65">
        <v>869988018291027</v>
      </c>
      <c r="D49" s="2" t="s">
        <v>28</v>
      </c>
      <c r="E49" s="24" t="str">
        <f t="shared" si="8"/>
        <v>IC nguồn 5V</v>
      </c>
      <c r="F49" s="28" t="s">
        <v>24</v>
      </c>
      <c r="G49" s="27">
        <f t="shared" si="9"/>
        <v>2</v>
      </c>
      <c r="H49" s="25">
        <f t="shared" si="10"/>
        <v>25000</v>
      </c>
      <c r="I49" s="25">
        <f t="shared" si="11"/>
        <v>50000</v>
      </c>
    </row>
    <row r="50" spans="1:9" ht="16.5" customHeight="1">
      <c r="A50" s="93"/>
      <c r="B50" s="93"/>
      <c r="C50" s="66"/>
      <c r="D50" s="2" t="s">
        <v>25</v>
      </c>
      <c r="E50" s="24" t="str">
        <f t="shared" si="8"/>
        <v>IC nguồn 3,3V</v>
      </c>
      <c r="F50" s="28" t="s">
        <v>24</v>
      </c>
      <c r="G50" s="27">
        <f t="shared" si="9"/>
        <v>2</v>
      </c>
      <c r="H50" s="25">
        <f t="shared" si="10"/>
        <v>15000</v>
      </c>
      <c r="I50" s="25">
        <f t="shared" si="11"/>
        <v>30000</v>
      </c>
    </row>
    <row r="51" spans="1:9" ht="16.5" customHeight="1">
      <c r="A51" s="92">
        <v>16</v>
      </c>
      <c r="B51" s="92" t="s">
        <v>45</v>
      </c>
      <c r="C51" s="65">
        <v>862118020873698</v>
      </c>
      <c r="D51" s="2" t="s">
        <v>28</v>
      </c>
      <c r="E51" s="24" t="str">
        <f t="shared" si="8"/>
        <v>IC nguồn 5V</v>
      </c>
      <c r="F51" s="28" t="s">
        <v>24</v>
      </c>
      <c r="G51" s="27">
        <f t="shared" si="9"/>
        <v>2</v>
      </c>
      <c r="H51" s="25">
        <f t="shared" si="10"/>
        <v>25000</v>
      </c>
      <c r="I51" s="25">
        <f t="shared" si="11"/>
        <v>50000</v>
      </c>
    </row>
    <row r="52" spans="1:9" ht="16.5" customHeight="1">
      <c r="A52" s="94"/>
      <c r="B52" s="94"/>
      <c r="C52" s="70"/>
      <c r="D52" s="2" t="s">
        <v>25</v>
      </c>
      <c r="E52" s="24" t="str">
        <f t="shared" si="8"/>
        <v>IC nguồn 3,3V</v>
      </c>
      <c r="F52" s="28" t="s">
        <v>24</v>
      </c>
      <c r="G52" s="27">
        <f t="shared" si="9"/>
        <v>2</v>
      </c>
      <c r="H52" s="25">
        <f t="shared" si="10"/>
        <v>15000</v>
      </c>
      <c r="I52" s="25">
        <f t="shared" si="11"/>
        <v>30000</v>
      </c>
    </row>
    <row r="53" spans="1:9" ht="16.5" customHeight="1">
      <c r="A53" s="94"/>
      <c r="B53" s="94"/>
      <c r="C53" s="70"/>
      <c r="D53" s="2" t="s">
        <v>27</v>
      </c>
      <c r="E53" s="24" t="str">
        <f t="shared" si="8"/>
        <v>MCU</v>
      </c>
      <c r="F53" s="28" t="s">
        <v>24</v>
      </c>
      <c r="G53" s="27">
        <f t="shared" si="9"/>
        <v>1</v>
      </c>
      <c r="H53" s="25">
        <f t="shared" si="10"/>
        <v>90000</v>
      </c>
      <c r="I53" s="25">
        <f t="shared" si="11"/>
        <v>90000</v>
      </c>
    </row>
    <row r="54" spans="1:9" ht="16.5" customHeight="1">
      <c r="A54" s="93"/>
      <c r="B54" s="93"/>
      <c r="C54" s="66"/>
      <c r="D54" s="2" t="s">
        <v>32</v>
      </c>
      <c r="E54" s="24" t="str">
        <f t="shared" si="8"/>
        <v>Module GPS</v>
      </c>
      <c r="F54" s="28" t="s">
        <v>24</v>
      </c>
      <c r="G54" s="27">
        <f t="shared" si="9"/>
        <v>1</v>
      </c>
      <c r="H54" s="25">
        <f t="shared" si="10"/>
        <v>250000</v>
      </c>
      <c r="I54" s="25">
        <f t="shared" si="11"/>
        <v>250000</v>
      </c>
    </row>
    <row r="55" spans="1:9" ht="16.5" customHeight="1">
      <c r="A55" s="92">
        <v>17</v>
      </c>
      <c r="B55" s="92" t="s">
        <v>45</v>
      </c>
      <c r="C55" s="65">
        <v>862118020878853</v>
      </c>
      <c r="D55" s="2" t="s">
        <v>28</v>
      </c>
      <c r="E55" s="24" t="str">
        <f t="shared" si="8"/>
        <v>IC nguồn 5V</v>
      </c>
      <c r="F55" s="28" t="s">
        <v>24</v>
      </c>
      <c r="G55" s="27">
        <f t="shared" si="9"/>
        <v>2</v>
      </c>
      <c r="H55" s="25">
        <f t="shared" si="10"/>
        <v>25000</v>
      </c>
      <c r="I55" s="25">
        <f t="shared" si="11"/>
        <v>50000</v>
      </c>
    </row>
    <row r="56" spans="1:9" ht="16.5" customHeight="1">
      <c r="A56" s="93"/>
      <c r="B56" s="93"/>
      <c r="C56" s="66"/>
      <c r="D56" s="2" t="s">
        <v>26</v>
      </c>
      <c r="E56" s="24" t="str">
        <f t="shared" si="4"/>
        <v>Module GSM</v>
      </c>
      <c r="F56" s="28" t="s">
        <v>24</v>
      </c>
      <c r="G56" s="27">
        <f t="shared" si="5"/>
        <v>1</v>
      </c>
      <c r="H56" s="25">
        <f t="shared" si="6"/>
        <v>300000</v>
      </c>
      <c r="I56" s="25">
        <f t="shared" si="7"/>
        <v>300000</v>
      </c>
    </row>
    <row r="57" spans="1:9" customFormat="1" ht="16.5" customHeight="1">
      <c r="A57" s="50">
        <v>18</v>
      </c>
      <c r="B57" s="52" t="s">
        <v>45</v>
      </c>
      <c r="C57" s="54" t="s">
        <v>46</v>
      </c>
      <c r="D57" s="37" t="s">
        <v>47</v>
      </c>
      <c r="E57" s="37" t="s">
        <v>30</v>
      </c>
      <c r="F57" s="38" t="s">
        <v>24</v>
      </c>
      <c r="G57" s="38">
        <v>2</v>
      </c>
      <c r="H57" s="39">
        <v>25000</v>
      </c>
      <c r="I57" s="45">
        <f>G57*H57</f>
        <v>50000</v>
      </c>
    </row>
    <row r="58" spans="1:9" customFormat="1" ht="16.5" customHeight="1">
      <c r="A58" s="51"/>
      <c r="B58" s="53"/>
      <c r="C58" s="55"/>
      <c r="D58" s="37" t="s">
        <v>48</v>
      </c>
      <c r="E58" s="37" t="s">
        <v>49</v>
      </c>
      <c r="F58" s="38" t="s">
        <v>24</v>
      </c>
      <c r="G58" s="38">
        <v>1</v>
      </c>
      <c r="H58" s="39">
        <v>300000</v>
      </c>
      <c r="I58" s="45">
        <f t="shared" ref="I58:I90" si="12">G58*H58</f>
        <v>300000</v>
      </c>
    </row>
    <row r="59" spans="1:9" customFormat="1" ht="16.5" customHeight="1">
      <c r="A59" s="50">
        <v>19</v>
      </c>
      <c r="B59" s="52" t="s">
        <v>45</v>
      </c>
      <c r="C59" s="54" t="s">
        <v>50</v>
      </c>
      <c r="D59" s="37" t="s">
        <v>25</v>
      </c>
      <c r="E59" s="37" t="s">
        <v>51</v>
      </c>
      <c r="F59" s="38" t="s">
        <v>24</v>
      </c>
      <c r="G59" s="38">
        <v>2</v>
      </c>
      <c r="H59" s="39">
        <v>15000</v>
      </c>
      <c r="I59" s="46">
        <f t="shared" si="12"/>
        <v>30000</v>
      </c>
    </row>
    <row r="60" spans="1:9" customFormat="1" ht="16.5" customHeight="1">
      <c r="A60" s="56"/>
      <c r="B60" s="57"/>
      <c r="C60" s="58"/>
      <c r="D60" s="37" t="s">
        <v>47</v>
      </c>
      <c r="E60" s="37" t="s">
        <v>30</v>
      </c>
      <c r="F60" s="38" t="s">
        <v>24</v>
      </c>
      <c r="G60" s="38">
        <v>2</v>
      </c>
      <c r="H60" s="39">
        <v>25000</v>
      </c>
      <c r="I60" s="45">
        <f t="shared" si="12"/>
        <v>50000</v>
      </c>
    </row>
    <row r="61" spans="1:9" customFormat="1" ht="16.5" customHeight="1">
      <c r="A61" s="56"/>
      <c r="B61" s="57"/>
      <c r="C61" s="58"/>
      <c r="D61" s="37" t="s">
        <v>32</v>
      </c>
      <c r="E61" s="37" t="s">
        <v>33</v>
      </c>
      <c r="F61" s="38" t="s">
        <v>24</v>
      </c>
      <c r="G61" s="38">
        <v>1</v>
      </c>
      <c r="H61" s="39">
        <v>250000</v>
      </c>
      <c r="I61" s="45">
        <f t="shared" si="12"/>
        <v>250000</v>
      </c>
    </row>
    <row r="62" spans="1:9" customFormat="1" ht="16.5" customHeight="1">
      <c r="A62" s="56"/>
      <c r="B62" s="57"/>
      <c r="C62" s="58"/>
      <c r="D62" s="37" t="s">
        <v>48</v>
      </c>
      <c r="E62" s="37" t="s">
        <v>49</v>
      </c>
      <c r="F62" s="38" t="s">
        <v>24</v>
      </c>
      <c r="G62" s="38">
        <v>1</v>
      </c>
      <c r="H62" s="39">
        <v>300000</v>
      </c>
      <c r="I62" s="45">
        <f t="shared" si="12"/>
        <v>300000</v>
      </c>
    </row>
    <row r="63" spans="1:9" customFormat="1" ht="16.5" customHeight="1">
      <c r="A63" s="51"/>
      <c r="B63" s="53"/>
      <c r="C63" s="55"/>
      <c r="D63" s="37" t="s">
        <v>27</v>
      </c>
      <c r="E63" s="37" t="s">
        <v>34</v>
      </c>
      <c r="F63" s="38" t="s">
        <v>24</v>
      </c>
      <c r="G63" s="38">
        <v>1</v>
      </c>
      <c r="H63" s="39">
        <v>90000</v>
      </c>
      <c r="I63" s="45">
        <f t="shared" si="12"/>
        <v>90000</v>
      </c>
    </row>
    <row r="64" spans="1:9" customFormat="1" ht="16.5" customHeight="1">
      <c r="A64" s="38">
        <v>20</v>
      </c>
      <c r="B64" s="40" t="s">
        <v>45</v>
      </c>
      <c r="C64" s="41" t="s">
        <v>52</v>
      </c>
      <c r="D64" s="37" t="s">
        <v>32</v>
      </c>
      <c r="E64" s="37" t="s">
        <v>33</v>
      </c>
      <c r="F64" s="38" t="s">
        <v>24</v>
      </c>
      <c r="G64" s="38">
        <v>1</v>
      </c>
      <c r="H64" s="39">
        <v>250000</v>
      </c>
      <c r="I64" s="45">
        <f t="shared" si="12"/>
        <v>250000</v>
      </c>
    </row>
    <row r="65" spans="1:9" customFormat="1" ht="16.5" customHeight="1">
      <c r="A65" s="38">
        <v>21</v>
      </c>
      <c r="B65" s="40" t="s">
        <v>45</v>
      </c>
      <c r="C65" s="41" t="s">
        <v>53</v>
      </c>
      <c r="D65" s="37" t="s">
        <v>32</v>
      </c>
      <c r="E65" s="37" t="s">
        <v>33</v>
      </c>
      <c r="F65" s="38" t="s">
        <v>24</v>
      </c>
      <c r="G65" s="38">
        <v>1</v>
      </c>
      <c r="H65" s="39">
        <v>250000</v>
      </c>
      <c r="I65" s="45">
        <f t="shared" si="12"/>
        <v>250000</v>
      </c>
    </row>
    <row r="66" spans="1:9" customFormat="1" ht="16.5" customHeight="1">
      <c r="A66" s="38">
        <v>22</v>
      </c>
      <c r="B66" s="40" t="s">
        <v>45</v>
      </c>
      <c r="C66" s="41">
        <v>862118020881550</v>
      </c>
      <c r="D66" s="37" t="s">
        <v>32</v>
      </c>
      <c r="E66" s="37" t="s">
        <v>33</v>
      </c>
      <c r="F66" s="38" t="s">
        <v>24</v>
      </c>
      <c r="G66" s="38">
        <v>1</v>
      </c>
      <c r="H66" s="39">
        <v>250000</v>
      </c>
      <c r="I66" s="45">
        <f t="shared" si="12"/>
        <v>250000</v>
      </c>
    </row>
    <row r="67" spans="1:9" customFormat="1" ht="16.5" customHeight="1">
      <c r="A67" s="50">
        <v>23</v>
      </c>
      <c r="B67" s="52" t="s">
        <v>45</v>
      </c>
      <c r="C67" s="54">
        <v>862118020881568</v>
      </c>
      <c r="D67" s="37" t="s">
        <v>25</v>
      </c>
      <c r="E67" s="37" t="s">
        <v>51</v>
      </c>
      <c r="F67" s="38" t="s">
        <v>24</v>
      </c>
      <c r="G67" s="38">
        <v>2</v>
      </c>
      <c r="H67" s="39">
        <v>15000</v>
      </c>
      <c r="I67" s="45">
        <f t="shared" si="12"/>
        <v>30000</v>
      </c>
    </row>
    <row r="68" spans="1:9" customFormat="1" ht="16.5" customHeight="1">
      <c r="A68" s="56"/>
      <c r="B68" s="57"/>
      <c r="C68" s="58"/>
      <c r="D68" s="37" t="s">
        <v>47</v>
      </c>
      <c r="E68" s="37" t="s">
        <v>30</v>
      </c>
      <c r="F68" s="38" t="s">
        <v>24</v>
      </c>
      <c r="G68" s="38">
        <v>2</v>
      </c>
      <c r="H68" s="39">
        <v>25000</v>
      </c>
      <c r="I68" s="45">
        <f t="shared" si="12"/>
        <v>50000</v>
      </c>
    </row>
    <row r="69" spans="1:9" customFormat="1" ht="16.5" customHeight="1">
      <c r="A69" s="51"/>
      <c r="B69" s="53"/>
      <c r="C69" s="55"/>
      <c r="D69" s="37" t="s">
        <v>27</v>
      </c>
      <c r="E69" s="37" t="s">
        <v>34</v>
      </c>
      <c r="F69" s="38" t="s">
        <v>24</v>
      </c>
      <c r="G69" s="38">
        <v>1</v>
      </c>
      <c r="H69" s="39">
        <v>90000</v>
      </c>
      <c r="I69" s="45">
        <f t="shared" si="12"/>
        <v>90000</v>
      </c>
    </row>
    <row r="70" spans="1:9" customFormat="1" ht="16.5" customHeight="1">
      <c r="A70" s="50">
        <v>24</v>
      </c>
      <c r="B70" s="52" t="s">
        <v>45</v>
      </c>
      <c r="C70" s="54">
        <v>862118020938533</v>
      </c>
      <c r="D70" s="37" t="s">
        <v>25</v>
      </c>
      <c r="E70" s="37" t="s">
        <v>51</v>
      </c>
      <c r="F70" s="38" t="s">
        <v>24</v>
      </c>
      <c r="G70" s="38">
        <v>2</v>
      </c>
      <c r="H70" s="39">
        <v>15000</v>
      </c>
      <c r="I70" s="45">
        <f t="shared" si="12"/>
        <v>30000</v>
      </c>
    </row>
    <row r="71" spans="1:9" customFormat="1" ht="16.5" customHeight="1">
      <c r="A71" s="56"/>
      <c r="B71" s="57"/>
      <c r="C71" s="58"/>
      <c r="D71" s="37" t="s">
        <v>47</v>
      </c>
      <c r="E71" s="37" t="s">
        <v>30</v>
      </c>
      <c r="F71" s="38" t="s">
        <v>24</v>
      </c>
      <c r="G71" s="38">
        <v>2</v>
      </c>
      <c r="H71" s="39">
        <v>25000</v>
      </c>
      <c r="I71" s="45">
        <f t="shared" si="12"/>
        <v>50000</v>
      </c>
    </row>
    <row r="72" spans="1:9" customFormat="1" ht="16.5" customHeight="1">
      <c r="A72" s="56"/>
      <c r="B72" s="57"/>
      <c r="C72" s="58"/>
      <c r="D72" s="37" t="s">
        <v>32</v>
      </c>
      <c r="E72" s="37" t="s">
        <v>33</v>
      </c>
      <c r="F72" s="38" t="s">
        <v>24</v>
      </c>
      <c r="G72" s="38">
        <v>1</v>
      </c>
      <c r="H72" s="39">
        <v>250000</v>
      </c>
      <c r="I72" s="45">
        <f t="shared" si="12"/>
        <v>250000</v>
      </c>
    </row>
    <row r="73" spans="1:9" customFormat="1" ht="16.5" customHeight="1">
      <c r="A73" s="56"/>
      <c r="B73" s="57"/>
      <c r="C73" s="58"/>
      <c r="D73" s="37" t="s">
        <v>48</v>
      </c>
      <c r="E73" s="37" t="s">
        <v>49</v>
      </c>
      <c r="F73" s="38" t="s">
        <v>24</v>
      </c>
      <c r="G73" s="38">
        <v>1</v>
      </c>
      <c r="H73" s="39">
        <v>300000</v>
      </c>
      <c r="I73" s="45">
        <f t="shared" si="12"/>
        <v>300000</v>
      </c>
    </row>
    <row r="74" spans="1:9" customFormat="1" ht="16.5" customHeight="1">
      <c r="A74" s="51"/>
      <c r="B74" s="53"/>
      <c r="C74" s="55"/>
      <c r="D74" s="37" t="s">
        <v>27</v>
      </c>
      <c r="E74" s="37" t="s">
        <v>34</v>
      </c>
      <c r="F74" s="38" t="s">
        <v>24</v>
      </c>
      <c r="G74" s="38">
        <v>1</v>
      </c>
      <c r="H74" s="39">
        <v>90000</v>
      </c>
      <c r="I74" s="45">
        <f t="shared" si="12"/>
        <v>90000</v>
      </c>
    </row>
    <row r="75" spans="1:9" customFormat="1" ht="16.5" customHeight="1">
      <c r="A75" s="50">
        <v>25</v>
      </c>
      <c r="B75" s="52" t="s">
        <v>45</v>
      </c>
      <c r="C75" s="54">
        <v>862118020942170</v>
      </c>
      <c r="D75" s="37" t="s">
        <v>25</v>
      </c>
      <c r="E75" s="37" t="s">
        <v>51</v>
      </c>
      <c r="F75" s="38" t="s">
        <v>24</v>
      </c>
      <c r="G75" s="38">
        <v>2</v>
      </c>
      <c r="H75" s="39">
        <v>15000</v>
      </c>
      <c r="I75" s="45">
        <f t="shared" si="12"/>
        <v>30000</v>
      </c>
    </row>
    <row r="76" spans="1:9" customFormat="1" ht="16.5" customHeight="1">
      <c r="A76" s="56"/>
      <c r="B76" s="57"/>
      <c r="C76" s="58"/>
      <c r="D76" s="37" t="s">
        <v>47</v>
      </c>
      <c r="E76" s="37" t="s">
        <v>30</v>
      </c>
      <c r="F76" s="38" t="s">
        <v>24</v>
      </c>
      <c r="G76" s="38">
        <v>2</v>
      </c>
      <c r="H76" s="39">
        <v>25000</v>
      </c>
      <c r="I76" s="45">
        <f t="shared" si="12"/>
        <v>50000</v>
      </c>
    </row>
    <row r="77" spans="1:9" customFormat="1" ht="16.5" customHeight="1">
      <c r="A77" s="56"/>
      <c r="B77" s="57"/>
      <c r="C77" s="58"/>
      <c r="D77" s="37" t="s">
        <v>32</v>
      </c>
      <c r="E77" s="37" t="s">
        <v>33</v>
      </c>
      <c r="F77" s="38" t="s">
        <v>24</v>
      </c>
      <c r="G77" s="38">
        <v>1</v>
      </c>
      <c r="H77" s="39">
        <v>250000</v>
      </c>
      <c r="I77" s="45">
        <f t="shared" si="12"/>
        <v>250000</v>
      </c>
    </row>
    <row r="78" spans="1:9" customFormat="1" ht="16.5" customHeight="1">
      <c r="A78" s="56"/>
      <c r="B78" s="57"/>
      <c r="C78" s="58"/>
      <c r="D78" s="37" t="s">
        <v>48</v>
      </c>
      <c r="E78" s="37" t="s">
        <v>49</v>
      </c>
      <c r="F78" s="38" t="s">
        <v>24</v>
      </c>
      <c r="G78" s="38">
        <v>1</v>
      </c>
      <c r="H78" s="44">
        <v>300000</v>
      </c>
      <c r="I78" s="45">
        <f t="shared" si="12"/>
        <v>300000</v>
      </c>
    </row>
    <row r="79" spans="1:9" customFormat="1" ht="16.5" customHeight="1">
      <c r="A79" s="51"/>
      <c r="B79" s="53"/>
      <c r="C79" s="55"/>
      <c r="D79" s="37" t="s">
        <v>27</v>
      </c>
      <c r="E79" s="37" t="s">
        <v>34</v>
      </c>
      <c r="F79" s="38" t="s">
        <v>24</v>
      </c>
      <c r="G79" s="38">
        <v>1</v>
      </c>
      <c r="H79" s="44">
        <v>90000</v>
      </c>
      <c r="I79" s="45">
        <f t="shared" si="12"/>
        <v>90000</v>
      </c>
    </row>
    <row r="80" spans="1:9" customFormat="1" ht="16.5" customHeight="1">
      <c r="A80" s="50">
        <v>26</v>
      </c>
      <c r="B80" s="52" t="s">
        <v>45</v>
      </c>
      <c r="C80" s="54">
        <v>862118020945157</v>
      </c>
      <c r="D80" s="37" t="s">
        <v>27</v>
      </c>
      <c r="E80" s="37" t="s">
        <v>34</v>
      </c>
      <c r="F80" s="38" t="s">
        <v>24</v>
      </c>
      <c r="G80" s="38">
        <v>1</v>
      </c>
      <c r="H80" s="44">
        <v>90000</v>
      </c>
      <c r="I80" s="45">
        <f t="shared" si="12"/>
        <v>90000</v>
      </c>
    </row>
    <row r="81" spans="1:9" customFormat="1" ht="16.5" customHeight="1">
      <c r="A81" s="51"/>
      <c r="B81" s="53"/>
      <c r="C81" s="55"/>
      <c r="D81" s="37" t="s">
        <v>54</v>
      </c>
      <c r="E81" s="37"/>
      <c r="F81" s="38" t="s">
        <v>24</v>
      </c>
      <c r="G81" s="38">
        <v>1</v>
      </c>
      <c r="H81" s="44">
        <v>30000</v>
      </c>
      <c r="I81" s="45">
        <f t="shared" si="12"/>
        <v>30000</v>
      </c>
    </row>
    <row r="82" spans="1:9" customFormat="1" ht="16.5" customHeight="1">
      <c r="A82" s="50">
        <v>27</v>
      </c>
      <c r="B82" s="52" t="s">
        <v>45</v>
      </c>
      <c r="C82" s="54">
        <v>862118020970866</v>
      </c>
      <c r="D82" s="37" t="s">
        <v>25</v>
      </c>
      <c r="E82" s="37" t="s">
        <v>51</v>
      </c>
      <c r="F82" s="38" t="s">
        <v>24</v>
      </c>
      <c r="G82" s="38">
        <v>2</v>
      </c>
      <c r="H82" s="44">
        <v>15000</v>
      </c>
      <c r="I82" s="45">
        <f t="shared" si="12"/>
        <v>30000</v>
      </c>
    </row>
    <row r="83" spans="1:9" customFormat="1" ht="16.5" customHeight="1">
      <c r="A83" s="56"/>
      <c r="B83" s="57"/>
      <c r="C83" s="58"/>
      <c r="D83" s="37" t="s">
        <v>47</v>
      </c>
      <c r="E83" s="37" t="s">
        <v>30</v>
      </c>
      <c r="F83" s="38" t="s">
        <v>24</v>
      </c>
      <c r="G83" s="38">
        <v>2</v>
      </c>
      <c r="H83" s="44">
        <v>25000</v>
      </c>
      <c r="I83" s="45">
        <f t="shared" si="12"/>
        <v>50000</v>
      </c>
    </row>
    <row r="84" spans="1:9" customFormat="1" ht="16.5" customHeight="1">
      <c r="A84" s="56"/>
      <c r="B84" s="57"/>
      <c r="C84" s="58"/>
      <c r="D84" s="37" t="s">
        <v>32</v>
      </c>
      <c r="E84" s="37" t="s">
        <v>33</v>
      </c>
      <c r="F84" s="38" t="s">
        <v>24</v>
      </c>
      <c r="G84" s="38">
        <v>1</v>
      </c>
      <c r="H84" s="44">
        <v>250000</v>
      </c>
      <c r="I84" s="45">
        <f t="shared" si="12"/>
        <v>250000</v>
      </c>
    </row>
    <row r="85" spans="1:9" customFormat="1" ht="16.5" customHeight="1">
      <c r="A85" s="56"/>
      <c r="B85" s="57"/>
      <c r="C85" s="58"/>
      <c r="D85" s="37" t="s">
        <v>48</v>
      </c>
      <c r="E85" s="37" t="s">
        <v>49</v>
      </c>
      <c r="F85" s="38" t="s">
        <v>24</v>
      </c>
      <c r="G85" s="38">
        <v>1</v>
      </c>
      <c r="H85" s="44">
        <v>300000</v>
      </c>
      <c r="I85" s="45">
        <f t="shared" si="12"/>
        <v>300000</v>
      </c>
    </row>
    <row r="86" spans="1:9" customFormat="1" ht="16.5" customHeight="1">
      <c r="A86" s="51"/>
      <c r="B86" s="53"/>
      <c r="C86" s="55"/>
      <c r="D86" s="37" t="s">
        <v>27</v>
      </c>
      <c r="E86" s="37" t="s">
        <v>34</v>
      </c>
      <c r="F86" s="38" t="s">
        <v>24</v>
      </c>
      <c r="G86" s="38">
        <v>1</v>
      </c>
      <c r="H86" s="44">
        <v>90000</v>
      </c>
      <c r="I86" s="45">
        <f t="shared" si="12"/>
        <v>90000</v>
      </c>
    </row>
    <row r="87" spans="1:9" customFormat="1" ht="16.5" customHeight="1">
      <c r="A87" s="50">
        <v>28</v>
      </c>
      <c r="B87" s="52" t="s">
        <v>45</v>
      </c>
      <c r="C87" s="54">
        <v>862118021589137</v>
      </c>
      <c r="D87" s="37" t="s">
        <v>48</v>
      </c>
      <c r="E87" s="37" t="s">
        <v>49</v>
      </c>
      <c r="F87" s="38" t="s">
        <v>24</v>
      </c>
      <c r="G87" s="38">
        <v>1</v>
      </c>
      <c r="H87" s="44">
        <v>300000</v>
      </c>
      <c r="I87" s="45">
        <f t="shared" si="12"/>
        <v>300000</v>
      </c>
    </row>
    <row r="88" spans="1:9" customFormat="1" ht="16.5" customHeight="1">
      <c r="A88" s="51"/>
      <c r="B88" s="53"/>
      <c r="C88" s="55"/>
      <c r="D88" s="37" t="s">
        <v>47</v>
      </c>
      <c r="E88" s="37" t="s">
        <v>30</v>
      </c>
      <c r="F88" s="38" t="s">
        <v>24</v>
      </c>
      <c r="G88" s="38">
        <v>1</v>
      </c>
      <c r="H88" s="44">
        <v>25000</v>
      </c>
      <c r="I88" s="45">
        <f t="shared" si="12"/>
        <v>25000</v>
      </c>
    </row>
    <row r="89" spans="1:9" customFormat="1" ht="16.5" customHeight="1">
      <c r="A89" s="50">
        <v>29</v>
      </c>
      <c r="B89" s="52" t="s">
        <v>45</v>
      </c>
      <c r="C89" s="54">
        <v>869988018309886</v>
      </c>
      <c r="D89" s="37" t="s">
        <v>48</v>
      </c>
      <c r="E89" s="37" t="s">
        <v>49</v>
      </c>
      <c r="F89" s="38" t="s">
        <v>24</v>
      </c>
      <c r="G89" s="38">
        <v>1</v>
      </c>
      <c r="H89" s="44">
        <v>300000</v>
      </c>
      <c r="I89" s="45">
        <f t="shared" si="12"/>
        <v>300000</v>
      </c>
    </row>
    <row r="90" spans="1:9" customFormat="1" ht="16.5" customHeight="1">
      <c r="A90" s="51"/>
      <c r="B90" s="53"/>
      <c r="C90" s="55"/>
      <c r="D90" s="37" t="s">
        <v>47</v>
      </c>
      <c r="E90" s="37" t="s">
        <v>30</v>
      </c>
      <c r="F90" s="38" t="s">
        <v>24</v>
      </c>
      <c r="G90" s="38">
        <v>1</v>
      </c>
      <c r="H90" s="44">
        <v>25000</v>
      </c>
      <c r="I90" s="45">
        <f t="shared" si="12"/>
        <v>25000</v>
      </c>
    </row>
    <row r="91" spans="1:9" customFormat="1" ht="16.5" customHeight="1">
      <c r="A91" s="48">
        <v>30</v>
      </c>
      <c r="B91" s="49" t="s">
        <v>45</v>
      </c>
      <c r="C91" s="98">
        <v>862118021594988</v>
      </c>
      <c r="D91" s="38" t="s">
        <v>55</v>
      </c>
      <c r="E91" s="38" t="s">
        <v>33</v>
      </c>
      <c r="F91" s="38" t="s">
        <v>24</v>
      </c>
      <c r="G91" s="38">
        <v>1</v>
      </c>
      <c r="H91" s="44">
        <v>250000</v>
      </c>
      <c r="I91" s="45">
        <v>250000</v>
      </c>
    </row>
    <row r="92" spans="1:9" customFormat="1" ht="16.5" customHeight="1">
      <c r="A92" s="48"/>
      <c r="B92" s="49"/>
      <c r="C92" s="98"/>
      <c r="D92" s="38" t="s">
        <v>47</v>
      </c>
      <c r="E92" s="38" t="s">
        <v>30</v>
      </c>
      <c r="F92" s="38" t="s">
        <v>24</v>
      </c>
      <c r="G92" s="38">
        <v>2</v>
      </c>
      <c r="H92" s="44">
        <v>25000</v>
      </c>
      <c r="I92" s="45">
        <f>H92*G92</f>
        <v>50000</v>
      </c>
    </row>
    <row r="93" spans="1:9" customFormat="1" ht="16.5" customHeight="1">
      <c r="A93" s="48"/>
      <c r="B93" s="49"/>
      <c r="C93" s="98"/>
      <c r="D93" s="38" t="s">
        <v>48</v>
      </c>
      <c r="E93" s="38" t="s">
        <v>49</v>
      </c>
      <c r="F93" s="38" t="s">
        <v>24</v>
      </c>
      <c r="G93" s="38">
        <v>1</v>
      </c>
      <c r="H93" s="44">
        <v>300000</v>
      </c>
      <c r="I93" s="45">
        <v>300000</v>
      </c>
    </row>
    <row r="94" spans="1:9" customFormat="1" ht="16.5" customHeight="1">
      <c r="A94" s="48"/>
      <c r="B94" s="49"/>
      <c r="C94" s="98"/>
      <c r="D94" s="38" t="s">
        <v>27</v>
      </c>
      <c r="E94" s="38" t="s">
        <v>34</v>
      </c>
      <c r="F94" s="38" t="s">
        <v>24</v>
      </c>
      <c r="G94" s="38">
        <v>1</v>
      </c>
      <c r="H94" s="44">
        <v>90000</v>
      </c>
      <c r="I94" s="45">
        <v>90000</v>
      </c>
    </row>
    <row r="95" spans="1:9" customFormat="1" ht="16.5" customHeight="1">
      <c r="A95" s="48">
        <v>31</v>
      </c>
      <c r="B95" s="49" t="s">
        <v>45</v>
      </c>
      <c r="C95" s="99" t="s">
        <v>58</v>
      </c>
      <c r="D95" s="38" t="s">
        <v>55</v>
      </c>
      <c r="E95" s="38" t="s">
        <v>33</v>
      </c>
      <c r="F95" s="38" t="s">
        <v>24</v>
      </c>
      <c r="G95" s="38">
        <v>1</v>
      </c>
      <c r="H95" s="44">
        <v>250000</v>
      </c>
      <c r="I95" s="45">
        <v>250000</v>
      </c>
    </row>
    <row r="96" spans="1:9" customFormat="1" ht="16.5" customHeight="1">
      <c r="A96" s="48"/>
      <c r="B96" s="49"/>
      <c r="C96" s="98"/>
      <c r="D96" s="38" t="s">
        <v>47</v>
      </c>
      <c r="E96" s="38" t="s">
        <v>30</v>
      </c>
      <c r="F96" s="38" t="s">
        <v>24</v>
      </c>
      <c r="G96" s="38">
        <v>2</v>
      </c>
      <c r="H96" s="44">
        <v>25000</v>
      </c>
      <c r="I96" s="45">
        <f>H96*G96</f>
        <v>50000</v>
      </c>
    </row>
    <row r="97" spans="1:18" customFormat="1" ht="16.5" customHeight="1">
      <c r="A97" s="48"/>
      <c r="B97" s="49"/>
      <c r="C97" s="98"/>
      <c r="D97" s="38" t="s">
        <v>48</v>
      </c>
      <c r="E97" s="38" t="s">
        <v>49</v>
      </c>
      <c r="F97" s="38" t="s">
        <v>24</v>
      </c>
      <c r="G97" s="38">
        <v>1</v>
      </c>
      <c r="H97" s="44">
        <v>300000</v>
      </c>
      <c r="I97" s="45">
        <v>300000</v>
      </c>
    </row>
    <row r="98" spans="1:18" customFormat="1" ht="16.5" customHeight="1">
      <c r="A98" s="48"/>
      <c r="B98" s="49"/>
      <c r="C98" s="98"/>
      <c r="D98" s="38" t="s">
        <v>27</v>
      </c>
      <c r="E98" s="38" t="s">
        <v>34</v>
      </c>
      <c r="F98" s="38" t="s">
        <v>24</v>
      </c>
      <c r="G98" s="38">
        <v>1</v>
      </c>
      <c r="H98" s="44">
        <v>90000</v>
      </c>
      <c r="I98" s="45">
        <v>90000</v>
      </c>
    </row>
    <row r="99" spans="1:18" customFormat="1" ht="16.5" customHeight="1">
      <c r="A99" s="48">
        <v>32</v>
      </c>
      <c r="B99" s="49" t="s">
        <v>45</v>
      </c>
      <c r="C99" s="98">
        <v>869988018338703</v>
      </c>
      <c r="D99" s="38" t="s">
        <v>55</v>
      </c>
      <c r="E99" s="38" t="s">
        <v>33</v>
      </c>
      <c r="F99" s="38" t="s">
        <v>24</v>
      </c>
      <c r="G99" s="38">
        <v>1</v>
      </c>
      <c r="H99" s="44">
        <v>250000</v>
      </c>
      <c r="I99" s="45">
        <v>250000</v>
      </c>
      <c r="O99" s="42"/>
      <c r="P99" s="43"/>
      <c r="Q99" s="43"/>
      <c r="R99" s="43"/>
    </row>
    <row r="100" spans="1:18" customFormat="1" ht="16.5" customHeight="1">
      <c r="A100" s="48"/>
      <c r="B100" s="49"/>
      <c r="C100" s="98"/>
      <c r="D100" s="38" t="s">
        <v>47</v>
      </c>
      <c r="E100" s="38" t="s">
        <v>30</v>
      </c>
      <c r="F100" s="38" t="s">
        <v>24</v>
      </c>
      <c r="G100" s="38">
        <v>2</v>
      </c>
      <c r="H100" s="44">
        <v>25000</v>
      </c>
      <c r="I100" s="45">
        <f>H100*G100</f>
        <v>50000</v>
      </c>
    </row>
    <row r="101" spans="1:18" customFormat="1" ht="16.5" customHeight="1">
      <c r="A101" s="48"/>
      <c r="B101" s="49"/>
      <c r="C101" s="98"/>
      <c r="D101" s="38" t="s">
        <v>48</v>
      </c>
      <c r="E101" s="38" t="s">
        <v>49</v>
      </c>
      <c r="F101" s="38" t="s">
        <v>24</v>
      </c>
      <c r="G101" s="38">
        <v>1</v>
      </c>
      <c r="H101" s="44">
        <v>300000</v>
      </c>
      <c r="I101" s="45">
        <v>300000</v>
      </c>
    </row>
    <row r="102" spans="1:18" customFormat="1" ht="16.5" customHeight="1">
      <c r="A102" s="48"/>
      <c r="B102" s="49"/>
      <c r="C102" s="98"/>
      <c r="D102" s="38" t="s">
        <v>27</v>
      </c>
      <c r="E102" s="38" t="s">
        <v>34</v>
      </c>
      <c r="F102" s="38" t="s">
        <v>24</v>
      </c>
      <c r="G102" s="38">
        <v>1</v>
      </c>
      <c r="H102" s="44">
        <v>90000</v>
      </c>
      <c r="I102" s="45">
        <v>90000</v>
      </c>
    </row>
    <row r="103" spans="1:18" customFormat="1" ht="16.5" customHeight="1">
      <c r="A103" s="48">
        <v>33</v>
      </c>
      <c r="B103" s="49" t="s">
        <v>45</v>
      </c>
      <c r="C103" s="100" t="s">
        <v>56</v>
      </c>
      <c r="D103" s="38" t="s">
        <v>48</v>
      </c>
      <c r="E103" s="38" t="s">
        <v>49</v>
      </c>
      <c r="F103" s="38" t="s">
        <v>24</v>
      </c>
      <c r="G103" s="38">
        <v>1</v>
      </c>
      <c r="H103" s="44">
        <v>300000</v>
      </c>
      <c r="I103" s="45">
        <v>300000</v>
      </c>
    </row>
    <row r="104" spans="1:18" customFormat="1" ht="16.5" customHeight="1">
      <c r="A104" s="48"/>
      <c r="B104" s="49"/>
      <c r="C104" s="101"/>
      <c r="D104" s="38" t="s">
        <v>55</v>
      </c>
      <c r="E104" s="38" t="s">
        <v>33</v>
      </c>
      <c r="F104" s="38" t="s">
        <v>24</v>
      </c>
      <c r="G104" s="38">
        <v>1</v>
      </c>
      <c r="H104" s="44">
        <v>250000</v>
      </c>
      <c r="I104" s="45">
        <v>250000</v>
      </c>
    </row>
    <row r="105" spans="1:18" customFormat="1" ht="16.5" customHeight="1">
      <c r="A105" s="48"/>
      <c r="B105" s="49"/>
      <c r="C105" s="101"/>
      <c r="D105" s="38" t="s">
        <v>47</v>
      </c>
      <c r="E105" s="38" t="s">
        <v>30</v>
      </c>
      <c r="F105" s="38" t="s">
        <v>24</v>
      </c>
      <c r="G105" s="38">
        <v>2</v>
      </c>
      <c r="H105" s="44">
        <v>25000</v>
      </c>
      <c r="I105" s="45">
        <f>H105*G105</f>
        <v>50000</v>
      </c>
    </row>
    <row r="106" spans="1:18" customFormat="1" ht="16.5" customHeight="1">
      <c r="A106" s="48"/>
      <c r="B106" s="49"/>
      <c r="C106" s="101"/>
      <c r="D106" s="38" t="s">
        <v>27</v>
      </c>
      <c r="E106" s="38" t="s">
        <v>34</v>
      </c>
      <c r="F106" s="38" t="s">
        <v>24</v>
      </c>
      <c r="G106" s="38">
        <v>1</v>
      </c>
      <c r="H106" s="44">
        <v>90000</v>
      </c>
      <c r="I106" s="45">
        <v>90000</v>
      </c>
    </row>
    <row r="107" spans="1:18" customFormat="1" ht="16.5" customHeight="1">
      <c r="A107" s="48"/>
      <c r="B107" s="49"/>
      <c r="C107" s="102"/>
      <c r="D107" s="38" t="s">
        <v>25</v>
      </c>
      <c r="E107" s="38" t="s">
        <v>51</v>
      </c>
      <c r="F107" s="38" t="s">
        <v>24</v>
      </c>
      <c r="G107" s="38">
        <v>2</v>
      </c>
      <c r="H107" s="44">
        <v>15000</v>
      </c>
      <c r="I107" s="45">
        <v>30000</v>
      </c>
    </row>
    <row r="108" spans="1:18" ht="16.5" customHeight="1">
      <c r="A108" s="59" t="s">
        <v>22</v>
      </c>
      <c r="B108" s="60"/>
      <c r="C108" s="2">
        <v>33</v>
      </c>
      <c r="D108" s="2"/>
      <c r="E108" s="23"/>
      <c r="F108" s="2"/>
      <c r="G108" s="2"/>
      <c r="H108" s="26"/>
      <c r="I108" s="47">
        <f>SUM(I13:I107)</f>
        <v>13350000</v>
      </c>
    </row>
    <row r="109" spans="1:18" ht="17.25">
      <c r="A109" s="29"/>
      <c r="B109" s="29"/>
      <c r="C109" s="30"/>
      <c r="D109" s="30"/>
      <c r="E109" s="31"/>
      <c r="F109" s="30"/>
      <c r="G109" s="30"/>
      <c r="H109" s="32"/>
      <c r="I109" s="32"/>
    </row>
    <row r="110" spans="1:18" ht="26.25" customHeight="1">
      <c r="A110" s="103" t="s">
        <v>59</v>
      </c>
      <c r="B110" s="103"/>
      <c r="C110" s="103"/>
      <c r="D110" s="103"/>
      <c r="E110" s="103"/>
      <c r="F110" s="103"/>
      <c r="G110" s="103"/>
      <c r="H110" s="103"/>
      <c r="I110" s="103"/>
    </row>
    <row r="111" spans="1:18">
      <c r="D111" s="64" t="s">
        <v>57</v>
      </c>
      <c r="E111" s="64"/>
      <c r="F111" s="64"/>
      <c r="G111" s="64"/>
      <c r="H111" s="64"/>
      <c r="I111" s="21"/>
    </row>
    <row r="112" spans="1:18">
      <c r="A112" s="61" t="s">
        <v>11</v>
      </c>
      <c r="B112" s="61"/>
      <c r="C112" s="61"/>
      <c r="D112" s="61"/>
      <c r="E112" s="61" t="s">
        <v>12</v>
      </c>
      <c r="F112" s="61"/>
      <c r="G112" s="61"/>
      <c r="H112" s="61"/>
      <c r="I112" s="61"/>
      <c r="J112" s="9"/>
      <c r="K112" s="9"/>
      <c r="L112" s="9"/>
    </row>
    <row r="117" spans="1:9" ht="17.25">
      <c r="A117" s="63" t="s">
        <v>14</v>
      </c>
      <c r="B117" s="63"/>
      <c r="C117" s="63"/>
      <c r="D117" s="63"/>
      <c r="E117" s="63" t="s">
        <v>13</v>
      </c>
      <c r="F117" s="63"/>
      <c r="G117" s="63"/>
      <c r="H117" s="63"/>
      <c r="I117" s="63"/>
    </row>
  </sheetData>
  <mergeCells count="94">
    <mergeCell ref="A110:I110"/>
    <mergeCell ref="A49:A50"/>
    <mergeCell ref="B49:B50"/>
    <mergeCell ref="A51:A54"/>
    <mergeCell ref="B51:B54"/>
    <mergeCell ref="A55:A56"/>
    <mergeCell ref="B55:B56"/>
    <mergeCell ref="A35:A39"/>
    <mergeCell ref="B35:B39"/>
    <mergeCell ref="A41:A45"/>
    <mergeCell ref="B41:B45"/>
    <mergeCell ref="A46:A48"/>
    <mergeCell ref="B46:B48"/>
    <mergeCell ref="A30:A31"/>
    <mergeCell ref="A33:A34"/>
    <mergeCell ref="B33:B34"/>
    <mergeCell ref="A14:A15"/>
    <mergeCell ref="A17:A18"/>
    <mergeCell ref="A20:A24"/>
    <mergeCell ref="A25:A29"/>
    <mergeCell ref="C49:C50"/>
    <mergeCell ref="C51:C54"/>
    <mergeCell ref="C55:C56"/>
    <mergeCell ref="B14:B15"/>
    <mergeCell ref="B17:B18"/>
    <mergeCell ref="B20:B24"/>
    <mergeCell ref="B25:B29"/>
    <mergeCell ref="B30:B31"/>
    <mergeCell ref="D1:I1"/>
    <mergeCell ref="D2:I2"/>
    <mergeCell ref="D3:I3"/>
    <mergeCell ref="D6:I6"/>
    <mergeCell ref="D4:I4"/>
    <mergeCell ref="D5:I5"/>
    <mergeCell ref="A6:C6"/>
    <mergeCell ref="B8:C8"/>
    <mergeCell ref="B9:C9"/>
    <mergeCell ref="B10:C10"/>
    <mergeCell ref="B11:C11"/>
    <mergeCell ref="A108:B108"/>
    <mergeCell ref="E112:I112"/>
    <mergeCell ref="B7:D7"/>
    <mergeCell ref="E117:I117"/>
    <mergeCell ref="A112:D112"/>
    <mergeCell ref="A117:D117"/>
    <mergeCell ref="D111:H111"/>
    <mergeCell ref="C14:C15"/>
    <mergeCell ref="C17:C18"/>
    <mergeCell ref="C20:C24"/>
    <mergeCell ref="C25:C29"/>
    <mergeCell ref="C30:C31"/>
    <mergeCell ref="C33:C34"/>
    <mergeCell ref="C35:C39"/>
    <mergeCell ref="C41:C45"/>
    <mergeCell ref="C46:C48"/>
    <mergeCell ref="A57:A58"/>
    <mergeCell ref="B57:B58"/>
    <mergeCell ref="C57:C58"/>
    <mergeCell ref="A59:A63"/>
    <mergeCell ref="B59:B63"/>
    <mergeCell ref="C59:C63"/>
    <mergeCell ref="A67:A69"/>
    <mergeCell ref="B67:B69"/>
    <mergeCell ref="C67:C69"/>
    <mergeCell ref="A70:A74"/>
    <mergeCell ref="B70:B74"/>
    <mergeCell ref="C70:C74"/>
    <mergeCell ref="A75:A79"/>
    <mergeCell ref="B75:B79"/>
    <mergeCell ref="C75:C79"/>
    <mergeCell ref="A80:A81"/>
    <mergeCell ref="B80:B81"/>
    <mergeCell ref="C80:C81"/>
    <mergeCell ref="A82:A86"/>
    <mergeCell ref="B82:B86"/>
    <mergeCell ref="C82:C86"/>
    <mergeCell ref="A87:A88"/>
    <mergeCell ref="B87:B88"/>
    <mergeCell ref="C87:C88"/>
    <mergeCell ref="A89:A90"/>
    <mergeCell ref="B89:B90"/>
    <mergeCell ref="C89:C90"/>
    <mergeCell ref="A91:A94"/>
    <mergeCell ref="C91:C94"/>
    <mergeCell ref="B91:B94"/>
    <mergeCell ref="A95:A98"/>
    <mergeCell ref="C95:C98"/>
    <mergeCell ref="A99:A102"/>
    <mergeCell ref="C99:C102"/>
    <mergeCell ref="A103:A107"/>
    <mergeCell ref="C103:C107"/>
    <mergeCell ref="B95:B98"/>
    <mergeCell ref="B99:B102"/>
    <mergeCell ref="B103:B107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2014-10-15T02:50:51Z</dcterms:modified>
</cp:coreProperties>
</file>