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925" yWindow="45" windowWidth="11430" windowHeight="9405" tabRatio="769" activeTab="11"/>
  </bookViews>
  <sheets>
    <sheet name="Thang01" sheetId="1" r:id="rId1"/>
    <sheet name="Thang02" sheetId="2" r:id="rId2"/>
    <sheet name="Thang03" sheetId="5" r:id="rId3"/>
    <sheet name="Thang04" sheetId="4" r:id="rId4"/>
    <sheet name="Thang05" sheetId="6" r:id="rId5"/>
    <sheet name="Thang06" sheetId="7" r:id="rId6"/>
    <sheet name="Thang07" sheetId="8" r:id="rId7"/>
    <sheet name="Thang08" sheetId="9" r:id="rId8"/>
    <sheet name="Thang09" sheetId="10" r:id="rId9"/>
    <sheet name="Thang10" sheetId="11" r:id="rId10"/>
    <sheet name="Thang11" sheetId="12" r:id="rId11"/>
    <sheet name="Thang12" sheetId="13" r:id="rId12"/>
    <sheet name="Thong ke" sheetId="15" r:id="rId13"/>
  </sheets>
  <calcPr calcId="124519"/>
</workbook>
</file>

<file path=xl/calcChain.xml><?xml version="1.0" encoding="utf-8"?>
<calcChain xmlns="http://schemas.openxmlformats.org/spreadsheetml/2006/main">
  <c r="F47" i="8"/>
  <c r="AL46" l="1"/>
  <c r="B15" i="15" l="1"/>
  <c r="D2" l="1"/>
  <c r="D4"/>
  <c r="D5"/>
  <c r="D6"/>
  <c r="D7"/>
  <c r="D8"/>
  <c r="D9"/>
  <c r="D10"/>
  <c r="D11"/>
  <c r="D12"/>
  <c r="D13"/>
  <c r="D14"/>
  <c r="D3"/>
  <c r="C15"/>
  <c r="D15"/>
  <c r="E15" l="1"/>
  <c r="AI47" i="13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J45"/>
  <c r="AK45" s="1"/>
  <c r="AJ44"/>
  <c r="AK44" s="1"/>
  <c r="AL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J33"/>
  <c r="AK33" s="1"/>
  <c r="AJ32"/>
  <c r="AK32" s="1"/>
  <c r="AJ31"/>
  <c r="AK31" s="1"/>
  <c r="AJ30"/>
  <c r="AK30" s="1"/>
  <c r="AL30" s="1"/>
  <c r="AJ29"/>
  <c r="AK29" s="1"/>
  <c r="AJ28"/>
  <c r="AK28" s="1"/>
  <c r="AJ27"/>
  <c r="AK27" s="1"/>
  <c r="AJ26"/>
  <c r="AK26" s="1"/>
  <c r="AK25"/>
  <c r="AJ25"/>
  <c r="AJ24"/>
  <c r="AK24" s="1"/>
  <c r="AL24" s="1"/>
  <c r="AJ23"/>
  <c r="AK23" s="1"/>
  <c r="AK22"/>
  <c r="AJ22"/>
  <c r="AJ21"/>
  <c r="AK21" s="1"/>
  <c r="AJ20"/>
  <c r="AK20" s="1"/>
  <c r="AL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AK6" s="1"/>
  <c r="AI47" i="12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J45"/>
  <c r="AK45" s="1"/>
  <c r="AJ44"/>
  <c r="AK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L34" s="1"/>
  <c r="AJ33"/>
  <c r="AK33" s="1"/>
  <c r="AJ32"/>
  <c r="AK32" s="1"/>
  <c r="AJ31"/>
  <c r="AK31" s="1"/>
  <c r="AJ30"/>
  <c r="AK30" s="1"/>
  <c r="AL30" s="1"/>
  <c r="AJ29"/>
  <c r="AK29" s="1"/>
  <c r="AJ28"/>
  <c r="AK28" s="1"/>
  <c r="AJ27"/>
  <c r="AK27" s="1"/>
  <c r="AJ26"/>
  <c r="AK26" s="1"/>
  <c r="AL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L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E46" i="11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D46"/>
  <c r="AJ45"/>
  <c r="AK45" s="1"/>
  <c r="AJ44"/>
  <c r="AK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L34" s="1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L18" s="1"/>
  <c r="AJ17"/>
  <c r="AK17" s="1"/>
  <c r="AJ16"/>
  <c r="AK16" s="1"/>
  <c r="AJ15"/>
  <c r="AK15" s="1"/>
  <c r="AJ14"/>
  <c r="AK14" s="1"/>
  <c r="AL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L40" i="13" l="1"/>
  <c r="AL18"/>
  <c r="AL12" i="11"/>
  <c r="AL36"/>
  <c r="AL44"/>
  <c r="AL12" i="12"/>
  <c r="AL20"/>
  <c r="AL28"/>
  <c r="AL36"/>
  <c r="AL44"/>
  <c r="AL12" i="13"/>
  <c r="AL36"/>
  <c r="AL34"/>
  <c r="AL26"/>
  <c r="AL16"/>
  <c r="AL14"/>
  <c r="AL10"/>
  <c r="AL42"/>
  <c r="AL32"/>
  <c r="AL28"/>
  <c r="AJ46"/>
  <c r="AK47"/>
  <c r="AL8"/>
  <c r="AL10" i="12"/>
  <c r="AJ46"/>
  <c r="AK6"/>
  <c r="AL6" s="1"/>
  <c r="AL32"/>
  <c r="AK47"/>
  <c r="AL42"/>
  <c r="AL16"/>
  <c r="AL8"/>
  <c r="AL24"/>
  <c r="AL40"/>
  <c r="AL26" i="11"/>
  <c r="AL28"/>
  <c r="AL10"/>
  <c r="AL30"/>
  <c r="AL20"/>
  <c r="AL42"/>
  <c r="AL6" i="13"/>
  <c r="AL22"/>
  <c r="AL38"/>
  <c r="AK46"/>
  <c r="AJ47"/>
  <c r="AL14" i="12"/>
  <c r="AK46"/>
  <c r="AL22"/>
  <c r="AL38"/>
  <c r="AJ47"/>
  <c r="AK47" i="11"/>
  <c r="AL8"/>
  <c r="AL24"/>
  <c r="AL40"/>
  <c r="AL16"/>
  <c r="AL32"/>
  <c r="AJ6"/>
  <c r="AL22"/>
  <c r="AL38"/>
  <c r="AJ47"/>
  <c r="AI47" i="10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J45"/>
  <c r="AK45" s="1"/>
  <c r="AJ44"/>
  <c r="AK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AL46" i="13" l="1"/>
  <c r="AL46" i="12"/>
  <c r="AJ46" i="11"/>
  <c r="AK6"/>
  <c r="AL22" i="10"/>
  <c r="AL8"/>
  <c r="AL18"/>
  <c r="AL24"/>
  <c r="AL34"/>
  <c r="AL36"/>
  <c r="AL40"/>
  <c r="AL14"/>
  <c r="AL20"/>
  <c r="AL30"/>
  <c r="AJ46"/>
  <c r="AL38"/>
  <c r="AJ47"/>
  <c r="AK47"/>
  <c r="AL12"/>
  <c r="AL28"/>
  <c r="AL44"/>
  <c r="AL10"/>
  <c r="AL16"/>
  <c r="AL26"/>
  <c r="AL32"/>
  <c r="AL42"/>
  <c r="AK6"/>
  <c r="AI47" i="9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J45"/>
  <c r="AK45" s="1"/>
  <c r="AJ44"/>
  <c r="AK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L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AK6" s="1"/>
  <c r="AI47" i="8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E47"/>
  <c r="AM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J45"/>
  <c r="AK45" s="1"/>
  <c r="AJ44"/>
  <c r="AK44" s="1"/>
  <c r="AJ43"/>
  <c r="AK43" s="1"/>
  <c r="AJ42"/>
  <c r="AK42" s="1"/>
  <c r="AJ41"/>
  <c r="AK41" s="1"/>
  <c r="AJ40"/>
  <c r="AK40" s="1"/>
  <c r="AJ39"/>
  <c r="AK39" s="1"/>
  <c r="AJ38"/>
  <c r="AK38" s="1"/>
  <c r="AJ37"/>
  <c r="AK37" s="1"/>
  <c r="AJ36"/>
  <c r="AK36" s="1"/>
  <c r="AJ35"/>
  <c r="AK35" s="1"/>
  <c r="AJ34"/>
  <c r="AK34" s="1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AK46" i="11" l="1"/>
  <c r="AL6"/>
  <c r="AL46" s="1"/>
  <c r="AL38" i="9"/>
  <c r="AL24"/>
  <c r="AK46" i="10"/>
  <c r="AL6"/>
  <c r="AL46" s="1"/>
  <c r="AL28" i="9"/>
  <c r="AL40"/>
  <c r="AL12"/>
  <c r="AL20"/>
  <c r="AL8"/>
  <c r="AL22"/>
  <c r="AL30"/>
  <c r="AL36"/>
  <c r="AL44"/>
  <c r="AL32"/>
  <c r="AL16"/>
  <c r="AL44" i="8"/>
  <c r="AJ46" i="9"/>
  <c r="AL10" i="8"/>
  <c r="AL34"/>
  <c r="AJ46"/>
  <c r="AL8"/>
  <c r="AL14"/>
  <c r="AL16"/>
  <c r="AL22"/>
  <c r="AL24"/>
  <c r="AL30"/>
  <c r="AL32"/>
  <c r="AL38"/>
  <c r="AL40"/>
  <c r="AL18"/>
  <c r="AL26"/>
  <c r="AL42"/>
  <c r="AL12"/>
  <c r="AL20"/>
  <c r="AL28"/>
  <c r="AL36"/>
  <c r="AK46" i="9"/>
  <c r="AK47"/>
  <c r="AL10"/>
  <c r="AL18"/>
  <c r="AL26"/>
  <c r="AL34"/>
  <c r="AL42"/>
  <c r="AL6"/>
  <c r="AJ47"/>
  <c r="AK47" i="8"/>
  <c r="AK6"/>
  <c r="AJ47"/>
  <c r="AI46" i="7"/>
  <c r="AI47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F47"/>
  <c r="F46"/>
  <c r="E47"/>
  <c r="E46"/>
  <c r="D46"/>
  <c r="AJ39"/>
  <c r="AK39" s="1"/>
  <c r="AJ38"/>
  <c r="AK38" s="1"/>
  <c r="AJ37"/>
  <c r="AK37" s="1"/>
  <c r="AJ36"/>
  <c r="AK36" s="1"/>
  <c r="AJ41"/>
  <c r="AK41" s="1"/>
  <c r="AJ40"/>
  <c r="AK40" s="1"/>
  <c r="AJ35"/>
  <c r="AK35" s="1"/>
  <c r="AJ34"/>
  <c r="AK34" s="1"/>
  <c r="AJ33"/>
  <c r="AK33" s="1"/>
  <c r="AJ32"/>
  <c r="AK32" s="1"/>
  <c r="AJ43"/>
  <c r="AK43" s="1"/>
  <c r="AJ42"/>
  <c r="AK42" s="1"/>
  <c r="AL38" l="1"/>
  <c r="AL32"/>
  <c r="AL46" i="9"/>
  <c r="AL40" i="7"/>
  <c r="AL36"/>
  <c r="AL6" i="8"/>
  <c r="AK46"/>
  <c r="AL34" i="7"/>
  <c r="AL42"/>
  <c r="AM46"/>
  <c r="AJ45"/>
  <c r="AJ44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J6"/>
  <c r="AL28" l="1"/>
  <c r="AJ47"/>
  <c r="AJ46"/>
  <c r="AL12"/>
  <c r="AK44"/>
  <c r="AK45"/>
  <c r="AL14"/>
  <c r="AL26"/>
  <c r="AL30"/>
  <c r="AL18"/>
  <c r="AL22"/>
  <c r="AL20"/>
  <c r="AL10"/>
  <c r="AL8"/>
  <c r="AL16"/>
  <c r="AL24"/>
  <c r="AK7"/>
  <c r="AK6"/>
  <c r="AK46" s="1"/>
  <c r="AI35" i="6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M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K7" s="1"/>
  <c r="AJ6"/>
  <c r="AK6" s="1"/>
  <c r="AL12" l="1"/>
  <c r="AL24"/>
  <c r="AL16"/>
  <c r="AL28"/>
  <c r="AK47" i="7"/>
  <c r="AL44"/>
  <c r="AL20" i="6"/>
  <c r="AL32"/>
  <c r="AL8"/>
  <c r="AK35"/>
  <c r="AJ34"/>
  <c r="AL6" i="7"/>
  <c r="AL46" s="1"/>
  <c r="AL6" i="6"/>
  <c r="AL10"/>
  <c r="AL14"/>
  <c r="AL18"/>
  <c r="AL22"/>
  <c r="AL26"/>
  <c r="AL30"/>
  <c r="AK34"/>
  <c r="AJ35"/>
  <c r="AI35" i="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M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J6"/>
  <c r="AK6" s="1"/>
  <c r="AL12" l="1"/>
  <c r="AL16"/>
  <c r="AL20"/>
  <c r="AL24"/>
  <c r="AL28"/>
  <c r="AL34" i="6"/>
  <c r="AJ35" i="5"/>
  <c r="AL8"/>
  <c r="AK7"/>
  <c r="AK35" s="1"/>
  <c r="AL10"/>
  <c r="AL14"/>
  <c r="AL18"/>
  <c r="AL22"/>
  <c r="AL26"/>
  <c r="AL30"/>
  <c r="AK34"/>
  <c r="AL6"/>
  <c r="AL32"/>
  <c r="AJ34"/>
  <c r="AL34" l="1"/>
  <c r="AI35" i="4" l="1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M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J35" s="1"/>
  <c r="AJ6"/>
  <c r="AJ34" s="1"/>
  <c r="AK6" l="1"/>
  <c r="AK34" s="1"/>
  <c r="AL8"/>
  <c r="AL12"/>
  <c r="AL16"/>
  <c r="AL20"/>
  <c r="AL24"/>
  <c r="AL28"/>
  <c r="AL32"/>
  <c r="AL10"/>
  <c r="AL14"/>
  <c r="AL18"/>
  <c r="AL22"/>
  <c r="AL26"/>
  <c r="AL30"/>
  <c r="AK7"/>
  <c r="AK35" s="1"/>
  <c r="AL6" l="1"/>
  <c r="AL34" s="1"/>
  <c r="AM34" i="1"/>
  <c r="AM34" i="2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K12" s="1"/>
  <c r="AJ11"/>
  <c r="AK11" s="1"/>
  <c r="AJ10"/>
  <c r="AK10" s="1"/>
  <c r="AJ9"/>
  <c r="AK9" s="1"/>
  <c r="AJ8"/>
  <c r="AK8" s="1"/>
  <c r="AJ7"/>
  <c r="AJ6"/>
  <c r="E35" i="1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D34"/>
  <c r="AJ33"/>
  <c r="AK33" s="1"/>
  <c r="AJ32"/>
  <c r="AK32" s="1"/>
  <c r="AJ31"/>
  <c r="AK31" s="1"/>
  <c r="AJ30"/>
  <c r="AK30" s="1"/>
  <c r="AJ29"/>
  <c r="AK29" s="1"/>
  <c r="AJ28"/>
  <c r="AK28" s="1"/>
  <c r="AJ27"/>
  <c r="AK27" s="1"/>
  <c r="AJ26"/>
  <c r="AK26" s="1"/>
  <c r="AJ25"/>
  <c r="AK25" s="1"/>
  <c r="AJ24"/>
  <c r="AK24" s="1"/>
  <c r="AJ23"/>
  <c r="AK23" s="1"/>
  <c r="AJ22"/>
  <c r="AK22" s="1"/>
  <c r="AJ21"/>
  <c r="AK21" s="1"/>
  <c r="AJ20"/>
  <c r="AK20" s="1"/>
  <c r="AJ19"/>
  <c r="AK19" s="1"/>
  <c r="AJ18"/>
  <c r="AK18" s="1"/>
  <c r="AJ17"/>
  <c r="AK17" s="1"/>
  <c r="AJ16"/>
  <c r="AK16" s="1"/>
  <c r="AJ15"/>
  <c r="AK15" s="1"/>
  <c r="AJ14"/>
  <c r="AK14" s="1"/>
  <c r="AJ13"/>
  <c r="AK13" s="1"/>
  <c r="AJ12"/>
  <c r="AJ11"/>
  <c r="AK11" s="1"/>
  <c r="AJ10"/>
  <c r="AK10" s="1"/>
  <c r="AJ35" i="2" l="1"/>
  <c r="AL10" i="1"/>
  <c r="AL14"/>
  <c r="AL18"/>
  <c r="AL28"/>
  <c r="AJ34" i="2"/>
  <c r="AK7"/>
  <c r="AK35" s="1"/>
  <c r="AL10"/>
  <c r="AL14"/>
  <c r="AL18"/>
  <c r="AL22"/>
  <c r="AL26"/>
  <c r="AL30"/>
  <c r="AL8"/>
  <c r="AL12"/>
  <c r="AL16"/>
  <c r="AL20"/>
  <c r="AL24"/>
  <c r="AL28"/>
  <c r="AL32"/>
  <c r="AK6"/>
  <c r="AL22" i="1"/>
  <c r="AK12"/>
  <c r="AL16"/>
  <c r="AL20"/>
  <c r="AL24"/>
  <c r="AL26"/>
  <c r="AL30"/>
  <c r="AL32"/>
  <c r="AJ7"/>
  <c r="AK7" s="1"/>
  <c r="AJ8"/>
  <c r="AK8" s="1"/>
  <c r="AJ9"/>
  <c r="AK9" s="1"/>
  <c r="AK35" s="1"/>
  <c r="AJ6"/>
  <c r="AK6" s="1"/>
  <c r="AK34" i="2" l="1"/>
  <c r="AL6"/>
  <c r="AL34" s="1"/>
  <c r="AJ34" i="1"/>
  <c r="AK34"/>
  <c r="AJ35"/>
  <c r="AL12"/>
  <c r="AL8"/>
  <c r="AL6"/>
  <c r="AL34" l="1"/>
</calcChain>
</file>

<file path=xl/sharedStrings.xml><?xml version="1.0" encoding="utf-8"?>
<sst xmlns="http://schemas.openxmlformats.org/spreadsheetml/2006/main" count="802" uniqueCount="61">
  <si>
    <t>Khách hàng</t>
  </si>
  <si>
    <t>TTAS</t>
  </si>
  <si>
    <t>TIT</t>
  </si>
  <si>
    <t>Tổng</t>
  </si>
  <si>
    <t>Ghi chú</t>
  </si>
  <si>
    <t>BISTECH</t>
  </si>
  <si>
    <t>Mega</t>
  </si>
  <si>
    <t>Tồn tháng trước</t>
  </si>
  <si>
    <t>LanaGPS</t>
  </si>
  <si>
    <t>Hồng Hải</t>
  </si>
  <si>
    <t>TechGlobal</t>
  </si>
  <si>
    <t>E-control</t>
  </si>
  <si>
    <t>GPSGlobal</t>
  </si>
  <si>
    <t>∑</t>
  </si>
  <si>
    <t>Còn
lại</t>
  </si>
  <si>
    <t>Nhận</t>
  </si>
  <si>
    <t>Trả</t>
  </si>
  <si>
    <t>∑
N/T</t>
  </si>
  <si>
    <t>Nhận/Trả tháng này (N/T)</t>
  </si>
  <si>
    <t>STT</t>
  </si>
  <si>
    <t>BÁO CÁO SỐ LIỆU BẢO HÀNH THÁNG 01 NĂM 2015</t>
  </si>
  <si>
    <t>MAAX</t>
  </si>
  <si>
    <t>Khách Lẻ</t>
  </si>
  <si>
    <t>Anh Tuấn
BG</t>
  </si>
  <si>
    <t>NSHD</t>
  </si>
  <si>
    <t xml:space="preserve">Nhận </t>
  </si>
  <si>
    <t>BÁO CÁO SỐ LIỆU BẢO HÀNH THÁNG 02 NĂM 2015</t>
  </si>
  <si>
    <t>Kim Long
(CSSE)</t>
  </si>
  <si>
    <t>Tính phí</t>
  </si>
  <si>
    <t>28 thiết bị khách ko đồng ý sửa</t>
  </si>
  <si>
    <t>Người báo cáo: Nguyễn Tất Hào</t>
  </si>
  <si>
    <t>BÁO CÁO SỐ LIỆU BẢO HÀNH THÁNG 03 NĂM 2015</t>
  </si>
  <si>
    <t>BÁO CÁO SỐ LIỆU BẢO HÀNH THÁNG 04 NĂM 2015</t>
  </si>
  <si>
    <t>BÁO CÁO SỐ LIỆU BẢO HÀNH THÁNG 05 NĂM 2015</t>
  </si>
  <si>
    <t>BÁO CÁO SỐ LIỆU BẢO HÀNH THÁNG 06 NĂM 2015</t>
  </si>
  <si>
    <t>HGP</t>
  </si>
  <si>
    <t>Khách lẻ</t>
  </si>
  <si>
    <t>Việt Global</t>
  </si>
  <si>
    <t>BÁO CÁO SỐ LIỆU BẢO HÀNH THÁNG 08 NĂM 2015</t>
  </si>
  <si>
    <t>BÁO CÁO SỐ LIỆU BẢO HÀNH THÁNG 07 NĂM 2015</t>
  </si>
  <si>
    <t>VSETCOM</t>
  </si>
  <si>
    <t>SMC</t>
  </si>
  <si>
    <t>BÁO CÁO SỐ LIỆU BẢO HÀNH THÁNG 09 NĂM 2015</t>
  </si>
  <si>
    <t>BÁO CÁO SỐ LIỆU BẢO HÀNH THÁNG 10 NĂM 2015</t>
  </si>
  <si>
    <t>BÁO CÁO SỐ LIỆU BẢO HÀNH THÁNG 12 NĂM 2015</t>
  </si>
  <si>
    <t>BÁO CÁO SỐ LIỆU BẢO HÀNH THÁNG 11 NĂM 2015</t>
  </si>
  <si>
    <t>ADI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</si>
  <si>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</si>
  <si>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</si>
  <si>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</si>
  <si>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</si>
  <si>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</si>
  <si>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</si>
  <si>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</si>
  <si>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</si>
  <si>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</si>
  <si>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</si>
  <si>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</si>
  <si>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</si>
  <si>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Tồn</t>
  </si>
  <si>
    <t>Còn</t>
  </si>
</sst>
</file>

<file path=xl/styles.xml><?xml version="1.0" encoding="utf-8"?>
<styleSheet xmlns="http://schemas.openxmlformats.org/spreadsheetml/2006/main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2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wrapText="1"/>
      <protection locked="0"/>
    </xf>
    <xf numFmtId="0" fontId="0" fillId="0" borderId="3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6" xfId="0" applyBorder="1"/>
    <xf numFmtId="0" fontId="5" fillId="0" borderId="13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0" borderId="0" xfId="0" applyFont="1"/>
    <xf numFmtId="0" fontId="5" fillId="4" borderId="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17" fillId="4" borderId="40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165" fontId="19" fillId="0" borderId="28" xfId="1" applyNumberFormat="1" applyFont="1" applyBorder="1" applyAlignment="1">
      <alignment horizontal="right" vertical="center" wrapText="1"/>
    </xf>
    <xf numFmtId="165" fontId="19" fillId="0" borderId="29" xfId="1" applyNumberFormat="1" applyFont="1" applyBorder="1" applyAlignment="1">
      <alignment horizontal="right" vertical="center" wrapText="1"/>
    </xf>
    <xf numFmtId="165" fontId="20" fillId="0" borderId="13" xfId="1" applyNumberFormat="1" applyFont="1" applyBorder="1" applyAlignment="1">
      <alignment horizontal="right" vertical="center" wrapText="1"/>
    </xf>
    <xf numFmtId="165" fontId="20" fillId="0" borderId="4" xfId="1" applyNumberFormat="1" applyFont="1" applyBorder="1" applyAlignment="1">
      <alignment horizontal="right" vertical="center" wrapText="1"/>
    </xf>
    <xf numFmtId="164" fontId="20" fillId="0" borderId="4" xfId="1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17" fillId="0" borderId="43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textRotation="255" wrapText="1"/>
    </xf>
    <xf numFmtId="0" fontId="9" fillId="2" borderId="4" xfId="0" applyFont="1" applyFill="1" applyBorder="1" applyAlignment="1">
      <alignment horizontal="center" vertical="center" textRotation="255" wrapText="1"/>
    </xf>
    <xf numFmtId="0" fontId="21" fillId="0" borderId="35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1"/>
  <sheetViews>
    <sheetView zoomScale="85" zoomScaleNormal="85" workbookViewId="0">
      <pane ySplit="5" topLeftCell="A6" activePane="bottomLeft" state="frozen"/>
      <selection pane="bottomLeft" activeCell="AK35" sqref="AK35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4.28515625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9.7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6.5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9" si="0">SUM(E7:AI7)</f>
        <v>0</v>
      </c>
      <c r="AK7" s="8">
        <f>AJ7</f>
        <v>0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0</v>
      </c>
      <c r="E8" s="23"/>
      <c r="F8" s="15"/>
      <c r="G8" s="15"/>
      <c r="H8" s="15"/>
      <c r="I8" s="15">
        <v>12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>
        <v>11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23</v>
      </c>
      <c r="AK8" s="6">
        <f t="shared" ref="AK8" si="1">D8+AJ8</f>
        <v>23</v>
      </c>
      <c r="AL8" s="65">
        <f>AK8-AK9</f>
        <v>3</v>
      </c>
      <c r="AM8" s="46">
        <v>680000</v>
      </c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>
        <v>12</v>
      </c>
      <c r="S9" s="19"/>
      <c r="T9" s="19"/>
      <c r="U9" s="19"/>
      <c r="V9" s="19"/>
      <c r="W9" s="19"/>
      <c r="X9" s="19"/>
      <c r="Y9" s="19"/>
      <c r="Z9" s="19"/>
      <c r="AA9" s="19"/>
      <c r="AB9" s="19">
        <v>8</v>
      </c>
      <c r="AC9" s="19"/>
      <c r="AD9" s="19"/>
      <c r="AE9" s="19"/>
      <c r="AF9" s="19"/>
      <c r="AG9" s="19"/>
      <c r="AH9" s="19"/>
      <c r="AI9" s="20"/>
      <c r="AJ9" s="7">
        <f t="shared" si="0"/>
        <v>20</v>
      </c>
      <c r="AK9" s="9">
        <f>AJ9</f>
        <v>20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>
        <v>8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ref="AJ10:AJ33" si="2">SUM(E10:AI10)</f>
        <v>8</v>
      </c>
      <c r="AK10" s="6">
        <f t="shared" ref="AK10" si="3">D10+AJ10</f>
        <v>8</v>
      </c>
      <c r="AL10" s="65">
        <f>AK10-AK11</f>
        <v>0</v>
      </c>
      <c r="AM10" s="46">
        <v>680000</v>
      </c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>
        <v>8</v>
      </c>
      <c r="AC11" s="19"/>
      <c r="AD11" s="19"/>
      <c r="AE11" s="19"/>
      <c r="AF11" s="19"/>
      <c r="AG11" s="19"/>
      <c r="AH11" s="19"/>
      <c r="AI11" s="20"/>
      <c r="AJ11" s="7">
        <f t="shared" si="2"/>
        <v>8</v>
      </c>
      <c r="AK11" s="9">
        <f>AJ11</f>
        <v>8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2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>
        <v>2</v>
      </c>
      <c r="AH12" s="15"/>
      <c r="AI12" s="16"/>
      <c r="AJ12" s="5">
        <f t="shared" si="2"/>
        <v>2</v>
      </c>
      <c r="AK12" s="6">
        <f t="shared" ref="AK12" si="4">D12+AJ12</f>
        <v>4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>
        <v>2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>
        <v>2</v>
      </c>
      <c r="AI13" s="20"/>
      <c r="AJ13" s="7">
        <f t="shared" si="2"/>
        <v>4</v>
      </c>
      <c r="AK13" s="9">
        <f>AJ13</f>
        <v>4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v>2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2"/>
        <v>2</v>
      </c>
      <c r="AK14" s="6">
        <f t="shared" ref="AK14" si="5">D14+AJ14</f>
        <v>2</v>
      </c>
      <c r="AL14" s="65">
        <f>AK14-AK15</f>
        <v>2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2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>
        <v>5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2"/>
        <v>5</v>
      </c>
      <c r="AK16" s="6">
        <f t="shared" ref="AK16" si="6">D16+AJ16</f>
        <v>5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>
        <v>5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2"/>
        <v>5</v>
      </c>
      <c r="AK17" s="9">
        <f>AJ17</f>
        <v>5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9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2"/>
        <v>0</v>
      </c>
      <c r="AK18" s="6">
        <f t="shared" ref="AK18" si="7">D18+AJ18</f>
        <v>9</v>
      </c>
      <c r="AL18" s="65">
        <f>AK18-AK19</f>
        <v>0</v>
      </c>
      <c r="AM18" s="46">
        <v>470000</v>
      </c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v>9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2"/>
        <v>9</v>
      </c>
      <c r="AK19" s="9">
        <f>AJ19</f>
        <v>9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21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11</v>
      </c>
      <c r="Y20" s="15"/>
      <c r="Z20" s="15"/>
      <c r="AA20" s="15"/>
      <c r="AB20" s="15"/>
      <c r="AC20" s="15"/>
      <c r="AD20" s="15"/>
      <c r="AE20" s="15">
        <v>2</v>
      </c>
      <c r="AF20" s="15"/>
      <c r="AG20" s="15"/>
      <c r="AH20" s="15"/>
      <c r="AI20" s="16"/>
      <c r="AJ20" s="5">
        <f t="shared" si="2"/>
        <v>13</v>
      </c>
      <c r="AK20" s="6">
        <f t="shared" ref="AK20" si="8">D20+AJ20</f>
        <v>34</v>
      </c>
      <c r="AL20" s="65">
        <f>AK20-AK21</f>
        <v>28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>
        <v>6</v>
      </c>
      <c r="AF21" s="19"/>
      <c r="AG21" s="19"/>
      <c r="AH21" s="19"/>
      <c r="AI21" s="20"/>
      <c r="AJ21" s="7">
        <f t="shared" si="2"/>
        <v>6</v>
      </c>
      <c r="AK21" s="9">
        <f>AJ21</f>
        <v>6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20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2"/>
        <v>0</v>
      </c>
      <c r="AK22" s="6">
        <f t="shared" ref="AK22" si="9">D22+AJ22</f>
        <v>20</v>
      </c>
      <c r="AL22" s="65">
        <f>AK22-AK23</f>
        <v>2</v>
      </c>
      <c r="AM22" s="46">
        <v>5050000</v>
      </c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>
        <v>18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2"/>
        <v>18</v>
      </c>
      <c r="AK23" s="9">
        <f>AJ23</f>
        <v>18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2"/>
        <v>0</v>
      </c>
      <c r="AK24" s="6">
        <f t="shared" ref="AK24" si="10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2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>
        <v>2</v>
      </c>
      <c r="M26" s="15"/>
      <c r="N26" s="15"/>
      <c r="O26" s="15"/>
      <c r="P26" s="15">
        <v>2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2"/>
        <v>4</v>
      </c>
      <c r="AK26" s="6">
        <f t="shared" ref="AK26" si="11">D26+AJ26</f>
        <v>4</v>
      </c>
      <c r="AL26" s="65">
        <f>AK26-AK27</f>
        <v>2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>
        <v>2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2"/>
        <v>2</v>
      </c>
      <c r="AK27" s="9">
        <f>AJ27</f>
        <v>2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>
        <v>5</v>
      </c>
      <c r="AH28" s="15"/>
      <c r="AI28" s="16"/>
      <c r="AJ28" s="5">
        <f t="shared" si="2"/>
        <v>5</v>
      </c>
      <c r="AK28" s="6">
        <f t="shared" ref="AK28" si="12">D28+AJ28</f>
        <v>5</v>
      </c>
      <c r="AL28" s="65">
        <f>AK28-AK29</f>
        <v>5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2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24</v>
      </c>
      <c r="C30" s="10" t="s">
        <v>15</v>
      </c>
      <c r="D30" s="12">
        <v>7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2"/>
        <v>0</v>
      </c>
      <c r="AK30" s="6">
        <f t="shared" ref="AK30" si="13">D30+AJ30</f>
        <v>7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>
        <v>7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2"/>
        <v>7</v>
      </c>
      <c r="AK31" s="9">
        <f>AJ31</f>
        <v>7</v>
      </c>
      <c r="AL31" s="66"/>
      <c r="AM31" s="47"/>
      <c r="AN31" s="4"/>
    </row>
    <row r="32" spans="1:40" ht="18" customHeight="1">
      <c r="A32" s="61">
        <v>14</v>
      </c>
      <c r="B32" s="63" t="s">
        <v>22</v>
      </c>
      <c r="C32" s="10" t="s">
        <v>15</v>
      </c>
      <c r="D32" s="12">
        <v>0</v>
      </c>
      <c r="E32" s="23"/>
      <c r="F32" s="15"/>
      <c r="G32" s="15"/>
      <c r="H32" s="15"/>
      <c r="I32" s="15">
        <v>1</v>
      </c>
      <c r="J32" s="15"/>
      <c r="K32" s="15"/>
      <c r="L32" s="15">
        <v>3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>
        <v>1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2"/>
        <v>5</v>
      </c>
      <c r="AK32" s="6">
        <f t="shared" ref="AK32" si="14">D32+AJ32</f>
        <v>5</v>
      </c>
      <c r="AL32" s="65">
        <f>AK32-AK33</f>
        <v>0</v>
      </c>
      <c r="AM32" s="46">
        <v>430000</v>
      </c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>
        <v>1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1</v>
      </c>
      <c r="Y33" s="19"/>
      <c r="Z33" s="19"/>
      <c r="AA33" s="19"/>
      <c r="AB33" s="19">
        <v>3</v>
      </c>
      <c r="AC33" s="19"/>
      <c r="AD33" s="19"/>
      <c r="AE33" s="19"/>
      <c r="AF33" s="19"/>
      <c r="AG33" s="19"/>
      <c r="AH33" s="19"/>
      <c r="AI33" s="20"/>
      <c r="AJ33" s="7">
        <f t="shared" si="2"/>
        <v>5</v>
      </c>
      <c r="AK33" s="9">
        <f>AJ33</f>
        <v>5</v>
      </c>
      <c r="AL33" s="66"/>
      <c r="AM33" s="47"/>
      <c r="AN33" s="4"/>
    </row>
    <row r="34" spans="1:40" s="33" customFormat="1" ht="24.75" customHeight="1">
      <c r="A34" s="90" t="s">
        <v>3</v>
      </c>
      <c r="B34" s="91"/>
      <c r="C34" s="31" t="s">
        <v>25</v>
      </c>
      <c r="D34" s="36">
        <f>D6+D8+D10+D12+D14+D16+D18+D20+D22+D24+D26+D28+D30+D32</f>
        <v>59</v>
      </c>
      <c r="E34" s="37">
        <f t="shared" ref="E34:AK34" si="15">E6+E8+E10+E12+E14+E16+E18+E20+E22+E24+E26+E28+E30+E32</f>
        <v>0</v>
      </c>
      <c r="F34" s="38">
        <f t="shared" si="15"/>
        <v>0</v>
      </c>
      <c r="G34" s="38">
        <f t="shared" si="15"/>
        <v>0</v>
      </c>
      <c r="H34" s="38">
        <f t="shared" si="15"/>
        <v>0</v>
      </c>
      <c r="I34" s="38">
        <f t="shared" si="15"/>
        <v>21</v>
      </c>
      <c r="J34" s="38">
        <f t="shared" si="15"/>
        <v>0</v>
      </c>
      <c r="K34" s="38">
        <f t="shared" si="15"/>
        <v>0</v>
      </c>
      <c r="L34" s="38">
        <f t="shared" si="15"/>
        <v>5</v>
      </c>
      <c r="M34" s="38">
        <f t="shared" si="15"/>
        <v>5</v>
      </c>
      <c r="N34" s="38">
        <f t="shared" si="15"/>
        <v>0</v>
      </c>
      <c r="O34" s="38">
        <f t="shared" si="15"/>
        <v>0</v>
      </c>
      <c r="P34" s="38">
        <f t="shared" si="15"/>
        <v>2</v>
      </c>
      <c r="Q34" s="38">
        <f t="shared" si="15"/>
        <v>2</v>
      </c>
      <c r="R34" s="38">
        <f t="shared" si="15"/>
        <v>0</v>
      </c>
      <c r="S34" s="38">
        <f t="shared" si="15"/>
        <v>0</v>
      </c>
      <c r="T34" s="38">
        <f t="shared" si="15"/>
        <v>0</v>
      </c>
      <c r="U34" s="38">
        <f t="shared" si="15"/>
        <v>0</v>
      </c>
      <c r="V34" s="38">
        <f t="shared" si="15"/>
        <v>0</v>
      </c>
      <c r="W34" s="38">
        <f t="shared" si="15"/>
        <v>0</v>
      </c>
      <c r="X34" s="38">
        <f t="shared" si="15"/>
        <v>23</v>
      </c>
      <c r="Y34" s="38">
        <f t="shared" si="15"/>
        <v>0</v>
      </c>
      <c r="Z34" s="38">
        <f t="shared" si="15"/>
        <v>0</v>
      </c>
      <c r="AA34" s="38">
        <f t="shared" si="15"/>
        <v>0</v>
      </c>
      <c r="AB34" s="38">
        <f t="shared" si="15"/>
        <v>0</v>
      </c>
      <c r="AC34" s="38">
        <f t="shared" si="15"/>
        <v>0</v>
      </c>
      <c r="AD34" s="38">
        <f t="shared" si="15"/>
        <v>0</v>
      </c>
      <c r="AE34" s="38">
        <f t="shared" si="15"/>
        <v>2</v>
      </c>
      <c r="AF34" s="38">
        <f t="shared" si="15"/>
        <v>0</v>
      </c>
      <c r="AG34" s="38">
        <f t="shared" si="15"/>
        <v>7</v>
      </c>
      <c r="AH34" s="38">
        <f t="shared" si="15"/>
        <v>0</v>
      </c>
      <c r="AI34" s="39">
        <f t="shared" si="15"/>
        <v>0</v>
      </c>
      <c r="AJ34" s="40">
        <f t="shared" si="15"/>
        <v>67</v>
      </c>
      <c r="AK34" s="36">
        <f t="shared" si="15"/>
        <v>126</v>
      </c>
      <c r="AL34" s="94">
        <f>SUM(AL6:AL33)</f>
        <v>42</v>
      </c>
      <c r="AM34" s="48">
        <f>SUM(AM6:AM33)</f>
        <v>7310000</v>
      </c>
      <c r="AN34" s="32"/>
    </row>
    <row r="35" spans="1:40" s="33" customFormat="1" ht="24.75" customHeight="1" thickBot="1">
      <c r="A35" s="92"/>
      <c r="B35" s="93"/>
      <c r="C35" s="34" t="s">
        <v>16</v>
      </c>
      <c r="D35" s="41"/>
      <c r="E35" s="42">
        <f t="shared" ref="E35:AK35" si="16">E7+E9+E11+E13+E15+E17+E19+E21+E23+E25+E27+E29+E31+E33</f>
        <v>0</v>
      </c>
      <c r="F35" s="43">
        <f t="shared" si="16"/>
        <v>0</v>
      </c>
      <c r="G35" s="43">
        <f t="shared" si="16"/>
        <v>0</v>
      </c>
      <c r="H35" s="43">
        <f t="shared" si="16"/>
        <v>0</v>
      </c>
      <c r="I35" s="43">
        <f t="shared" si="16"/>
        <v>2</v>
      </c>
      <c r="J35" s="43">
        <f t="shared" si="16"/>
        <v>0</v>
      </c>
      <c r="K35" s="43">
        <f t="shared" si="16"/>
        <v>25</v>
      </c>
      <c r="L35" s="43">
        <f t="shared" si="16"/>
        <v>3</v>
      </c>
      <c r="M35" s="43">
        <f t="shared" si="16"/>
        <v>0</v>
      </c>
      <c r="N35" s="43">
        <f t="shared" si="16"/>
        <v>0</v>
      </c>
      <c r="O35" s="43">
        <f t="shared" si="16"/>
        <v>0</v>
      </c>
      <c r="P35" s="43">
        <f t="shared" si="16"/>
        <v>0</v>
      </c>
      <c r="Q35" s="43">
        <f t="shared" si="16"/>
        <v>9</v>
      </c>
      <c r="R35" s="43">
        <f t="shared" si="16"/>
        <v>12</v>
      </c>
      <c r="S35" s="43">
        <f t="shared" si="16"/>
        <v>0</v>
      </c>
      <c r="T35" s="43">
        <f t="shared" si="16"/>
        <v>0</v>
      </c>
      <c r="U35" s="43">
        <f t="shared" si="16"/>
        <v>0</v>
      </c>
      <c r="V35" s="43">
        <f t="shared" si="16"/>
        <v>0</v>
      </c>
      <c r="W35" s="43">
        <f t="shared" si="16"/>
        <v>0</v>
      </c>
      <c r="X35" s="43">
        <f t="shared" si="16"/>
        <v>6</v>
      </c>
      <c r="Y35" s="43">
        <f t="shared" si="16"/>
        <v>0</v>
      </c>
      <c r="Z35" s="43">
        <f t="shared" si="16"/>
        <v>0</v>
      </c>
      <c r="AA35" s="43">
        <f t="shared" si="16"/>
        <v>0</v>
      </c>
      <c r="AB35" s="43">
        <f t="shared" si="16"/>
        <v>19</v>
      </c>
      <c r="AC35" s="43">
        <f t="shared" si="16"/>
        <v>0</v>
      </c>
      <c r="AD35" s="43">
        <f t="shared" si="16"/>
        <v>0</v>
      </c>
      <c r="AE35" s="43">
        <f t="shared" si="16"/>
        <v>6</v>
      </c>
      <c r="AF35" s="43">
        <f t="shared" si="16"/>
        <v>0</v>
      </c>
      <c r="AG35" s="43">
        <f t="shared" si="16"/>
        <v>0</v>
      </c>
      <c r="AH35" s="43">
        <f t="shared" si="16"/>
        <v>2</v>
      </c>
      <c r="AI35" s="44">
        <f t="shared" si="16"/>
        <v>0</v>
      </c>
      <c r="AJ35" s="45">
        <f t="shared" si="16"/>
        <v>84</v>
      </c>
      <c r="AK35" s="41">
        <f t="shared" si="16"/>
        <v>84</v>
      </c>
      <c r="AL35" s="95"/>
      <c r="AM35" s="50"/>
      <c r="AN35" s="35"/>
    </row>
    <row r="36" spans="1:40">
      <c r="C36"/>
    </row>
    <row r="37" spans="1:40">
      <c r="C37"/>
    </row>
    <row r="38" spans="1:40">
      <c r="C38"/>
    </row>
    <row r="39" spans="1:40">
      <c r="C39"/>
    </row>
    <row r="40" spans="1:40">
      <c r="C40"/>
    </row>
    <row r="41" spans="1:40">
      <c r="C41"/>
    </row>
  </sheetData>
  <mergeCells count="55">
    <mergeCell ref="AN20:AN21"/>
    <mergeCell ref="A32:A33"/>
    <mergeCell ref="B32:B33"/>
    <mergeCell ref="AL32:AL33"/>
    <mergeCell ref="A34:B35"/>
    <mergeCell ref="AL34:AL35"/>
    <mergeCell ref="A28:A29"/>
    <mergeCell ref="B28:B29"/>
    <mergeCell ref="AL28:AL29"/>
    <mergeCell ref="A30:A31"/>
    <mergeCell ref="B30:B31"/>
    <mergeCell ref="AL30:AL31"/>
    <mergeCell ref="A24:A25"/>
    <mergeCell ref="B24:B25"/>
    <mergeCell ref="AL24:AL25"/>
    <mergeCell ref="A26:A27"/>
    <mergeCell ref="B26:B27"/>
    <mergeCell ref="AL26:AL27"/>
    <mergeCell ref="A20:A21"/>
    <mergeCell ref="B20:B21"/>
    <mergeCell ref="AL20:AL21"/>
    <mergeCell ref="A22:A23"/>
    <mergeCell ref="B22:B23"/>
    <mergeCell ref="AL22:AL23"/>
    <mergeCell ref="A2:AN2"/>
    <mergeCell ref="AN4:AN5"/>
    <mergeCell ref="AL4:AL5"/>
    <mergeCell ref="AM4:AM5"/>
    <mergeCell ref="D4:D5"/>
    <mergeCell ref="E4:AJ4"/>
    <mergeCell ref="AK4:AK5"/>
    <mergeCell ref="A4:A5"/>
    <mergeCell ref="A3:AN3"/>
    <mergeCell ref="B4:C5"/>
    <mergeCell ref="B6:B7"/>
    <mergeCell ref="B8:B9"/>
    <mergeCell ref="A6:A7"/>
    <mergeCell ref="A8:A9"/>
    <mergeCell ref="AL6:AL7"/>
    <mergeCell ref="A10:A11"/>
    <mergeCell ref="B10:B11"/>
    <mergeCell ref="B12:B13"/>
    <mergeCell ref="AL8:AL9"/>
    <mergeCell ref="AL10:AL11"/>
    <mergeCell ref="AL12:AL13"/>
    <mergeCell ref="A12:A13"/>
    <mergeCell ref="A18:A19"/>
    <mergeCell ref="B18:B19"/>
    <mergeCell ref="AL18:AL19"/>
    <mergeCell ref="AL14:AL15"/>
    <mergeCell ref="A14:A15"/>
    <mergeCell ref="B14:B15"/>
    <mergeCell ref="A16:A17"/>
    <mergeCell ref="B16:B17"/>
    <mergeCell ref="AL16:AL17"/>
  </mergeCells>
  <pageMargins left="0.5" right="0.5" top="0.75" bottom="0.75" header="0.3" footer="0.3"/>
  <pageSetup scale="60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topLeftCell="C1" zoomScale="80" zoomScaleNormal="80" workbookViewId="0">
      <pane ySplit="5" topLeftCell="A6" activePane="bottomLeft" state="frozen"/>
      <selection pane="bottomLeft" activeCell="U20" sqref="U20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5.710937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43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>
        <v>3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>
        <v>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>
        <v>8</v>
      </c>
      <c r="AH6" s="15"/>
      <c r="AI6" s="16"/>
      <c r="AJ6" s="5">
        <f>SUM(E6:AI6)</f>
        <v>12</v>
      </c>
      <c r="AK6" s="6">
        <f>D6+AJ6</f>
        <v>12</v>
      </c>
      <c r="AL6" s="65">
        <f>AK6-AK7</f>
        <v>8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>
        <v>3</v>
      </c>
      <c r="L7" s="17"/>
      <c r="M7" s="17"/>
      <c r="N7" s="17"/>
      <c r="O7" s="17"/>
      <c r="P7" s="17"/>
      <c r="Q7" s="17">
        <v>1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4</v>
      </c>
      <c r="AK7" s="8">
        <f>AJ7</f>
        <v>4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9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v>14</v>
      </c>
      <c r="Q8" s="15"/>
      <c r="R8" s="15"/>
      <c r="S8" s="15"/>
      <c r="T8" s="15"/>
      <c r="U8" s="15"/>
      <c r="V8" s="15"/>
      <c r="W8" s="15"/>
      <c r="X8" s="15"/>
      <c r="Y8" s="15"/>
      <c r="Z8" s="15">
        <v>5</v>
      </c>
      <c r="AA8" s="15"/>
      <c r="AB8" s="15"/>
      <c r="AC8" s="15"/>
      <c r="AD8" s="15"/>
      <c r="AE8" s="15">
        <v>5</v>
      </c>
      <c r="AF8" s="15"/>
      <c r="AG8" s="15"/>
      <c r="AH8" s="15"/>
      <c r="AI8" s="16"/>
      <c r="AJ8" s="5">
        <f t="shared" si="0"/>
        <v>24</v>
      </c>
      <c r="AK8" s="6">
        <f t="shared" ref="AK8" si="1">D8+AJ8</f>
        <v>33</v>
      </c>
      <c r="AL8" s="65">
        <f>AK8-AK9</f>
        <v>10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>
        <v>13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>
        <v>10</v>
      </c>
      <c r="AI9" s="20"/>
      <c r="AJ9" s="7">
        <f t="shared" si="0"/>
        <v>23</v>
      </c>
      <c r="AK9" s="9">
        <f>AJ9</f>
        <v>23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>
        <v>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v>14</v>
      </c>
      <c r="X10" s="15"/>
      <c r="Y10" s="15"/>
      <c r="Z10" s="15"/>
      <c r="AA10" s="15">
        <v>11</v>
      </c>
      <c r="AB10" s="15"/>
      <c r="AC10" s="15"/>
      <c r="AD10" s="15"/>
      <c r="AE10" s="15"/>
      <c r="AF10" s="15"/>
      <c r="AG10" s="15"/>
      <c r="AH10" s="15">
        <v>4</v>
      </c>
      <c r="AI10" s="16"/>
      <c r="AJ10" s="5">
        <f t="shared" si="0"/>
        <v>38</v>
      </c>
      <c r="AK10" s="6">
        <f t="shared" ref="AK10" si="2">D10+AJ10</f>
        <v>38</v>
      </c>
      <c r="AL10" s="65">
        <f>AK10-AK11</f>
        <v>11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v>9</v>
      </c>
      <c r="X11" s="19"/>
      <c r="Y11" s="19"/>
      <c r="Z11" s="19"/>
      <c r="AA11" s="19">
        <v>6</v>
      </c>
      <c r="AB11" s="19">
        <v>11</v>
      </c>
      <c r="AC11" s="19"/>
      <c r="AD11" s="19">
        <v>1</v>
      </c>
      <c r="AE11" s="19"/>
      <c r="AF11" s="19"/>
      <c r="AG11" s="19"/>
      <c r="AH11" s="19"/>
      <c r="AI11" s="20"/>
      <c r="AJ11" s="7">
        <f t="shared" si="0"/>
        <v>27</v>
      </c>
      <c r="AK11" s="9">
        <f>AJ11</f>
        <v>27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>
        <v>1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1</v>
      </c>
      <c r="AK12" s="6">
        <f t="shared" ref="AK12" si="3">D12+AJ12</f>
        <v>1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v>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1</v>
      </c>
      <c r="AK13" s="9">
        <f>AJ13</f>
        <v>1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>
        <v>2</v>
      </c>
      <c r="AF16" s="15"/>
      <c r="AG16" s="15"/>
      <c r="AH16" s="15"/>
      <c r="AI16" s="16"/>
      <c r="AJ16" s="5">
        <f t="shared" si="0"/>
        <v>2</v>
      </c>
      <c r="AK16" s="6">
        <f t="shared" ref="AK16" si="5">D16+AJ16</f>
        <v>2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>
        <v>2</v>
      </c>
      <c r="AF17" s="19"/>
      <c r="AG17" s="19"/>
      <c r="AH17" s="19"/>
      <c r="AI17" s="20"/>
      <c r="AJ17" s="7">
        <f t="shared" si="0"/>
        <v>2</v>
      </c>
      <c r="AK17" s="9">
        <f>AJ17</f>
        <v>2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7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7</v>
      </c>
      <c r="AK18" s="6">
        <f t="shared" ref="AK18" si="6">D18+AJ18</f>
        <v>7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>
        <v>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7</v>
      </c>
      <c r="AK19" s="9">
        <f>AJ19</f>
        <v>7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>
        <v>9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>
        <v>4</v>
      </c>
      <c r="X20" s="15"/>
      <c r="Y20" s="15"/>
      <c r="Z20" s="15"/>
      <c r="AA20" s="15"/>
      <c r="AB20" s="15"/>
      <c r="AC20" s="15"/>
      <c r="AD20" s="15"/>
      <c r="AE20" s="15"/>
      <c r="AF20" s="15">
        <v>4</v>
      </c>
      <c r="AG20" s="15"/>
      <c r="AH20" s="15"/>
      <c r="AI20" s="16"/>
      <c r="AJ20" s="5">
        <f t="shared" si="0"/>
        <v>17</v>
      </c>
      <c r="AK20" s="6">
        <f t="shared" ref="AK20" si="7">D20+AJ20</f>
        <v>17</v>
      </c>
      <c r="AL20" s="65">
        <f>AK20-AK21</f>
        <v>4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>
        <v>8</v>
      </c>
      <c r="N21" s="19">
        <v>1</v>
      </c>
      <c r="O21" s="19"/>
      <c r="P21" s="19"/>
      <c r="Q21" s="19"/>
      <c r="R21" s="19"/>
      <c r="S21" s="19"/>
      <c r="T21" s="19"/>
      <c r="U21" s="19"/>
      <c r="V21" s="19"/>
      <c r="W21" s="19"/>
      <c r="X21" s="19">
        <v>4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13</v>
      </c>
      <c r="AK21" s="9">
        <f>AJ21</f>
        <v>13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65">
        <f>AK22-AK23</f>
        <v>0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2</v>
      </c>
      <c r="E26" s="23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>
        <v>1</v>
      </c>
      <c r="AG26" s="15"/>
      <c r="AH26" s="15"/>
      <c r="AI26" s="16"/>
      <c r="AJ26" s="5">
        <f t="shared" si="0"/>
        <v>2</v>
      </c>
      <c r="AK26" s="6">
        <f t="shared" ref="AK26" si="10">D26+AJ26</f>
        <v>4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>
        <v>2</v>
      </c>
      <c r="G27" s="19"/>
      <c r="H27" s="19"/>
      <c r="I27" s="19"/>
      <c r="J27" s="19"/>
      <c r="K27" s="19"/>
      <c r="L27" s="19"/>
      <c r="M27" s="19"/>
      <c r="N27" s="19">
        <v>1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>
        <v>1</v>
      </c>
      <c r="AH27" s="19"/>
      <c r="AI27" s="20"/>
      <c r="AJ27" s="7">
        <f t="shared" si="0"/>
        <v>4</v>
      </c>
      <c r="AK27" s="9">
        <f>AJ27</f>
        <v>4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>
        <v>3</v>
      </c>
      <c r="G28" s="15"/>
      <c r="H28" s="15"/>
      <c r="I28" s="15">
        <v>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>
        <v>1</v>
      </c>
      <c r="Y28" s="15">
        <v>1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8</v>
      </c>
      <c r="AK28" s="6">
        <f t="shared" ref="AK28" si="11">D28+AJ28</f>
        <v>8</v>
      </c>
      <c r="AL28" s="65">
        <f>AK28-AK29</f>
        <v>3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>
        <v>3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>
        <v>1</v>
      </c>
      <c r="Z29" s="19"/>
      <c r="AA29" s="19"/>
      <c r="AB29" s="19">
        <v>1</v>
      </c>
      <c r="AC29" s="19"/>
      <c r="AD29" s="19"/>
      <c r="AE29" s="19"/>
      <c r="AF29" s="19"/>
      <c r="AG29" s="19"/>
      <c r="AH29" s="19"/>
      <c r="AI29" s="20"/>
      <c r="AJ29" s="7">
        <f t="shared" si="0"/>
        <v>5</v>
      </c>
      <c r="AK29" s="9">
        <f>AJ29</f>
        <v>5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/>
      <c r="G30" s="15">
        <v>1</v>
      </c>
      <c r="H30" s="15"/>
      <c r="I30" s="15"/>
      <c r="J30" s="15"/>
      <c r="K30" s="15">
        <v>2</v>
      </c>
      <c r="L30" s="15"/>
      <c r="M30" s="15"/>
      <c r="N30" s="15">
        <v>10</v>
      </c>
      <c r="O30" s="15"/>
      <c r="P30" s="15">
        <v>10</v>
      </c>
      <c r="Q30" s="15"/>
      <c r="R30" s="15"/>
      <c r="S30" s="15">
        <v>2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>
        <v>1</v>
      </c>
      <c r="AH30" s="15">
        <v>1</v>
      </c>
      <c r="AI30" s="16"/>
      <c r="AJ30" s="5">
        <f t="shared" si="0"/>
        <v>27</v>
      </c>
      <c r="AK30" s="6">
        <f t="shared" ref="AK30" si="12">D30+AJ30</f>
        <v>27</v>
      </c>
      <c r="AL30" s="65">
        <f>AK30-AK31</f>
        <v>16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>
        <v>3</v>
      </c>
      <c r="O31" s="19"/>
      <c r="P31" s="19">
        <v>4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>
        <v>2</v>
      </c>
      <c r="AE31" s="19"/>
      <c r="AF31" s="19"/>
      <c r="AG31" s="19">
        <v>1</v>
      </c>
      <c r="AH31" s="19">
        <v>1</v>
      </c>
      <c r="AI31" s="20"/>
      <c r="AJ31" s="7">
        <f t="shared" si="0"/>
        <v>11</v>
      </c>
      <c r="AK31" s="9">
        <f>AJ31</f>
        <v>11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>
        <v>1</v>
      </c>
      <c r="K32" s="15">
        <v>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>
        <v>4</v>
      </c>
      <c r="AE32" s="15"/>
      <c r="AF32" s="15">
        <v>1</v>
      </c>
      <c r="AG32" s="15">
        <v>1</v>
      </c>
      <c r="AH32" s="15">
        <v>2</v>
      </c>
      <c r="AI32" s="16"/>
      <c r="AJ32" s="5">
        <f t="shared" si="0"/>
        <v>11</v>
      </c>
      <c r="AK32" s="6">
        <f t="shared" ref="AK32" si="13">D32+AJ32</f>
        <v>11</v>
      </c>
      <c r="AL32" s="65">
        <f>AK32-AK33</f>
        <v>1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>
        <v>1</v>
      </c>
      <c r="K33" s="19">
        <v>2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>
        <v>4</v>
      </c>
      <c r="AE33" s="19"/>
      <c r="AF33" s="19"/>
      <c r="AG33" s="19">
        <v>1</v>
      </c>
      <c r="AH33" s="19">
        <v>2</v>
      </c>
      <c r="AI33" s="20"/>
      <c r="AJ33" s="7">
        <f t="shared" si="0"/>
        <v>10</v>
      </c>
      <c r="AK33" s="9">
        <f>AJ33</f>
        <v>10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>
        <v>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2</v>
      </c>
      <c r="AK34" s="6">
        <f t="shared" ref="AK34" si="14">D34+AJ34</f>
        <v>2</v>
      </c>
      <c r="AL34" s="65">
        <f>AK34-AK35</f>
        <v>2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1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>
        <v>1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>
        <v>3</v>
      </c>
      <c r="AE36" s="15"/>
      <c r="AF36" s="15"/>
      <c r="AG36" s="15"/>
      <c r="AH36" s="15"/>
      <c r="AI36" s="16"/>
      <c r="AJ36" s="5">
        <f t="shared" si="0"/>
        <v>4</v>
      </c>
      <c r="AK36" s="6">
        <f t="shared" ref="AK36" si="15">D36+AJ36</f>
        <v>5</v>
      </c>
      <c r="AL36" s="65">
        <f>AK36-AK37</f>
        <v>0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v>1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>
        <v>3</v>
      </c>
      <c r="AE37" s="19"/>
      <c r="AF37" s="19"/>
      <c r="AG37" s="19">
        <v>1</v>
      </c>
      <c r="AH37" s="19"/>
      <c r="AI37" s="20"/>
      <c r="AJ37" s="7">
        <f t="shared" si="0"/>
        <v>5</v>
      </c>
      <c r="AK37" s="9">
        <f>AJ37</f>
        <v>5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0</v>
      </c>
      <c r="E42" s="23"/>
      <c r="F42" s="15">
        <v>3</v>
      </c>
      <c r="G42" s="15">
        <v>1</v>
      </c>
      <c r="H42" s="15"/>
      <c r="I42" s="15">
        <v>2</v>
      </c>
      <c r="J42" s="15"/>
      <c r="K42" s="15">
        <v>20</v>
      </c>
      <c r="L42" s="15"/>
      <c r="M42" s="15"/>
      <c r="N42" s="15"/>
      <c r="O42" s="15"/>
      <c r="P42" s="15">
        <v>1</v>
      </c>
      <c r="Q42" s="15">
        <v>5</v>
      </c>
      <c r="R42" s="15"/>
      <c r="S42" s="15"/>
      <c r="T42" s="15"/>
      <c r="U42" s="15"/>
      <c r="V42" s="15"/>
      <c r="W42" s="15">
        <v>5</v>
      </c>
      <c r="X42" s="15"/>
      <c r="Y42" s="15">
        <v>1</v>
      </c>
      <c r="Z42" s="15"/>
      <c r="AA42" s="15">
        <v>3</v>
      </c>
      <c r="AB42" s="15"/>
      <c r="AC42" s="15"/>
      <c r="AD42" s="15">
        <v>1</v>
      </c>
      <c r="AE42" s="15"/>
      <c r="AF42" s="15"/>
      <c r="AG42" s="15"/>
      <c r="AH42" s="15"/>
      <c r="AI42" s="16">
        <v>2</v>
      </c>
      <c r="AJ42" s="5">
        <f t="shared" si="0"/>
        <v>44</v>
      </c>
      <c r="AK42" s="6">
        <f t="shared" ref="AK42" si="18">D42+AJ42</f>
        <v>44</v>
      </c>
      <c r="AL42" s="65">
        <f>AK42-AK43</f>
        <v>9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/>
      <c r="G43" s="19"/>
      <c r="H43" s="19"/>
      <c r="I43" s="19">
        <v>7</v>
      </c>
      <c r="J43" s="19"/>
      <c r="K43" s="19"/>
      <c r="L43" s="19"/>
      <c r="M43" s="19">
        <v>10</v>
      </c>
      <c r="N43" s="19"/>
      <c r="O43" s="19"/>
      <c r="P43" s="19"/>
      <c r="Q43" s="19">
        <v>4</v>
      </c>
      <c r="R43" s="19">
        <v>4</v>
      </c>
      <c r="S43" s="19">
        <v>3</v>
      </c>
      <c r="T43" s="19"/>
      <c r="U43" s="19"/>
      <c r="V43" s="19"/>
      <c r="W43" s="19">
        <v>5</v>
      </c>
      <c r="X43" s="19"/>
      <c r="Y43" s="19"/>
      <c r="Z43" s="19"/>
      <c r="AA43" s="19"/>
      <c r="AB43" s="19">
        <v>1</v>
      </c>
      <c r="AC43" s="19"/>
      <c r="AD43" s="19"/>
      <c r="AE43" s="19"/>
      <c r="AF43" s="19"/>
      <c r="AG43" s="19"/>
      <c r="AH43" s="19">
        <v>1</v>
      </c>
      <c r="AI43" s="20"/>
      <c r="AJ43" s="7">
        <f t="shared" si="0"/>
        <v>35</v>
      </c>
      <c r="AK43" s="9">
        <f>AJ43</f>
        <v>35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12</v>
      </c>
      <c r="E46" s="37">
        <f>E6+E8+E10+E12+E14+E16+E18+E20+E22+E24+E26+E28+E30+D32+D34+D36+D38+D40+E42+E44</f>
        <v>1</v>
      </c>
      <c r="F46" s="38">
        <f>F6+F8+F10+F12+F14+F16+F18+F20+F22+F24+F26+F28+F30+F32+F34+F36+F38+F40+F42+F44</f>
        <v>9</v>
      </c>
      <c r="G46" s="38">
        <f t="shared" ref="G46:AJ47" si="20">G6+G8+G10+G12+G14+G16+G18+G20+G22+G24+G26+G28+G30+G32+G34+G36+G38+G40+G42+G44</f>
        <v>2</v>
      </c>
      <c r="H46" s="38">
        <f t="shared" si="20"/>
        <v>0</v>
      </c>
      <c r="I46" s="38">
        <f t="shared" si="20"/>
        <v>5</v>
      </c>
      <c r="J46" s="38">
        <f t="shared" si="20"/>
        <v>1</v>
      </c>
      <c r="K46" s="38">
        <f t="shared" si="20"/>
        <v>33</v>
      </c>
      <c r="L46" s="38">
        <f t="shared" si="20"/>
        <v>9</v>
      </c>
      <c r="M46" s="38">
        <f t="shared" si="20"/>
        <v>1</v>
      </c>
      <c r="N46" s="38">
        <f t="shared" si="20"/>
        <v>10</v>
      </c>
      <c r="O46" s="38">
        <f t="shared" si="20"/>
        <v>0</v>
      </c>
      <c r="P46" s="38">
        <f t="shared" si="20"/>
        <v>25</v>
      </c>
      <c r="Q46" s="38">
        <f t="shared" si="20"/>
        <v>9</v>
      </c>
      <c r="R46" s="38">
        <f t="shared" si="20"/>
        <v>0</v>
      </c>
      <c r="S46" s="38">
        <f t="shared" si="20"/>
        <v>9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23</v>
      </c>
      <c r="X46" s="38">
        <f t="shared" si="20"/>
        <v>2</v>
      </c>
      <c r="Y46" s="38">
        <f t="shared" si="20"/>
        <v>2</v>
      </c>
      <c r="Z46" s="38">
        <f t="shared" si="20"/>
        <v>5</v>
      </c>
      <c r="AA46" s="38">
        <f t="shared" si="20"/>
        <v>14</v>
      </c>
      <c r="AB46" s="38">
        <f t="shared" si="20"/>
        <v>0</v>
      </c>
      <c r="AC46" s="38">
        <f t="shared" si="20"/>
        <v>0</v>
      </c>
      <c r="AD46" s="38">
        <f t="shared" si="20"/>
        <v>8</v>
      </c>
      <c r="AE46" s="38">
        <f t="shared" si="20"/>
        <v>7</v>
      </c>
      <c r="AF46" s="38">
        <f t="shared" si="20"/>
        <v>6</v>
      </c>
      <c r="AG46" s="38">
        <f t="shared" si="20"/>
        <v>10</v>
      </c>
      <c r="AH46" s="38">
        <f t="shared" si="20"/>
        <v>7</v>
      </c>
      <c r="AI46" s="57">
        <f t="shared" si="20"/>
        <v>2</v>
      </c>
      <c r="AJ46" s="55">
        <f t="shared" si="20"/>
        <v>199</v>
      </c>
      <c r="AK46" s="36">
        <f>AK6+AK8+AK10+AK12+AK14+AK16+AK18+AK20+AK22+AK24+AK26+AK28+AK30+AK32+AK34+AK36+AK38+AK40+AK42+AK44</f>
        <v>211</v>
      </c>
      <c r="AL46" s="94">
        <f>SUM(AL6:AL45)</f>
        <v>64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0</v>
      </c>
      <c r="F47" s="43">
        <f>F7+F9+F11+F13+F15+F17+F19+F21+F23+F25+F27+F29+F31+F33+F35+F37+F39+F41+F43+F45</f>
        <v>2</v>
      </c>
      <c r="G47" s="43">
        <f t="shared" si="20"/>
        <v>0</v>
      </c>
      <c r="H47" s="43">
        <f t="shared" si="20"/>
        <v>0</v>
      </c>
      <c r="I47" s="43">
        <f t="shared" si="20"/>
        <v>10</v>
      </c>
      <c r="J47" s="43">
        <f t="shared" si="20"/>
        <v>1</v>
      </c>
      <c r="K47" s="43">
        <f t="shared" si="20"/>
        <v>5</v>
      </c>
      <c r="L47" s="43">
        <f t="shared" si="20"/>
        <v>0</v>
      </c>
      <c r="M47" s="43">
        <f t="shared" si="20"/>
        <v>18</v>
      </c>
      <c r="N47" s="43">
        <f t="shared" si="20"/>
        <v>5</v>
      </c>
      <c r="O47" s="43">
        <f t="shared" si="20"/>
        <v>0</v>
      </c>
      <c r="P47" s="43">
        <f t="shared" si="20"/>
        <v>4</v>
      </c>
      <c r="Q47" s="43">
        <f t="shared" si="20"/>
        <v>6</v>
      </c>
      <c r="R47" s="43">
        <f t="shared" si="20"/>
        <v>17</v>
      </c>
      <c r="S47" s="43">
        <f t="shared" si="20"/>
        <v>3</v>
      </c>
      <c r="T47" s="43">
        <f t="shared" si="20"/>
        <v>7</v>
      </c>
      <c r="U47" s="43">
        <f t="shared" si="20"/>
        <v>0</v>
      </c>
      <c r="V47" s="43">
        <f t="shared" si="20"/>
        <v>0</v>
      </c>
      <c r="W47" s="43">
        <f t="shared" si="20"/>
        <v>14</v>
      </c>
      <c r="X47" s="43">
        <f t="shared" si="20"/>
        <v>5</v>
      </c>
      <c r="Y47" s="43">
        <f t="shared" si="20"/>
        <v>1</v>
      </c>
      <c r="Z47" s="43">
        <f t="shared" si="20"/>
        <v>0</v>
      </c>
      <c r="AA47" s="43">
        <f t="shared" si="20"/>
        <v>6</v>
      </c>
      <c r="AB47" s="43">
        <f t="shared" si="20"/>
        <v>13</v>
      </c>
      <c r="AC47" s="43">
        <f t="shared" si="20"/>
        <v>0</v>
      </c>
      <c r="AD47" s="43">
        <f t="shared" si="20"/>
        <v>10</v>
      </c>
      <c r="AE47" s="43">
        <f t="shared" si="20"/>
        <v>2</v>
      </c>
      <c r="AF47" s="43">
        <f t="shared" si="20"/>
        <v>0</v>
      </c>
      <c r="AG47" s="43">
        <f t="shared" si="20"/>
        <v>4</v>
      </c>
      <c r="AH47" s="43">
        <f t="shared" si="20"/>
        <v>14</v>
      </c>
      <c r="AI47" s="58">
        <f t="shared" si="20"/>
        <v>0</v>
      </c>
      <c r="AJ47" s="56">
        <f t="shared" si="20"/>
        <v>147</v>
      </c>
      <c r="AK47" s="41">
        <f>AK7+AK9+AK11+AK13+AK15+AK17+AK19+AK21+AK23+AK25+AK27+AK29+AK31+AK33+AK35+AK37+AK39+AK41+AK43+AK45</f>
        <v>147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.7" right="0.7" top="0.75" bottom="0.75" header="0.3" footer="0.3"/>
  <pageSetup scale="57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53"/>
  <sheetViews>
    <sheetView zoomScale="85" zoomScaleNormal="85" workbookViewId="0">
      <pane ySplit="5" topLeftCell="A6" activePane="bottomLeft" state="frozen"/>
      <selection pane="bottomLeft" activeCell="N25" sqref="N25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6.1406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45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8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>
        <v>3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3</v>
      </c>
      <c r="AK6" s="6">
        <f>D6+AJ6</f>
        <v>11</v>
      </c>
      <c r="AL6" s="65">
        <f>AK6-AK7</f>
        <v>8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v>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3</v>
      </c>
      <c r="AK7" s="8">
        <f>AJ7</f>
        <v>3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10</v>
      </c>
      <c r="E8" s="23"/>
      <c r="F8" s="15">
        <v>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v>5</v>
      </c>
      <c r="V8" s="15"/>
      <c r="W8" s="15"/>
      <c r="X8" s="15"/>
      <c r="Y8" s="15"/>
      <c r="Z8" s="15"/>
      <c r="AA8" s="15"/>
      <c r="AB8" s="15"/>
      <c r="AC8" s="15">
        <v>6</v>
      </c>
      <c r="AD8" s="15"/>
      <c r="AE8" s="15"/>
      <c r="AF8" s="15"/>
      <c r="AG8" s="15"/>
      <c r="AH8" s="15"/>
      <c r="AI8" s="16"/>
      <c r="AJ8" s="5">
        <f t="shared" si="0"/>
        <v>12</v>
      </c>
      <c r="AK8" s="6">
        <f t="shared" ref="AK8" si="1">D8+AJ8</f>
        <v>22</v>
      </c>
      <c r="AL8" s="65">
        <f>AK8-AK9</f>
        <v>17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v>5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5</v>
      </c>
      <c r="AK9" s="9">
        <f>AJ9</f>
        <v>5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11</v>
      </c>
      <c r="E10" s="23"/>
      <c r="F10" s="15"/>
      <c r="G10" s="15"/>
      <c r="H10" s="15"/>
      <c r="I10" s="15"/>
      <c r="J10" s="15"/>
      <c r="K10" s="15"/>
      <c r="L10" s="15"/>
      <c r="M10" s="15">
        <v>4</v>
      </c>
      <c r="N10" s="15"/>
      <c r="O10" s="15"/>
      <c r="P10" s="15"/>
      <c r="Q10" s="15">
        <v>3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7</v>
      </c>
      <c r="AK10" s="6">
        <f t="shared" ref="AK10" si="2">D10+AJ10</f>
        <v>18</v>
      </c>
      <c r="AL10" s="65">
        <f>AK10-AK11</f>
        <v>7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>
        <v>8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>
        <v>3</v>
      </c>
      <c r="AE11" s="19"/>
      <c r="AF11" s="19"/>
      <c r="AG11" s="19"/>
      <c r="AH11" s="19"/>
      <c r="AI11" s="20"/>
      <c r="AJ11" s="7">
        <f t="shared" si="0"/>
        <v>11</v>
      </c>
      <c r="AK11" s="9">
        <f>AJ11</f>
        <v>11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/>
      <c r="V16" s="15"/>
      <c r="W16" s="15">
        <v>3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5</v>
      </c>
      <c r="AK16" s="6">
        <f t="shared" ref="AK16" si="5">D16+AJ16</f>
        <v>5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>
        <v>2</v>
      </c>
      <c r="Q17" s="19"/>
      <c r="R17" s="19"/>
      <c r="S17" s="19"/>
      <c r="T17" s="19"/>
      <c r="U17" s="19"/>
      <c r="V17" s="19"/>
      <c r="W17" s="19"/>
      <c r="X17" s="19">
        <v>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5</v>
      </c>
      <c r="AK17" s="9">
        <f>AJ17</f>
        <v>5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4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4</v>
      </c>
      <c r="AL20" s="65">
        <f>AK20-AK21</f>
        <v>4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4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4</v>
      </c>
      <c r="AL22" s="65">
        <f>AK22-AK23</f>
        <v>4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9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9</v>
      </c>
      <c r="AL24" s="65">
        <f>AK24-AK25</f>
        <v>9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>
        <v>4</v>
      </c>
      <c r="N26" s="15">
        <v>1</v>
      </c>
      <c r="O26" s="15"/>
      <c r="P26" s="15"/>
      <c r="Q26" s="15"/>
      <c r="R26" s="15"/>
      <c r="S26" s="15"/>
      <c r="T26" s="15">
        <v>7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12</v>
      </c>
      <c r="AK26" s="6">
        <f t="shared" ref="AK26" si="10">D26+AJ26</f>
        <v>12</v>
      </c>
      <c r="AL26" s="65">
        <f>AK26-AK27</f>
        <v>2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>
        <v>3</v>
      </c>
      <c r="O27" s="19"/>
      <c r="P27" s="19"/>
      <c r="Q27" s="19"/>
      <c r="R27" s="19"/>
      <c r="S27" s="19"/>
      <c r="T27" s="19"/>
      <c r="U27" s="19"/>
      <c r="V27" s="19">
        <v>1</v>
      </c>
      <c r="W27" s="19">
        <v>6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10</v>
      </c>
      <c r="AK27" s="9">
        <f>AJ27</f>
        <v>10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3</v>
      </c>
      <c r="E28" s="23"/>
      <c r="F28" s="15"/>
      <c r="G28" s="15"/>
      <c r="H28" s="15"/>
      <c r="I28" s="15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>
        <v>1</v>
      </c>
      <c r="AI28" s="16"/>
      <c r="AJ28" s="5">
        <f t="shared" si="0"/>
        <v>2</v>
      </c>
      <c r="AK28" s="6">
        <f t="shared" ref="AK28" si="11">D28+AJ28</f>
        <v>5</v>
      </c>
      <c r="AL28" s="65">
        <f>AK28-AK29</f>
        <v>5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16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16</v>
      </c>
      <c r="AL30" s="65">
        <f>AK30-AK31</f>
        <v>16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1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>
        <v>2</v>
      </c>
      <c r="AC32" s="15"/>
      <c r="AD32" s="15"/>
      <c r="AE32" s="15"/>
      <c r="AF32" s="15"/>
      <c r="AG32" s="15"/>
      <c r="AH32" s="15">
        <v>1</v>
      </c>
      <c r="AI32" s="16"/>
      <c r="AJ32" s="5">
        <f t="shared" si="0"/>
        <v>3</v>
      </c>
      <c r="AK32" s="6">
        <f t="shared" ref="AK32" si="13">D32+AJ32</f>
        <v>4</v>
      </c>
      <c r="AL32" s="65">
        <f>AK32-AK33</f>
        <v>2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>
        <v>2</v>
      </c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2</v>
      </c>
      <c r="AK33" s="9">
        <f>AJ33</f>
        <v>2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2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>
        <v>1</v>
      </c>
      <c r="AE34" s="15"/>
      <c r="AF34" s="15"/>
      <c r="AG34" s="15"/>
      <c r="AH34" s="15"/>
      <c r="AI34" s="16"/>
      <c r="AJ34" s="5">
        <f t="shared" si="0"/>
        <v>1</v>
      </c>
      <c r="AK34" s="6">
        <f t="shared" ref="AK34" si="14">D34+AJ34</f>
        <v>3</v>
      </c>
      <c r="AL34" s="65">
        <f>AK34-AK35</f>
        <v>1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>
        <v>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2</v>
      </c>
      <c r="AK35" s="9">
        <f>AJ35</f>
        <v>2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>
        <v>1</v>
      </c>
      <c r="O36" s="15"/>
      <c r="P36" s="15"/>
      <c r="Q36" s="15">
        <v>3</v>
      </c>
      <c r="R36" s="15"/>
      <c r="S36" s="15"/>
      <c r="T36" s="15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5</v>
      </c>
      <c r="AK36" s="6">
        <f t="shared" ref="AK36" si="15">D36+AJ36</f>
        <v>5</v>
      </c>
      <c r="AL36" s="65">
        <f>AK36-AK37</f>
        <v>3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>
        <v>1</v>
      </c>
      <c r="O37" s="19"/>
      <c r="P37" s="19"/>
      <c r="Q37" s="19"/>
      <c r="R37" s="19"/>
      <c r="S37" s="19"/>
      <c r="T37" s="19">
        <v>1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2</v>
      </c>
      <c r="AK37" s="9">
        <f>AJ37</f>
        <v>2</v>
      </c>
      <c r="AL37" s="66"/>
      <c r="AM37" s="47"/>
      <c r="AN37" s="4"/>
    </row>
    <row r="38" spans="1:40" ht="18" customHeight="1">
      <c r="A38" s="61">
        <v>17</v>
      </c>
      <c r="B38" s="63" t="s">
        <v>46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>
        <v>8</v>
      </c>
      <c r="Z38" s="15"/>
      <c r="AA38" s="15"/>
      <c r="AB38" s="15"/>
      <c r="AC38" s="15"/>
      <c r="AD38" s="15">
        <v>4</v>
      </c>
      <c r="AE38" s="15"/>
      <c r="AF38" s="15"/>
      <c r="AG38" s="15"/>
      <c r="AH38" s="15"/>
      <c r="AI38" s="16"/>
      <c r="AJ38" s="5">
        <f t="shared" si="0"/>
        <v>12</v>
      </c>
      <c r="AK38" s="6">
        <f t="shared" ref="AK38" si="16">D38+AJ38</f>
        <v>12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>
        <v>8</v>
      </c>
      <c r="AB39" s="19"/>
      <c r="AC39" s="19"/>
      <c r="AD39" s="19"/>
      <c r="AE39" s="19"/>
      <c r="AF39" s="19">
        <v>4</v>
      </c>
      <c r="AG39" s="19"/>
      <c r="AH39" s="19"/>
      <c r="AI39" s="20"/>
      <c r="AJ39" s="7">
        <f t="shared" si="0"/>
        <v>12</v>
      </c>
      <c r="AK39" s="9">
        <f>AJ39</f>
        <v>12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2</v>
      </c>
      <c r="E42" s="23"/>
      <c r="F42" s="15"/>
      <c r="G42" s="15"/>
      <c r="H42" s="15"/>
      <c r="I42" s="15">
        <v>1</v>
      </c>
      <c r="J42" s="15">
        <v>2</v>
      </c>
      <c r="K42" s="15"/>
      <c r="L42" s="15"/>
      <c r="M42" s="15"/>
      <c r="N42" s="15">
        <v>2</v>
      </c>
      <c r="O42" s="15"/>
      <c r="P42" s="15"/>
      <c r="Q42" s="15">
        <v>1</v>
      </c>
      <c r="R42" s="15"/>
      <c r="S42" s="15"/>
      <c r="T42" s="15">
        <v>1</v>
      </c>
      <c r="U42" s="15"/>
      <c r="V42" s="15"/>
      <c r="W42" s="15"/>
      <c r="X42" s="15"/>
      <c r="Y42" s="15">
        <v>1</v>
      </c>
      <c r="Z42" s="15"/>
      <c r="AA42" s="15">
        <v>1</v>
      </c>
      <c r="AB42" s="15">
        <v>2</v>
      </c>
      <c r="AC42" s="15"/>
      <c r="AD42" s="15"/>
      <c r="AE42" s="15"/>
      <c r="AF42" s="15">
        <v>1</v>
      </c>
      <c r="AG42" s="15"/>
      <c r="AH42" s="15"/>
      <c r="AI42" s="16"/>
      <c r="AJ42" s="5">
        <f t="shared" si="0"/>
        <v>12</v>
      </c>
      <c r="AK42" s="6">
        <f t="shared" ref="AK42" si="18">D42+AJ42</f>
        <v>14</v>
      </c>
      <c r="AL42" s="65">
        <f>AK42-AK43</f>
        <v>3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>
        <v>5</v>
      </c>
      <c r="N43" s="19">
        <v>3</v>
      </c>
      <c r="O43" s="19"/>
      <c r="P43" s="19"/>
      <c r="Q43" s="19"/>
      <c r="R43" s="19"/>
      <c r="S43" s="19"/>
      <c r="T43" s="19"/>
      <c r="U43" s="19"/>
      <c r="V43" s="19"/>
      <c r="W43" s="19">
        <v>1</v>
      </c>
      <c r="X43" s="19"/>
      <c r="Y43" s="19"/>
      <c r="Z43" s="19"/>
      <c r="AA43" s="19">
        <v>1</v>
      </c>
      <c r="AB43" s="19"/>
      <c r="AC43" s="19"/>
      <c r="AD43" s="19">
        <v>1</v>
      </c>
      <c r="AE43" s="19"/>
      <c r="AF43" s="19"/>
      <c r="AG43" s="19"/>
      <c r="AH43" s="19"/>
      <c r="AI43" s="20"/>
      <c r="AJ43" s="7">
        <f t="shared" si="0"/>
        <v>11</v>
      </c>
      <c r="AK43" s="9">
        <f>AJ43</f>
        <v>11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>
        <v>26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26</v>
      </c>
      <c r="AK44" s="6">
        <f t="shared" ref="AK44" si="19">D44+AJ44</f>
        <v>26</v>
      </c>
      <c r="AL44" s="65">
        <f>AK44-AK45</f>
        <v>26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70</v>
      </c>
      <c r="E46" s="37">
        <f>E6+E8+E10+E12+E14+E16+E18+E20+E22+E24+E26+E28+E30+D32+D34+D36+D38+D40+E42+E44</f>
        <v>3</v>
      </c>
      <c r="F46" s="38">
        <f>F6+F8+F10+F12+F14+F16+F18+F20+F22+F24+F26+F28+F30+F32+F34+F36+F38+F40+F42+F44</f>
        <v>1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2</v>
      </c>
      <c r="J46" s="38">
        <f t="shared" si="20"/>
        <v>2</v>
      </c>
      <c r="K46" s="38">
        <f t="shared" si="20"/>
        <v>0</v>
      </c>
      <c r="L46" s="38">
        <f t="shared" si="20"/>
        <v>0</v>
      </c>
      <c r="M46" s="38">
        <f t="shared" si="20"/>
        <v>10</v>
      </c>
      <c r="N46" s="38">
        <f t="shared" si="20"/>
        <v>4</v>
      </c>
      <c r="O46" s="38">
        <f t="shared" si="20"/>
        <v>0</v>
      </c>
      <c r="P46" s="38">
        <f t="shared" si="20"/>
        <v>0</v>
      </c>
      <c r="Q46" s="38">
        <f t="shared" si="20"/>
        <v>7</v>
      </c>
      <c r="R46" s="38">
        <f t="shared" si="20"/>
        <v>0</v>
      </c>
      <c r="S46" s="38">
        <f t="shared" si="20"/>
        <v>0</v>
      </c>
      <c r="T46" s="38">
        <f t="shared" si="20"/>
        <v>9</v>
      </c>
      <c r="U46" s="38">
        <f t="shared" si="20"/>
        <v>5</v>
      </c>
      <c r="V46" s="38">
        <f t="shared" si="20"/>
        <v>3</v>
      </c>
      <c r="W46" s="38">
        <f t="shared" si="20"/>
        <v>3</v>
      </c>
      <c r="X46" s="38">
        <f t="shared" si="20"/>
        <v>26</v>
      </c>
      <c r="Y46" s="38">
        <f t="shared" si="20"/>
        <v>9</v>
      </c>
      <c r="Z46" s="38">
        <f t="shared" si="20"/>
        <v>0</v>
      </c>
      <c r="AA46" s="38">
        <f t="shared" si="20"/>
        <v>1</v>
      </c>
      <c r="AB46" s="38">
        <f t="shared" si="20"/>
        <v>4</v>
      </c>
      <c r="AC46" s="38">
        <f t="shared" si="20"/>
        <v>6</v>
      </c>
      <c r="AD46" s="38">
        <f t="shared" si="20"/>
        <v>5</v>
      </c>
      <c r="AE46" s="38">
        <f t="shared" si="20"/>
        <v>0</v>
      </c>
      <c r="AF46" s="38">
        <f t="shared" si="20"/>
        <v>1</v>
      </c>
      <c r="AG46" s="38">
        <f t="shared" si="20"/>
        <v>0</v>
      </c>
      <c r="AH46" s="38">
        <f t="shared" si="20"/>
        <v>2</v>
      </c>
      <c r="AI46" s="57">
        <f t="shared" si="20"/>
        <v>0</v>
      </c>
      <c r="AJ46" s="55">
        <f t="shared" si="20"/>
        <v>100</v>
      </c>
      <c r="AK46" s="36">
        <f>AK6+AK8+AK10+AK12+AK14+AK16+AK18+AK20+AK22+AK24+AK26+AK28+AK30+AK32+AK34+AK36+AK38+AK40+AK42+AK44</f>
        <v>170</v>
      </c>
      <c r="AL46" s="94">
        <f>SUM(AL6:AL45)</f>
        <v>107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0</v>
      </c>
      <c r="F47" s="43">
        <f>F7+F9+F11+F13+F15+F17+F19+F21+F23+F25+F27+F29+F31+F33+F35+F37+F39+F41+F43+F45</f>
        <v>0</v>
      </c>
      <c r="G47" s="43">
        <f t="shared" si="20"/>
        <v>0</v>
      </c>
      <c r="H47" s="43">
        <f t="shared" si="20"/>
        <v>0</v>
      </c>
      <c r="I47" s="43">
        <f t="shared" si="20"/>
        <v>0</v>
      </c>
      <c r="J47" s="43">
        <f t="shared" si="20"/>
        <v>0</v>
      </c>
      <c r="K47" s="43">
        <f t="shared" si="20"/>
        <v>0</v>
      </c>
      <c r="L47" s="43">
        <f t="shared" si="20"/>
        <v>0</v>
      </c>
      <c r="M47" s="43">
        <f t="shared" si="20"/>
        <v>15</v>
      </c>
      <c r="N47" s="43">
        <f t="shared" si="20"/>
        <v>7</v>
      </c>
      <c r="O47" s="43">
        <f t="shared" si="20"/>
        <v>0</v>
      </c>
      <c r="P47" s="43">
        <f t="shared" si="20"/>
        <v>2</v>
      </c>
      <c r="Q47" s="43">
        <f t="shared" si="20"/>
        <v>0</v>
      </c>
      <c r="R47" s="43">
        <f t="shared" si="20"/>
        <v>0</v>
      </c>
      <c r="S47" s="43">
        <f t="shared" si="20"/>
        <v>0</v>
      </c>
      <c r="T47" s="43">
        <f t="shared" si="20"/>
        <v>1</v>
      </c>
      <c r="U47" s="43">
        <f t="shared" si="20"/>
        <v>0</v>
      </c>
      <c r="V47" s="43">
        <f t="shared" si="20"/>
        <v>1</v>
      </c>
      <c r="W47" s="43">
        <f t="shared" si="20"/>
        <v>15</v>
      </c>
      <c r="X47" s="43">
        <f t="shared" si="20"/>
        <v>3</v>
      </c>
      <c r="Y47" s="43">
        <f t="shared" si="20"/>
        <v>0</v>
      </c>
      <c r="Z47" s="43">
        <f t="shared" si="20"/>
        <v>0</v>
      </c>
      <c r="AA47" s="43">
        <f t="shared" si="20"/>
        <v>11</v>
      </c>
      <c r="AB47" s="43">
        <f t="shared" si="20"/>
        <v>0</v>
      </c>
      <c r="AC47" s="43">
        <f t="shared" si="20"/>
        <v>0</v>
      </c>
      <c r="AD47" s="43">
        <f t="shared" si="20"/>
        <v>4</v>
      </c>
      <c r="AE47" s="43">
        <f t="shared" si="20"/>
        <v>0</v>
      </c>
      <c r="AF47" s="43">
        <f t="shared" si="20"/>
        <v>4</v>
      </c>
      <c r="AG47" s="43">
        <f t="shared" si="20"/>
        <v>0</v>
      </c>
      <c r="AH47" s="43">
        <f t="shared" si="20"/>
        <v>0</v>
      </c>
      <c r="AI47" s="58">
        <f t="shared" si="20"/>
        <v>0</v>
      </c>
      <c r="AJ47" s="56">
        <f t="shared" si="20"/>
        <v>63</v>
      </c>
      <c r="AK47" s="41">
        <f>AK7+AK9+AK11+AK13+AK15+AK17+AK19+AK21+AK23+AK25+AK27+AK29+AK31+AK33+AK35+AK37+AK39+AK41+AK43+AK45</f>
        <v>63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" right="0" top="0" bottom="0" header="0.3" footer="0.3"/>
  <pageSetup scale="65" orientation="landscape" horizont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tabSelected="1" zoomScale="80" zoomScaleNormal="80" workbookViewId="0">
      <pane ySplit="5" topLeftCell="A30" activePane="bottomLeft" state="frozen"/>
      <selection pane="bottomLeft" activeCell="AA39" sqref="AA39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5.285156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44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>
        <v>6</v>
      </c>
      <c r="T6" s="15"/>
      <c r="U6" s="15">
        <v>3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9</v>
      </c>
      <c r="AK6" s="6">
        <f>D6+AJ6</f>
        <v>9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>
        <v>6</v>
      </c>
      <c r="V7" s="17">
        <v>3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9</v>
      </c>
      <c r="AK7" s="8">
        <f>AJ7</f>
        <v>9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9</v>
      </c>
      <c r="E8" s="23"/>
      <c r="F8" s="15"/>
      <c r="G8" s="15"/>
      <c r="H8" s="15"/>
      <c r="I8" s="15">
        <v>4</v>
      </c>
      <c r="J8" s="15"/>
      <c r="K8" s="15"/>
      <c r="L8" s="15">
        <v>5</v>
      </c>
      <c r="M8" s="15"/>
      <c r="N8" s="15"/>
      <c r="O8" s="15"/>
      <c r="P8" s="15"/>
      <c r="Q8" s="15"/>
      <c r="R8" s="15">
        <v>4</v>
      </c>
      <c r="S8" s="15"/>
      <c r="T8" s="15"/>
      <c r="U8" s="15">
        <v>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>
        <v>11</v>
      </c>
      <c r="AG8" s="15"/>
      <c r="AH8" s="15"/>
      <c r="AI8" s="16"/>
      <c r="AJ8" s="5">
        <f t="shared" si="0"/>
        <v>28</v>
      </c>
      <c r="AK8" s="6">
        <f t="shared" ref="AK8" si="1">D8+AJ8</f>
        <v>37</v>
      </c>
      <c r="AL8" s="65">
        <f>AK8-AK9</f>
        <v>0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>
        <v>6</v>
      </c>
      <c r="I9" s="19"/>
      <c r="J9" s="19"/>
      <c r="K9" s="19"/>
      <c r="L9" s="19"/>
      <c r="M9" s="19">
        <v>9</v>
      </c>
      <c r="N9" s="19"/>
      <c r="O9" s="19"/>
      <c r="P9" s="19"/>
      <c r="Q9" s="19"/>
      <c r="R9" s="19"/>
      <c r="S9" s="19"/>
      <c r="T9" s="19"/>
      <c r="U9" s="19"/>
      <c r="V9" s="19">
        <v>4</v>
      </c>
      <c r="W9" s="19"/>
      <c r="X9" s="19"/>
      <c r="Y9" s="19"/>
      <c r="Z9" s="19"/>
      <c r="AA9" s="19"/>
      <c r="AB9" s="19"/>
      <c r="AC9" s="19">
        <v>7</v>
      </c>
      <c r="AD9" s="19"/>
      <c r="AE9" s="19"/>
      <c r="AF9" s="19"/>
      <c r="AG9" s="19">
        <v>11</v>
      </c>
      <c r="AH9" s="19"/>
      <c r="AI9" s="20"/>
      <c r="AJ9" s="7">
        <f t="shared" si="0"/>
        <v>37</v>
      </c>
      <c r="AK9" s="9">
        <f>AJ9</f>
        <v>37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>
        <v>19</v>
      </c>
      <c r="L10" s="15"/>
      <c r="M10" s="15"/>
      <c r="N10" s="15"/>
      <c r="O10" s="15"/>
      <c r="P10" s="15"/>
      <c r="Q10" s="15"/>
      <c r="R10" s="15"/>
      <c r="S10" s="15"/>
      <c r="T10" s="15"/>
      <c r="U10" s="15">
        <v>9</v>
      </c>
      <c r="V10" s="15"/>
      <c r="W10" s="15"/>
      <c r="X10" s="15"/>
      <c r="Y10" s="15"/>
      <c r="Z10" s="15"/>
      <c r="AA10" s="15">
        <v>6</v>
      </c>
      <c r="AB10" s="15"/>
      <c r="AC10" s="15"/>
      <c r="AD10" s="15"/>
      <c r="AE10" s="15"/>
      <c r="AF10" s="15"/>
      <c r="AG10" s="15"/>
      <c r="AH10" s="15"/>
      <c r="AI10" s="16">
        <v>5</v>
      </c>
      <c r="AJ10" s="5">
        <f t="shared" si="0"/>
        <v>39</v>
      </c>
      <c r="AK10" s="6">
        <f t="shared" ref="AK10" si="2">D10+AJ10</f>
        <v>39</v>
      </c>
      <c r="AL10" s="65">
        <f>AK10-AK11</f>
        <v>0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v>19</v>
      </c>
      <c r="T11" s="19"/>
      <c r="U11" s="19"/>
      <c r="V11" s="19"/>
      <c r="W11" s="19"/>
      <c r="X11" s="19"/>
      <c r="Y11" s="19"/>
      <c r="Z11" s="19"/>
      <c r="AA11" s="19">
        <v>9</v>
      </c>
      <c r="AB11" s="19"/>
      <c r="AC11" s="19">
        <v>6</v>
      </c>
      <c r="AD11" s="19"/>
      <c r="AE11" s="19"/>
      <c r="AF11" s="19"/>
      <c r="AG11" s="19"/>
      <c r="AH11" s="19"/>
      <c r="AI11" s="20">
        <v>5</v>
      </c>
      <c r="AJ11" s="7">
        <f t="shared" si="0"/>
        <v>39</v>
      </c>
      <c r="AK11" s="9">
        <f>AJ11</f>
        <v>39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>
        <v>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3</v>
      </c>
      <c r="AK14" s="6">
        <f t="shared" ref="AK14" si="4">D14+AJ14</f>
        <v>3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>
        <v>3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3</v>
      </c>
      <c r="AK15" s="9">
        <f>AJ15</f>
        <v>3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>
        <v>4</v>
      </c>
      <c r="L16" s="15"/>
      <c r="M16" s="15"/>
      <c r="N16" s="15"/>
      <c r="O16" s="15"/>
      <c r="P16" s="15"/>
      <c r="Q16" s="15"/>
      <c r="R16" s="15"/>
      <c r="S16" s="15"/>
      <c r="T16" s="15">
        <v>3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7</v>
      </c>
      <c r="AK16" s="6">
        <f t="shared" ref="AK16" si="5">D16+AJ16</f>
        <v>7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>
        <v>4</v>
      </c>
      <c r="U17" s="19"/>
      <c r="V17" s="19"/>
      <c r="W17" s="19">
        <v>3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7</v>
      </c>
      <c r="AK17" s="9">
        <f>AJ17</f>
        <v>7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>
        <v>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6</v>
      </c>
      <c r="AK18" s="6">
        <f t="shared" ref="AK18" si="6">D18+AJ18</f>
        <v>6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>
        <v>6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6</v>
      </c>
      <c r="AK19" s="9">
        <f>AJ19</f>
        <v>6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>
        <v>16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16</v>
      </c>
      <c r="AK20" s="6">
        <f t="shared" ref="AK20" si="7">D20+AJ20</f>
        <v>16</v>
      </c>
      <c r="AL20" s="65">
        <f>AK20-AK21</f>
        <v>0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>
        <v>16</v>
      </c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16</v>
      </c>
      <c r="AK21" s="9">
        <f>AJ21</f>
        <v>16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65">
        <f>AK22-AK23</f>
        <v>0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9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9</v>
      </c>
      <c r="AL24" s="65">
        <f>AK24-AK25</f>
        <v>9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2</v>
      </c>
      <c r="E26" s="23"/>
      <c r="F26" s="15"/>
      <c r="G26" s="15"/>
      <c r="H26" s="15"/>
      <c r="I26" s="15"/>
      <c r="J26" s="15"/>
      <c r="K26" s="15"/>
      <c r="L26" s="15">
        <v>7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>
        <v>3</v>
      </c>
      <c r="AJ26" s="5">
        <f t="shared" si="0"/>
        <v>10</v>
      </c>
      <c r="AK26" s="6">
        <f t="shared" ref="AK26" si="10">D26+AJ26</f>
        <v>12</v>
      </c>
      <c r="AL26" s="65">
        <f>AK26-AK27</f>
        <v>5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>
        <v>7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7</v>
      </c>
      <c r="AK27" s="9">
        <f>AJ27</f>
        <v>7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1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>
        <v>1</v>
      </c>
      <c r="AG28" s="15"/>
      <c r="AH28" s="15"/>
      <c r="AI28" s="16"/>
      <c r="AJ28" s="5">
        <f t="shared" si="0"/>
        <v>1</v>
      </c>
      <c r="AK28" s="6">
        <f t="shared" ref="AK28" si="11">D28+AJ28</f>
        <v>2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>
        <v>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>
        <v>1</v>
      </c>
      <c r="AG29" s="19"/>
      <c r="AH29" s="19"/>
      <c r="AI29" s="20"/>
      <c r="AJ29" s="7">
        <f t="shared" si="0"/>
        <v>2</v>
      </c>
      <c r="AK29" s="9">
        <f>AJ29</f>
        <v>2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2</v>
      </c>
      <c r="E32" s="23"/>
      <c r="F32" s="15">
        <v>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>
        <v>1</v>
      </c>
      <c r="AH32" s="15"/>
      <c r="AI32" s="16"/>
      <c r="AJ32" s="5">
        <f t="shared" si="0"/>
        <v>3</v>
      </c>
      <c r="AK32" s="6">
        <f t="shared" ref="AK32" si="13">D32+AJ32</f>
        <v>5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>
        <v>1</v>
      </c>
      <c r="F33" s="19"/>
      <c r="G33" s="19"/>
      <c r="H33" s="19">
        <v>3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>
        <v>1</v>
      </c>
      <c r="AH33" s="19"/>
      <c r="AI33" s="20"/>
      <c r="AJ33" s="7">
        <f t="shared" si="0"/>
        <v>5</v>
      </c>
      <c r="AK33" s="9">
        <f>AJ33</f>
        <v>5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3</v>
      </c>
      <c r="E34" s="23"/>
      <c r="F34" s="15">
        <v>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2</v>
      </c>
      <c r="AK34" s="6">
        <f t="shared" ref="AK34" si="14">D34+AJ34</f>
        <v>5</v>
      </c>
      <c r="AL34" s="65">
        <f>AK34-AK35</f>
        <v>1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>
        <v>1</v>
      </c>
      <c r="F35" s="19"/>
      <c r="G35" s="19"/>
      <c r="H35" s="19">
        <v>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4</v>
      </c>
      <c r="AK35" s="9">
        <f>AJ35</f>
        <v>4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3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3</v>
      </c>
      <c r="AL36" s="65">
        <f>AK36-AK37</f>
        <v>0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>
        <v>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3</v>
      </c>
      <c r="AK37" s="9">
        <f>AJ37</f>
        <v>3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3</v>
      </c>
      <c r="E42" s="23"/>
      <c r="F42" s="15"/>
      <c r="G42" s="15"/>
      <c r="H42" s="15"/>
      <c r="I42" s="15">
        <v>1</v>
      </c>
      <c r="J42" s="15"/>
      <c r="K42" s="15"/>
      <c r="L42" s="15"/>
      <c r="M42" s="15"/>
      <c r="N42" s="15"/>
      <c r="O42" s="15"/>
      <c r="P42" s="15"/>
      <c r="Q42" s="15"/>
      <c r="R42" s="15">
        <v>2</v>
      </c>
      <c r="S42" s="15">
        <v>2</v>
      </c>
      <c r="T42" s="15"/>
      <c r="U42" s="15">
        <v>3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>
        <v>5</v>
      </c>
      <c r="AG42" s="15"/>
      <c r="AH42" s="15">
        <v>5</v>
      </c>
      <c r="AI42" s="16">
        <v>2</v>
      </c>
      <c r="AJ42" s="5">
        <f t="shared" si="0"/>
        <v>20</v>
      </c>
      <c r="AK42" s="6">
        <f t="shared" ref="AK42" si="18">D42+AJ42</f>
        <v>23</v>
      </c>
      <c r="AL42" s="65">
        <f>AK42-AK43</f>
        <v>4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>
        <v>2</v>
      </c>
      <c r="F43" s="19"/>
      <c r="G43" s="19"/>
      <c r="H43" s="19"/>
      <c r="I43" s="19">
        <v>1</v>
      </c>
      <c r="J43" s="19"/>
      <c r="K43" s="19"/>
      <c r="L43" s="19"/>
      <c r="M43" s="19"/>
      <c r="N43" s="19"/>
      <c r="O43" s="19"/>
      <c r="P43" s="19"/>
      <c r="Q43" s="19"/>
      <c r="R43" s="19"/>
      <c r="S43" s="19">
        <v>2</v>
      </c>
      <c r="T43" s="19"/>
      <c r="U43" s="19"/>
      <c r="V43" s="19">
        <v>3</v>
      </c>
      <c r="W43" s="19"/>
      <c r="X43" s="19"/>
      <c r="Y43" s="19"/>
      <c r="Z43" s="19">
        <v>1</v>
      </c>
      <c r="AA43" s="19"/>
      <c r="AB43" s="19"/>
      <c r="AC43" s="19"/>
      <c r="AD43" s="19"/>
      <c r="AE43" s="19"/>
      <c r="AF43" s="19">
        <v>5</v>
      </c>
      <c r="AG43" s="19"/>
      <c r="AH43" s="19"/>
      <c r="AI43" s="20">
        <v>5</v>
      </c>
      <c r="AJ43" s="7">
        <f t="shared" si="0"/>
        <v>19</v>
      </c>
      <c r="AK43" s="9">
        <f>AJ43</f>
        <v>19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26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26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26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26</v>
      </c>
      <c r="AK45" s="9">
        <f>AJ45</f>
        <v>26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58</v>
      </c>
      <c r="E46" s="37">
        <f>E6+E8+E10+E12+E14+E16+E18+E20+E22+E24+E26+E28+E30+D32+D34+D36+D38+D40+E42+E44</f>
        <v>8</v>
      </c>
      <c r="F46" s="38">
        <f>F6+F8+F10+F12+F14+F16+F18+F20+F22+F24+F26+F28+F30+F32+F34+F36+F38+F40+F42+F44</f>
        <v>4</v>
      </c>
      <c r="G46" s="38">
        <f t="shared" ref="G46:AJ47" si="20">G6+G8+G10+G12+G14+G16+G18+G20+G22+G24+G26+G28+G30+G32+G34+G36+G38+G40+G42+G44</f>
        <v>6</v>
      </c>
      <c r="H46" s="38">
        <f t="shared" si="20"/>
        <v>0</v>
      </c>
      <c r="I46" s="38">
        <f t="shared" si="20"/>
        <v>5</v>
      </c>
      <c r="J46" s="38">
        <f t="shared" si="20"/>
        <v>0</v>
      </c>
      <c r="K46" s="38">
        <f t="shared" si="20"/>
        <v>23</v>
      </c>
      <c r="L46" s="38">
        <f t="shared" si="20"/>
        <v>15</v>
      </c>
      <c r="M46" s="38">
        <f t="shared" si="20"/>
        <v>0</v>
      </c>
      <c r="N46" s="38">
        <f t="shared" si="20"/>
        <v>0</v>
      </c>
      <c r="O46" s="38">
        <f t="shared" si="20"/>
        <v>16</v>
      </c>
      <c r="P46" s="38">
        <f t="shared" si="20"/>
        <v>0</v>
      </c>
      <c r="Q46" s="38">
        <f t="shared" si="20"/>
        <v>0</v>
      </c>
      <c r="R46" s="38">
        <f t="shared" si="20"/>
        <v>6</v>
      </c>
      <c r="S46" s="38">
        <f t="shared" si="20"/>
        <v>8</v>
      </c>
      <c r="T46" s="38">
        <f t="shared" si="20"/>
        <v>3</v>
      </c>
      <c r="U46" s="38">
        <f t="shared" si="20"/>
        <v>19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6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17</v>
      </c>
      <c r="AG46" s="38">
        <f t="shared" si="20"/>
        <v>1</v>
      </c>
      <c r="AH46" s="38">
        <f t="shared" si="20"/>
        <v>5</v>
      </c>
      <c r="AI46" s="57">
        <f t="shared" si="20"/>
        <v>10</v>
      </c>
      <c r="AJ46" s="55">
        <f t="shared" si="20"/>
        <v>144</v>
      </c>
      <c r="AK46" s="36">
        <f>AK6+AK8+AK10+AK12+AK14+AK16+AK18+AK20+AK22+AK24+AK26+AK28+AK30+AK32+AK34+AK36+AK38+AK40+AK42+AK44</f>
        <v>202</v>
      </c>
      <c r="AL46" s="94">
        <f>SUM(AL6:AL45)</f>
        <v>19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7</v>
      </c>
      <c r="F47" s="43">
        <f>F7+F9+F11+F13+F15+F17+F19+F21+F23+F25+F27+F29+F31+F33+F35+F37+F39+F41+F43+F45</f>
        <v>0</v>
      </c>
      <c r="G47" s="43">
        <f t="shared" si="20"/>
        <v>0</v>
      </c>
      <c r="H47" s="43">
        <f t="shared" si="20"/>
        <v>13</v>
      </c>
      <c r="I47" s="43">
        <f t="shared" si="20"/>
        <v>1</v>
      </c>
      <c r="J47" s="43">
        <f t="shared" si="20"/>
        <v>0</v>
      </c>
      <c r="K47" s="43">
        <f t="shared" si="20"/>
        <v>6</v>
      </c>
      <c r="L47" s="43">
        <f t="shared" si="20"/>
        <v>7</v>
      </c>
      <c r="M47" s="43">
        <f t="shared" si="20"/>
        <v>12</v>
      </c>
      <c r="N47" s="43">
        <f t="shared" si="20"/>
        <v>0</v>
      </c>
      <c r="O47" s="43">
        <f t="shared" si="20"/>
        <v>0</v>
      </c>
      <c r="P47" s="43">
        <f t="shared" si="20"/>
        <v>0</v>
      </c>
      <c r="Q47" s="43">
        <f t="shared" si="20"/>
        <v>0</v>
      </c>
      <c r="R47" s="43">
        <f t="shared" si="20"/>
        <v>26</v>
      </c>
      <c r="S47" s="43">
        <f t="shared" si="20"/>
        <v>21</v>
      </c>
      <c r="T47" s="43">
        <f t="shared" si="20"/>
        <v>4</v>
      </c>
      <c r="U47" s="43">
        <f t="shared" si="20"/>
        <v>6</v>
      </c>
      <c r="V47" s="43">
        <f t="shared" si="20"/>
        <v>10</v>
      </c>
      <c r="W47" s="43">
        <f t="shared" si="20"/>
        <v>3</v>
      </c>
      <c r="X47" s="43">
        <f t="shared" si="20"/>
        <v>0</v>
      </c>
      <c r="Y47" s="43">
        <f t="shared" si="20"/>
        <v>16</v>
      </c>
      <c r="Z47" s="43">
        <f t="shared" si="20"/>
        <v>1</v>
      </c>
      <c r="AA47" s="43">
        <f t="shared" si="20"/>
        <v>9</v>
      </c>
      <c r="AB47" s="43">
        <f t="shared" si="20"/>
        <v>0</v>
      </c>
      <c r="AC47" s="43">
        <f t="shared" si="20"/>
        <v>13</v>
      </c>
      <c r="AD47" s="43">
        <f t="shared" si="20"/>
        <v>0</v>
      </c>
      <c r="AE47" s="43">
        <f t="shared" si="20"/>
        <v>0</v>
      </c>
      <c r="AF47" s="43">
        <f t="shared" si="20"/>
        <v>6</v>
      </c>
      <c r="AG47" s="43">
        <f t="shared" si="20"/>
        <v>12</v>
      </c>
      <c r="AH47" s="43">
        <f t="shared" si="20"/>
        <v>0</v>
      </c>
      <c r="AI47" s="58">
        <f t="shared" si="20"/>
        <v>10</v>
      </c>
      <c r="AJ47" s="56">
        <f t="shared" si="20"/>
        <v>183</v>
      </c>
      <c r="AK47" s="41">
        <f>AK7+AK9+AK11+AK13+AK15+AK17+AK19+AK21+AK23+AK25+AK27+AK29+AK31+AK33+AK35+AK37+AK39+AK41+AK43+AK45</f>
        <v>183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.7" right="0.7" top="0.75" bottom="0.75" header="0.3" footer="0.3"/>
  <pageSetup scale="58" orientation="landscape" horizont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21" sqref="G21"/>
    </sheetView>
  </sheetViews>
  <sheetFormatPr defaultRowHeight="15"/>
  <sheetData>
    <row r="1" spans="1:5">
      <c r="B1" t="s">
        <v>15</v>
      </c>
      <c r="C1" t="s">
        <v>16</v>
      </c>
      <c r="D1" t="s">
        <v>60</v>
      </c>
    </row>
    <row r="2" spans="1:5">
      <c r="A2" t="s">
        <v>59</v>
      </c>
      <c r="B2">
        <v>59</v>
      </c>
      <c r="D2">
        <f>B2-C2</f>
        <v>59</v>
      </c>
    </row>
    <row r="3" spans="1:5">
      <c r="A3" t="s">
        <v>47</v>
      </c>
      <c r="B3">
        <v>67</v>
      </c>
      <c r="C3">
        <v>84</v>
      </c>
      <c r="D3">
        <f>B3-C3</f>
        <v>-17</v>
      </c>
    </row>
    <row r="4" spans="1:5">
      <c r="A4" t="s">
        <v>48</v>
      </c>
      <c r="B4">
        <v>48</v>
      </c>
      <c r="C4">
        <v>38</v>
      </c>
      <c r="D4">
        <f t="shared" ref="D4:D15" si="0">B4-C4</f>
        <v>10</v>
      </c>
    </row>
    <row r="5" spans="1:5">
      <c r="A5" t="s">
        <v>49</v>
      </c>
      <c r="B5">
        <v>56</v>
      </c>
      <c r="C5">
        <v>62</v>
      </c>
      <c r="D5">
        <f t="shared" si="0"/>
        <v>-6</v>
      </c>
    </row>
    <row r="6" spans="1:5">
      <c r="A6" t="s">
        <v>50</v>
      </c>
      <c r="B6">
        <v>73</v>
      </c>
      <c r="C6">
        <v>51</v>
      </c>
      <c r="D6">
        <f t="shared" si="0"/>
        <v>22</v>
      </c>
    </row>
    <row r="7" spans="1:5">
      <c r="A7" t="s">
        <v>51</v>
      </c>
      <c r="B7">
        <v>76</v>
      </c>
      <c r="C7">
        <v>53</v>
      </c>
      <c r="D7">
        <f t="shared" si="0"/>
        <v>23</v>
      </c>
    </row>
    <row r="8" spans="1:5">
      <c r="A8" t="s">
        <v>52</v>
      </c>
      <c r="B8">
        <v>68</v>
      </c>
      <c r="C8">
        <v>107</v>
      </c>
      <c r="D8">
        <f t="shared" si="0"/>
        <v>-39</v>
      </c>
    </row>
    <row r="9" spans="1:5">
      <c r="A9" t="s">
        <v>53</v>
      </c>
      <c r="B9">
        <v>144</v>
      </c>
      <c r="C9">
        <v>156</v>
      </c>
      <c r="D9">
        <f t="shared" si="0"/>
        <v>-12</v>
      </c>
    </row>
    <row r="10" spans="1:5">
      <c r="A10" t="s">
        <v>54</v>
      </c>
      <c r="D10">
        <f t="shared" si="0"/>
        <v>0</v>
      </c>
    </row>
    <row r="11" spans="1:5">
      <c r="A11" t="s">
        <v>55</v>
      </c>
      <c r="B11">
        <v>93</v>
      </c>
      <c r="D11">
        <f t="shared" si="0"/>
        <v>93</v>
      </c>
    </row>
    <row r="12" spans="1:5">
      <c r="A12" t="s">
        <v>56</v>
      </c>
      <c r="B12">
        <v>199</v>
      </c>
      <c r="C12">
        <v>147</v>
      </c>
      <c r="D12">
        <f t="shared" si="0"/>
        <v>52</v>
      </c>
    </row>
    <row r="13" spans="1:5">
      <c r="A13" t="s">
        <v>57</v>
      </c>
      <c r="B13">
        <v>100</v>
      </c>
      <c r="C13">
        <v>63</v>
      </c>
      <c r="D13">
        <f t="shared" si="0"/>
        <v>37</v>
      </c>
    </row>
    <row r="14" spans="1:5">
      <c r="A14" t="s">
        <v>58</v>
      </c>
      <c r="D14">
        <f t="shared" si="0"/>
        <v>0</v>
      </c>
    </row>
    <row r="15" spans="1:5">
      <c r="B15">
        <f>SUM(B2:B14)</f>
        <v>983</v>
      </c>
      <c r="C15">
        <f>SUM(C2:C14)</f>
        <v>761</v>
      </c>
      <c r="D15">
        <f t="shared" si="0"/>
        <v>222</v>
      </c>
      <c r="E15">
        <f>SUM(D2:D14)</f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41"/>
  <sheetViews>
    <sheetView zoomScale="85" zoomScaleNormal="85" workbookViewId="0">
      <pane ySplit="5" topLeftCell="A24" activePane="bottomLeft" state="frozen"/>
      <selection pane="bottomLeft" activeCell="T21" sqref="T21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53"/>
      <c r="B1" s="51"/>
      <c r="C1" s="52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4"/>
    </row>
    <row r="2" spans="1:40" ht="20.25" customHeight="1">
      <c r="A2" s="67" t="s">
        <v>26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>
        <v>3</v>
      </c>
      <c r="AF6" s="15"/>
      <c r="AG6" s="15"/>
      <c r="AH6" s="15"/>
      <c r="AI6" s="16"/>
      <c r="AJ6" s="5">
        <f>SUM(E6:AI6)</f>
        <v>3</v>
      </c>
      <c r="AK6" s="6">
        <f>D6+AJ6</f>
        <v>3</v>
      </c>
      <c r="AL6" s="65">
        <f>AK6-AK7</f>
        <v>3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33" si="0">SUM(E7:AI7)</f>
        <v>0</v>
      </c>
      <c r="AK7" s="8">
        <f>AJ7</f>
        <v>0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3</v>
      </c>
      <c r="E8" s="23"/>
      <c r="F8" s="15"/>
      <c r="G8" s="15">
        <v>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>
        <v>12</v>
      </c>
      <c r="AF8" s="15"/>
      <c r="AG8" s="15"/>
      <c r="AH8" s="15"/>
      <c r="AI8" s="16"/>
      <c r="AJ8" s="5">
        <f t="shared" si="0"/>
        <v>16</v>
      </c>
      <c r="AK8" s="6">
        <f t="shared" ref="AK8" si="1">D8+AJ8</f>
        <v>19</v>
      </c>
      <c r="AL8" s="65">
        <f>AK8-AK9</f>
        <v>19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>
        <v>17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17</v>
      </c>
      <c r="AK10" s="6">
        <f t="shared" ref="AK10" si="2">D10+AJ10</f>
        <v>17</v>
      </c>
      <c r="AL10" s="65">
        <f>AK10-AK11</f>
        <v>17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2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2</v>
      </c>
      <c r="AL16" s="65">
        <f>AK16-AK17</f>
        <v>0</v>
      </c>
      <c r="AM16" s="46">
        <v>720000</v>
      </c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>
        <v>2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2</v>
      </c>
      <c r="AK17" s="9">
        <f>AJ17</f>
        <v>2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>
        <v>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9</v>
      </c>
      <c r="AK18" s="6">
        <f t="shared" ref="AK18" si="6">D18+AJ18</f>
        <v>9</v>
      </c>
      <c r="AL18" s="65">
        <f>AK18-AK19</f>
        <v>9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28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28</v>
      </c>
      <c r="AL20" s="65">
        <f>AK20-AK21</f>
        <v>0</v>
      </c>
      <c r="AM20" s="46"/>
      <c r="AN20" s="88" t="s">
        <v>29</v>
      </c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>
        <v>28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28</v>
      </c>
      <c r="AK21" s="9">
        <f>AJ21</f>
        <v>28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2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2</v>
      </c>
      <c r="AL22" s="65">
        <f>AK22-AK23</f>
        <v>2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5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5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>
        <v>5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5</v>
      </c>
      <c r="AK29" s="9">
        <f>AJ29</f>
        <v>5</v>
      </c>
      <c r="AL29" s="66"/>
      <c r="AM29" s="47"/>
      <c r="AN29" s="4"/>
    </row>
    <row r="30" spans="1:40" ht="18" customHeight="1">
      <c r="A30" s="61">
        <v>13</v>
      </c>
      <c r="B30" s="63" t="s">
        <v>24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22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>
        <v>3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3</v>
      </c>
      <c r="AK32" s="6">
        <f t="shared" ref="AK32" si="13">D32+AJ32</f>
        <v>3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>
        <v>3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3</v>
      </c>
      <c r="AK33" s="9">
        <f>AJ33</f>
        <v>3</v>
      </c>
      <c r="AL33" s="66"/>
      <c r="AM33" s="47"/>
      <c r="AN33" s="4"/>
    </row>
    <row r="34" spans="1:40" s="33" customFormat="1" ht="24.75" customHeight="1">
      <c r="A34" s="90" t="s">
        <v>3</v>
      </c>
      <c r="B34" s="91"/>
      <c r="C34" s="31" t="s">
        <v>25</v>
      </c>
      <c r="D34" s="36">
        <f>D6+D8+D10+D12+D14+D16+D18+D20+D22+D24+D26+D28+D30+D32</f>
        <v>40</v>
      </c>
      <c r="E34" s="37">
        <f t="shared" ref="E34:AK35" si="14">E6+E8+E10+E12+E14+E16+E18+E20+E22+E24+E26+E28+E30+E32</f>
        <v>0</v>
      </c>
      <c r="F34" s="38">
        <f t="shared" si="14"/>
        <v>0</v>
      </c>
      <c r="G34" s="38">
        <f t="shared" si="14"/>
        <v>4</v>
      </c>
      <c r="H34" s="38">
        <f t="shared" si="14"/>
        <v>0</v>
      </c>
      <c r="I34" s="38">
        <f t="shared" si="14"/>
        <v>0</v>
      </c>
      <c r="J34" s="38">
        <f t="shared" si="14"/>
        <v>0</v>
      </c>
      <c r="K34" s="38">
        <f t="shared" si="14"/>
        <v>0</v>
      </c>
      <c r="L34" s="38">
        <f t="shared" si="14"/>
        <v>0</v>
      </c>
      <c r="M34" s="38">
        <f t="shared" si="14"/>
        <v>0</v>
      </c>
      <c r="N34" s="38">
        <f t="shared" si="14"/>
        <v>0</v>
      </c>
      <c r="O34" s="38">
        <f t="shared" si="14"/>
        <v>29</v>
      </c>
      <c r="P34" s="38">
        <f t="shared" si="14"/>
        <v>0</v>
      </c>
      <c r="Q34" s="38">
        <f t="shared" si="14"/>
        <v>0</v>
      </c>
      <c r="R34" s="38">
        <f t="shared" si="14"/>
        <v>0</v>
      </c>
      <c r="S34" s="38">
        <f t="shared" si="14"/>
        <v>0</v>
      </c>
      <c r="T34" s="38">
        <f t="shared" si="14"/>
        <v>0</v>
      </c>
      <c r="U34" s="38">
        <f t="shared" si="14"/>
        <v>0</v>
      </c>
      <c r="V34" s="38">
        <f t="shared" si="14"/>
        <v>0</v>
      </c>
      <c r="W34" s="38">
        <f t="shared" si="14"/>
        <v>0</v>
      </c>
      <c r="X34" s="38">
        <f t="shared" si="14"/>
        <v>0</v>
      </c>
      <c r="Y34" s="38">
        <f t="shared" si="14"/>
        <v>0</v>
      </c>
      <c r="Z34" s="38">
        <f t="shared" si="14"/>
        <v>0</v>
      </c>
      <c r="AA34" s="38">
        <f t="shared" si="14"/>
        <v>0</v>
      </c>
      <c r="AB34" s="38">
        <f t="shared" si="14"/>
        <v>0</v>
      </c>
      <c r="AC34" s="38">
        <f t="shared" si="14"/>
        <v>0</v>
      </c>
      <c r="AD34" s="38">
        <f t="shared" si="14"/>
        <v>0</v>
      </c>
      <c r="AE34" s="38">
        <f t="shared" si="14"/>
        <v>15</v>
      </c>
      <c r="AF34" s="38">
        <f t="shared" si="14"/>
        <v>0</v>
      </c>
      <c r="AG34" s="38">
        <f t="shared" si="14"/>
        <v>0</v>
      </c>
      <c r="AH34" s="38">
        <f t="shared" si="14"/>
        <v>0</v>
      </c>
      <c r="AI34" s="39">
        <f t="shared" si="14"/>
        <v>0</v>
      </c>
      <c r="AJ34" s="40">
        <f t="shared" si="14"/>
        <v>48</v>
      </c>
      <c r="AK34" s="36">
        <f t="shared" si="14"/>
        <v>88</v>
      </c>
      <c r="AL34" s="94">
        <f>SUM(AL6:AL33)</f>
        <v>50</v>
      </c>
      <c r="AM34" s="48">
        <f>SUM(AM6:AM33)</f>
        <v>720000</v>
      </c>
      <c r="AN34" s="32"/>
    </row>
    <row r="35" spans="1:40" s="33" customFormat="1" ht="24.75" customHeight="1" thickBot="1">
      <c r="A35" s="92"/>
      <c r="B35" s="93"/>
      <c r="C35" s="34" t="s">
        <v>16</v>
      </c>
      <c r="D35" s="41"/>
      <c r="E35" s="42">
        <f t="shared" si="14"/>
        <v>0</v>
      </c>
      <c r="F35" s="43">
        <f t="shared" si="14"/>
        <v>0</v>
      </c>
      <c r="G35" s="43">
        <f t="shared" si="14"/>
        <v>0</v>
      </c>
      <c r="H35" s="43">
        <f t="shared" si="14"/>
        <v>0</v>
      </c>
      <c r="I35" s="43">
        <f t="shared" si="14"/>
        <v>0</v>
      </c>
      <c r="J35" s="43">
        <f t="shared" si="14"/>
        <v>0</v>
      </c>
      <c r="K35" s="43">
        <f t="shared" si="14"/>
        <v>5</v>
      </c>
      <c r="L35" s="43">
        <f t="shared" si="14"/>
        <v>0</v>
      </c>
      <c r="M35" s="43">
        <f t="shared" si="14"/>
        <v>28</v>
      </c>
      <c r="N35" s="43">
        <f t="shared" si="14"/>
        <v>2</v>
      </c>
      <c r="O35" s="43">
        <f t="shared" si="14"/>
        <v>0</v>
      </c>
      <c r="P35" s="43">
        <f t="shared" si="14"/>
        <v>0</v>
      </c>
      <c r="Q35" s="43">
        <f t="shared" si="14"/>
        <v>3</v>
      </c>
      <c r="R35" s="43">
        <f t="shared" si="14"/>
        <v>0</v>
      </c>
      <c r="S35" s="43">
        <f t="shared" si="14"/>
        <v>0</v>
      </c>
      <c r="T35" s="43">
        <f t="shared" si="14"/>
        <v>0</v>
      </c>
      <c r="U35" s="43">
        <f t="shared" si="14"/>
        <v>0</v>
      </c>
      <c r="V35" s="43">
        <f t="shared" si="14"/>
        <v>0</v>
      </c>
      <c r="W35" s="43">
        <f t="shared" si="14"/>
        <v>0</v>
      </c>
      <c r="X35" s="43">
        <f t="shared" si="14"/>
        <v>0</v>
      </c>
      <c r="Y35" s="43">
        <f t="shared" si="14"/>
        <v>0</v>
      </c>
      <c r="Z35" s="43">
        <f t="shared" si="14"/>
        <v>0</v>
      </c>
      <c r="AA35" s="43">
        <f t="shared" si="14"/>
        <v>0</v>
      </c>
      <c r="AB35" s="43">
        <f t="shared" si="14"/>
        <v>0</v>
      </c>
      <c r="AC35" s="43">
        <f t="shared" si="14"/>
        <v>0</v>
      </c>
      <c r="AD35" s="43">
        <f t="shared" si="14"/>
        <v>0</v>
      </c>
      <c r="AE35" s="43">
        <f t="shared" si="14"/>
        <v>0</v>
      </c>
      <c r="AF35" s="43">
        <f t="shared" si="14"/>
        <v>0</v>
      </c>
      <c r="AG35" s="43">
        <f t="shared" si="14"/>
        <v>0</v>
      </c>
      <c r="AH35" s="43">
        <f t="shared" si="14"/>
        <v>0</v>
      </c>
      <c r="AI35" s="44">
        <f t="shared" si="14"/>
        <v>0</v>
      </c>
      <c r="AJ35" s="45">
        <f t="shared" si="14"/>
        <v>38</v>
      </c>
      <c r="AK35" s="41">
        <f t="shared" si="14"/>
        <v>38</v>
      </c>
      <c r="AL35" s="95"/>
      <c r="AM35" s="49"/>
      <c r="AN35" s="35"/>
    </row>
    <row r="36" spans="1:40">
      <c r="C36"/>
    </row>
    <row r="37" spans="1:40">
      <c r="C37"/>
    </row>
    <row r="38" spans="1:40">
      <c r="C38"/>
    </row>
    <row r="39" spans="1:40">
      <c r="C39"/>
    </row>
    <row r="40" spans="1:40">
      <c r="C40"/>
    </row>
    <row r="41" spans="1:40">
      <c r="C41"/>
    </row>
  </sheetData>
  <mergeCells count="55">
    <mergeCell ref="AN20:AN21"/>
    <mergeCell ref="A34:B35"/>
    <mergeCell ref="AL34:AL35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5" right="0.5" top="0.75" bottom="0.75" header="0.3" footer="0.3"/>
  <pageSetup scale="60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41"/>
  <sheetViews>
    <sheetView zoomScale="85" zoomScaleNormal="85" workbookViewId="0">
      <pane ySplit="5" topLeftCell="A18" activePane="bottomLeft" state="frozen"/>
      <selection pane="bottomLeft" activeCell="AJ35" sqref="AJ35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5.5703125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3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3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>
        <v>3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33" si="0">SUM(E7:AI7)</f>
        <v>3</v>
      </c>
      <c r="AK7" s="8">
        <f>AJ7</f>
        <v>3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19</v>
      </c>
      <c r="E8" s="23"/>
      <c r="F8" s="15"/>
      <c r="G8" s="15"/>
      <c r="H8" s="15"/>
      <c r="I8" s="15"/>
      <c r="J8" s="15"/>
      <c r="K8" s="15"/>
      <c r="L8" s="15"/>
      <c r="M8" s="15"/>
      <c r="N8" s="15">
        <v>8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>
        <v>8</v>
      </c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16</v>
      </c>
      <c r="AK8" s="6">
        <f t="shared" ref="AK8" si="1">D8+AJ8</f>
        <v>35</v>
      </c>
      <c r="AL8" s="65">
        <f>AK8-AK9</f>
        <v>8</v>
      </c>
      <c r="AM8" s="46">
        <v>1680000</v>
      </c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>
        <v>11</v>
      </c>
      <c r="H9" s="19"/>
      <c r="I9" s="19"/>
      <c r="J9" s="19"/>
      <c r="K9" s="19">
        <v>8</v>
      </c>
      <c r="L9" s="19"/>
      <c r="M9" s="19"/>
      <c r="N9" s="19"/>
      <c r="O9" s="19">
        <v>8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27</v>
      </c>
      <c r="AK9" s="9">
        <f>AJ9</f>
        <v>27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17</v>
      </c>
      <c r="E10" s="23"/>
      <c r="F10" s="15"/>
      <c r="G10" s="15"/>
      <c r="H10" s="15"/>
      <c r="I10" s="15"/>
      <c r="J10" s="15">
        <v>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5</v>
      </c>
      <c r="AK10" s="6">
        <f t="shared" ref="AK10" si="2">D10+AJ10</f>
        <v>22</v>
      </c>
      <c r="AL10" s="65">
        <f>AK10-AK11</f>
        <v>0</v>
      </c>
      <c r="AM10" s="46">
        <v>620000</v>
      </c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>
        <v>16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v>6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22</v>
      </c>
      <c r="AK11" s="9">
        <f>AJ11</f>
        <v>22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9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9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>
        <v>9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9</v>
      </c>
      <c r="AK19" s="9">
        <f>AJ19</f>
        <v>9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65">
        <f>AK20-AK21</f>
        <v>0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2</v>
      </c>
      <c r="E22" s="23"/>
      <c r="F22" s="15"/>
      <c r="G22" s="15">
        <v>1</v>
      </c>
      <c r="H22" s="15">
        <v>29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30</v>
      </c>
      <c r="AK22" s="6">
        <f t="shared" ref="AK22" si="8">D22+AJ22</f>
        <v>32</v>
      </c>
      <c r="AL22" s="65">
        <f>AK22-AK23</f>
        <v>31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1</v>
      </c>
      <c r="AK23" s="9">
        <f>AJ23</f>
        <v>1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>
        <v>5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5</v>
      </c>
      <c r="AK28" s="6">
        <f t="shared" ref="AK28" si="11">D28+AJ28</f>
        <v>5</v>
      </c>
      <c r="AL28" s="65">
        <f>AK28-AK29</f>
        <v>5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24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22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66"/>
      <c r="AM33" s="47"/>
      <c r="AN33" s="4"/>
    </row>
    <row r="34" spans="1:40" s="33" customFormat="1" ht="24.75" customHeight="1">
      <c r="A34" s="90" t="s">
        <v>3</v>
      </c>
      <c r="B34" s="91"/>
      <c r="C34" s="31" t="s">
        <v>25</v>
      </c>
      <c r="D34" s="36">
        <f>D6+D8+D10+D12+D14+D16+D18+D20+D22+D24+D26+D28+D30+D32</f>
        <v>50</v>
      </c>
      <c r="E34" s="37">
        <f t="shared" ref="E34:AK35" si="14">E6+E8+E10+E12+E14+E16+E18+E20+E22+E24+E26+E28+E30+E32</f>
        <v>0</v>
      </c>
      <c r="F34" s="38">
        <f t="shared" si="14"/>
        <v>0</v>
      </c>
      <c r="G34" s="38">
        <f t="shared" si="14"/>
        <v>1</v>
      </c>
      <c r="H34" s="38">
        <f t="shared" si="14"/>
        <v>29</v>
      </c>
      <c r="I34" s="38">
        <f t="shared" si="14"/>
        <v>0</v>
      </c>
      <c r="J34" s="38">
        <f t="shared" si="14"/>
        <v>5</v>
      </c>
      <c r="K34" s="38">
        <f t="shared" si="14"/>
        <v>0</v>
      </c>
      <c r="L34" s="38">
        <f t="shared" si="14"/>
        <v>0</v>
      </c>
      <c r="M34" s="38">
        <f t="shared" si="14"/>
        <v>0</v>
      </c>
      <c r="N34" s="38">
        <f t="shared" si="14"/>
        <v>8</v>
      </c>
      <c r="O34" s="38">
        <f t="shared" si="14"/>
        <v>5</v>
      </c>
      <c r="P34" s="38">
        <f t="shared" si="14"/>
        <v>0</v>
      </c>
      <c r="Q34" s="38">
        <f t="shared" si="14"/>
        <v>0</v>
      </c>
      <c r="R34" s="38">
        <f t="shared" si="14"/>
        <v>0</v>
      </c>
      <c r="S34" s="38">
        <f t="shared" si="14"/>
        <v>0</v>
      </c>
      <c r="T34" s="38">
        <f t="shared" si="14"/>
        <v>0</v>
      </c>
      <c r="U34" s="38">
        <f t="shared" si="14"/>
        <v>0</v>
      </c>
      <c r="V34" s="38">
        <f t="shared" si="14"/>
        <v>0</v>
      </c>
      <c r="W34" s="38">
        <f t="shared" si="14"/>
        <v>0</v>
      </c>
      <c r="X34" s="38">
        <f t="shared" si="14"/>
        <v>0</v>
      </c>
      <c r="Y34" s="38">
        <f t="shared" si="14"/>
        <v>0</v>
      </c>
      <c r="Z34" s="38">
        <f t="shared" si="14"/>
        <v>8</v>
      </c>
      <c r="AA34" s="38">
        <f t="shared" si="14"/>
        <v>0</v>
      </c>
      <c r="AB34" s="38">
        <f t="shared" si="14"/>
        <v>0</v>
      </c>
      <c r="AC34" s="38">
        <f t="shared" si="14"/>
        <v>0</v>
      </c>
      <c r="AD34" s="38">
        <f t="shared" si="14"/>
        <v>0</v>
      </c>
      <c r="AE34" s="38">
        <f t="shared" si="14"/>
        <v>0</v>
      </c>
      <c r="AF34" s="38">
        <f t="shared" si="14"/>
        <v>0</v>
      </c>
      <c r="AG34" s="38">
        <f t="shared" si="14"/>
        <v>0</v>
      </c>
      <c r="AH34" s="38">
        <f t="shared" si="14"/>
        <v>0</v>
      </c>
      <c r="AI34" s="39">
        <f t="shared" si="14"/>
        <v>0</v>
      </c>
      <c r="AJ34" s="40">
        <f t="shared" si="14"/>
        <v>56</v>
      </c>
      <c r="AK34" s="36">
        <f t="shared" si="14"/>
        <v>106</v>
      </c>
      <c r="AL34" s="94">
        <f>SUM(AL6:AL33)</f>
        <v>44</v>
      </c>
      <c r="AM34" s="48">
        <f>SUM(AM6:AM33)</f>
        <v>2300000</v>
      </c>
      <c r="AN34" s="32"/>
    </row>
    <row r="35" spans="1:40" s="33" customFormat="1" ht="24.75" customHeight="1" thickBot="1">
      <c r="A35" s="92"/>
      <c r="B35" s="93"/>
      <c r="C35" s="34" t="s">
        <v>16</v>
      </c>
      <c r="D35" s="41"/>
      <c r="E35" s="42">
        <f t="shared" si="14"/>
        <v>0</v>
      </c>
      <c r="F35" s="43">
        <f t="shared" si="14"/>
        <v>3</v>
      </c>
      <c r="G35" s="43">
        <f t="shared" si="14"/>
        <v>28</v>
      </c>
      <c r="H35" s="43">
        <f t="shared" si="14"/>
        <v>0</v>
      </c>
      <c r="I35" s="43">
        <f t="shared" si="14"/>
        <v>0</v>
      </c>
      <c r="J35" s="43">
        <f t="shared" si="14"/>
        <v>0</v>
      </c>
      <c r="K35" s="43">
        <f t="shared" si="14"/>
        <v>8</v>
      </c>
      <c r="L35" s="43">
        <f t="shared" si="14"/>
        <v>0</v>
      </c>
      <c r="M35" s="43">
        <f t="shared" si="14"/>
        <v>0</v>
      </c>
      <c r="N35" s="43">
        <f t="shared" si="14"/>
        <v>0</v>
      </c>
      <c r="O35" s="43">
        <f t="shared" si="14"/>
        <v>8</v>
      </c>
      <c r="P35" s="43">
        <f t="shared" si="14"/>
        <v>0</v>
      </c>
      <c r="Q35" s="43">
        <f t="shared" si="14"/>
        <v>0</v>
      </c>
      <c r="R35" s="43">
        <f t="shared" si="14"/>
        <v>6</v>
      </c>
      <c r="S35" s="43">
        <f t="shared" si="14"/>
        <v>0</v>
      </c>
      <c r="T35" s="43">
        <f t="shared" si="14"/>
        <v>0</v>
      </c>
      <c r="U35" s="43">
        <f t="shared" si="14"/>
        <v>0</v>
      </c>
      <c r="V35" s="43">
        <f t="shared" si="14"/>
        <v>0</v>
      </c>
      <c r="W35" s="43">
        <f t="shared" si="14"/>
        <v>9</v>
      </c>
      <c r="X35" s="43">
        <f t="shared" si="14"/>
        <v>0</v>
      </c>
      <c r="Y35" s="43">
        <f t="shared" si="14"/>
        <v>0</v>
      </c>
      <c r="Z35" s="43">
        <f t="shared" si="14"/>
        <v>0</v>
      </c>
      <c r="AA35" s="43">
        <f t="shared" si="14"/>
        <v>0</v>
      </c>
      <c r="AB35" s="43">
        <f t="shared" si="14"/>
        <v>0</v>
      </c>
      <c r="AC35" s="43">
        <f t="shared" si="14"/>
        <v>0</v>
      </c>
      <c r="AD35" s="43">
        <f t="shared" si="14"/>
        <v>0</v>
      </c>
      <c r="AE35" s="43">
        <f t="shared" si="14"/>
        <v>0</v>
      </c>
      <c r="AF35" s="43">
        <f t="shared" si="14"/>
        <v>0</v>
      </c>
      <c r="AG35" s="43">
        <f t="shared" si="14"/>
        <v>0</v>
      </c>
      <c r="AH35" s="43">
        <f t="shared" si="14"/>
        <v>0</v>
      </c>
      <c r="AI35" s="44">
        <f t="shared" si="14"/>
        <v>0</v>
      </c>
      <c r="AJ35" s="45">
        <f t="shared" si="14"/>
        <v>62</v>
      </c>
      <c r="AK35" s="41">
        <f t="shared" si="14"/>
        <v>62</v>
      </c>
      <c r="AL35" s="95"/>
      <c r="AM35" s="49"/>
      <c r="AN35" s="35"/>
    </row>
    <row r="36" spans="1:40">
      <c r="C36"/>
    </row>
    <row r="37" spans="1:40">
      <c r="C37"/>
    </row>
    <row r="38" spans="1:40">
      <c r="C38"/>
    </row>
    <row r="39" spans="1:40">
      <c r="C39"/>
    </row>
    <row r="40" spans="1:40">
      <c r="C40"/>
    </row>
    <row r="41" spans="1:40">
      <c r="C41"/>
    </row>
  </sheetData>
  <mergeCells count="55">
    <mergeCell ref="A34:B35"/>
    <mergeCell ref="AL34:AL35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  <pageSetup scale="57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41"/>
  <sheetViews>
    <sheetView zoomScale="85" zoomScaleNormal="85" workbookViewId="0">
      <pane ySplit="5" topLeftCell="A24" activePane="bottomLeft" state="frozen"/>
      <selection pane="bottomLeft" activeCell="S18" sqref="S18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33" si="0">SUM(E7:AI7)</f>
        <v>0</v>
      </c>
      <c r="AK7" s="8">
        <f>AJ7</f>
        <v>0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8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>
        <v>10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10</v>
      </c>
      <c r="AK8" s="6">
        <f t="shared" ref="AK8" si="1">D8+AJ8</f>
        <v>18</v>
      </c>
      <c r="AL8" s="65">
        <f>AK8-AK9</f>
        <v>10</v>
      </c>
      <c r="AM8" s="46">
        <v>590000</v>
      </c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>
        <v>8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8</v>
      </c>
      <c r="AK9" s="9">
        <f>AJ9</f>
        <v>8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>
        <v>1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</v>
      </c>
      <c r="AK10" s="6">
        <f t="shared" ref="AK10" si="2">D10+AJ10</f>
        <v>1</v>
      </c>
      <c r="AL10" s="65">
        <f>AK10-AK11</f>
        <v>1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>
        <v>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2</v>
      </c>
      <c r="AK12" s="6">
        <f t="shared" ref="AK12" si="3">D12+AJ12</f>
        <v>2</v>
      </c>
      <c r="AL12" s="65">
        <f>AK12-AK13</f>
        <v>2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>
        <v>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9</v>
      </c>
      <c r="AK18" s="6">
        <f t="shared" ref="AK18" si="6">D18+AJ18</f>
        <v>9</v>
      </c>
      <c r="AL18" s="65">
        <f>AK18-AK19</f>
        <v>9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>
        <v>12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28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40</v>
      </c>
      <c r="AK20" s="6">
        <f t="shared" ref="AK20" si="7">D20+AJ20</f>
        <v>40</v>
      </c>
      <c r="AL20" s="65">
        <f>AK20-AK21</f>
        <v>29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>
        <v>11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11</v>
      </c>
      <c r="AK21" s="9">
        <f>AJ21</f>
        <v>11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31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31</v>
      </c>
      <c r="AL22" s="65">
        <f>AK22-AK23</f>
        <v>3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>
        <v>28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28</v>
      </c>
      <c r="AK23" s="9">
        <f>AJ23</f>
        <v>28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>
        <v>7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7</v>
      </c>
      <c r="AK26" s="6">
        <f t="shared" ref="AK26" si="10">D26+AJ26</f>
        <v>7</v>
      </c>
      <c r="AL26" s="65">
        <f>AK26-AK27</f>
        <v>7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>
        <v>4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4</v>
      </c>
      <c r="AK28" s="6">
        <f t="shared" ref="AK28" si="11">D28+AJ28</f>
        <v>4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>
        <v>4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4</v>
      </c>
      <c r="AK29" s="9">
        <f>AJ29</f>
        <v>4</v>
      </c>
      <c r="AL29" s="66"/>
      <c r="AM29" s="47"/>
      <c r="AN29" s="4"/>
    </row>
    <row r="30" spans="1:40" ht="18" customHeight="1">
      <c r="A30" s="61">
        <v>13</v>
      </c>
      <c r="B30" s="63" t="s">
        <v>24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22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66"/>
      <c r="AM33" s="47"/>
      <c r="AN33" s="4"/>
    </row>
    <row r="34" spans="1:40" s="33" customFormat="1" ht="24.75" customHeight="1">
      <c r="A34" s="90" t="s">
        <v>3</v>
      </c>
      <c r="B34" s="91"/>
      <c r="C34" s="31" t="s">
        <v>25</v>
      </c>
      <c r="D34" s="36">
        <f>D6+D8+D10+D12+D14+D16+D18+D20+D22+D24+D26+D28+D30+D32</f>
        <v>39</v>
      </c>
      <c r="E34" s="37">
        <f t="shared" ref="E34:AK35" si="14">E6+E8+E10+E12+E14+E16+E18+E20+E22+E24+E26+E28+E30+E32</f>
        <v>0</v>
      </c>
      <c r="F34" s="38">
        <f t="shared" si="14"/>
        <v>21</v>
      </c>
      <c r="G34" s="38">
        <f t="shared" si="14"/>
        <v>0</v>
      </c>
      <c r="H34" s="38">
        <f t="shared" si="14"/>
        <v>0</v>
      </c>
      <c r="I34" s="38">
        <f t="shared" si="14"/>
        <v>0</v>
      </c>
      <c r="J34" s="38">
        <f t="shared" si="14"/>
        <v>0</v>
      </c>
      <c r="K34" s="38">
        <f t="shared" si="14"/>
        <v>0</v>
      </c>
      <c r="L34" s="38">
        <f t="shared" si="14"/>
        <v>2</v>
      </c>
      <c r="M34" s="38">
        <f t="shared" si="14"/>
        <v>0</v>
      </c>
      <c r="N34" s="38">
        <f t="shared" si="14"/>
        <v>4</v>
      </c>
      <c r="O34" s="38">
        <f t="shared" si="14"/>
        <v>0</v>
      </c>
      <c r="P34" s="38">
        <f t="shared" si="14"/>
        <v>0</v>
      </c>
      <c r="Q34" s="38">
        <f t="shared" si="14"/>
        <v>10</v>
      </c>
      <c r="R34" s="38">
        <f t="shared" si="14"/>
        <v>0</v>
      </c>
      <c r="S34" s="38">
        <f t="shared" si="14"/>
        <v>1</v>
      </c>
      <c r="T34" s="38">
        <f t="shared" si="14"/>
        <v>7</v>
      </c>
      <c r="U34" s="38">
        <f t="shared" si="14"/>
        <v>0</v>
      </c>
      <c r="V34" s="38">
        <f t="shared" si="14"/>
        <v>0</v>
      </c>
      <c r="W34" s="38">
        <f t="shared" si="14"/>
        <v>0</v>
      </c>
      <c r="X34" s="38">
        <f t="shared" si="14"/>
        <v>0</v>
      </c>
      <c r="Y34" s="38">
        <f t="shared" si="14"/>
        <v>28</v>
      </c>
      <c r="Z34" s="38">
        <f t="shared" si="14"/>
        <v>0</v>
      </c>
      <c r="AA34" s="38">
        <f t="shared" si="14"/>
        <v>0</v>
      </c>
      <c r="AB34" s="38">
        <f t="shared" si="14"/>
        <v>0</v>
      </c>
      <c r="AC34" s="38">
        <f t="shared" si="14"/>
        <v>0</v>
      </c>
      <c r="AD34" s="38">
        <f t="shared" si="14"/>
        <v>0</v>
      </c>
      <c r="AE34" s="38">
        <f t="shared" si="14"/>
        <v>0</v>
      </c>
      <c r="AF34" s="38">
        <f t="shared" si="14"/>
        <v>0</v>
      </c>
      <c r="AG34" s="38">
        <f t="shared" si="14"/>
        <v>0</v>
      </c>
      <c r="AH34" s="38">
        <f t="shared" si="14"/>
        <v>0</v>
      </c>
      <c r="AI34" s="39">
        <f t="shared" si="14"/>
        <v>0</v>
      </c>
      <c r="AJ34" s="40">
        <f t="shared" si="14"/>
        <v>73</v>
      </c>
      <c r="AK34" s="36">
        <f t="shared" si="14"/>
        <v>112</v>
      </c>
      <c r="AL34" s="94">
        <f>SUM(AL6:AL33)</f>
        <v>61</v>
      </c>
      <c r="AM34" s="48">
        <f>SUM(AM6:AM33)</f>
        <v>590000</v>
      </c>
      <c r="AN34" s="32"/>
    </row>
    <row r="35" spans="1:40" s="33" customFormat="1" ht="24.75" customHeight="1" thickBot="1">
      <c r="A35" s="92"/>
      <c r="B35" s="93"/>
      <c r="C35" s="34" t="s">
        <v>16</v>
      </c>
      <c r="D35" s="41"/>
      <c r="E35" s="42">
        <f t="shared" si="14"/>
        <v>0</v>
      </c>
      <c r="F35" s="43">
        <f t="shared" si="14"/>
        <v>0</v>
      </c>
      <c r="G35" s="43">
        <f t="shared" si="14"/>
        <v>0</v>
      </c>
      <c r="H35" s="43">
        <f t="shared" si="14"/>
        <v>0</v>
      </c>
      <c r="I35" s="43">
        <f t="shared" si="14"/>
        <v>0</v>
      </c>
      <c r="J35" s="43">
        <f t="shared" si="14"/>
        <v>0</v>
      </c>
      <c r="K35" s="43">
        <f t="shared" si="14"/>
        <v>8</v>
      </c>
      <c r="L35" s="43">
        <f t="shared" si="14"/>
        <v>0</v>
      </c>
      <c r="M35" s="43">
        <f t="shared" si="14"/>
        <v>0</v>
      </c>
      <c r="N35" s="43">
        <f t="shared" si="14"/>
        <v>0</v>
      </c>
      <c r="O35" s="43">
        <f t="shared" si="14"/>
        <v>0</v>
      </c>
      <c r="P35" s="43">
        <f t="shared" si="14"/>
        <v>0</v>
      </c>
      <c r="Q35" s="43">
        <f t="shared" si="14"/>
        <v>32</v>
      </c>
      <c r="R35" s="43">
        <f t="shared" si="14"/>
        <v>0</v>
      </c>
      <c r="S35" s="43">
        <f t="shared" si="14"/>
        <v>0</v>
      </c>
      <c r="T35" s="43">
        <f t="shared" si="14"/>
        <v>0</v>
      </c>
      <c r="U35" s="43">
        <f t="shared" si="14"/>
        <v>11</v>
      </c>
      <c r="V35" s="43">
        <f t="shared" si="14"/>
        <v>0</v>
      </c>
      <c r="W35" s="43">
        <f t="shared" si="14"/>
        <v>0</v>
      </c>
      <c r="X35" s="43">
        <f t="shared" si="14"/>
        <v>0</v>
      </c>
      <c r="Y35" s="43">
        <f t="shared" si="14"/>
        <v>0</v>
      </c>
      <c r="Z35" s="43">
        <f t="shared" si="14"/>
        <v>0</v>
      </c>
      <c r="AA35" s="43">
        <f t="shared" si="14"/>
        <v>0</v>
      </c>
      <c r="AB35" s="43">
        <f t="shared" si="14"/>
        <v>0</v>
      </c>
      <c r="AC35" s="43">
        <f t="shared" si="14"/>
        <v>0</v>
      </c>
      <c r="AD35" s="43">
        <f t="shared" si="14"/>
        <v>0</v>
      </c>
      <c r="AE35" s="43">
        <f t="shared" si="14"/>
        <v>0</v>
      </c>
      <c r="AF35" s="43">
        <f t="shared" si="14"/>
        <v>0</v>
      </c>
      <c r="AG35" s="43">
        <f t="shared" si="14"/>
        <v>0</v>
      </c>
      <c r="AH35" s="43">
        <f t="shared" si="14"/>
        <v>0</v>
      </c>
      <c r="AI35" s="44">
        <f t="shared" si="14"/>
        <v>0</v>
      </c>
      <c r="AJ35" s="45">
        <f t="shared" si="14"/>
        <v>51</v>
      </c>
      <c r="AK35" s="41">
        <f t="shared" si="14"/>
        <v>51</v>
      </c>
      <c r="AL35" s="95"/>
      <c r="AM35" s="49"/>
      <c r="AN35" s="35"/>
    </row>
    <row r="36" spans="1:40">
      <c r="C36"/>
    </row>
    <row r="37" spans="1:40">
      <c r="C37"/>
    </row>
    <row r="38" spans="1:40">
      <c r="C38"/>
    </row>
    <row r="39" spans="1:40">
      <c r="C39"/>
    </row>
    <row r="40" spans="1:40">
      <c r="C40"/>
    </row>
    <row r="41" spans="1:40">
      <c r="C41"/>
    </row>
  </sheetData>
  <mergeCells count="55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4:B35"/>
    <mergeCell ref="AL34:AL35"/>
    <mergeCell ref="A30:A31"/>
    <mergeCell ref="B30:B31"/>
    <mergeCell ref="AL30:AL31"/>
    <mergeCell ref="A32:A33"/>
    <mergeCell ref="B32:B33"/>
    <mergeCell ref="AL32:AL33"/>
  </mergeCells>
  <pageMargins left="0.7" right="0.7" top="0.75" bottom="0.75" header="0.3" footer="0.3"/>
  <pageSetup scale="58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41"/>
  <sheetViews>
    <sheetView zoomScale="85" zoomScaleNormal="85" workbookViewId="0">
      <pane ySplit="5" topLeftCell="A21" activePane="bottomLeft" state="frozen"/>
      <selection pane="bottomLeft" activeCell="K36" sqref="K36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>
        <v>1</v>
      </c>
      <c r="AF6" s="15"/>
      <c r="AG6" s="15"/>
      <c r="AH6" s="15"/>
      <c r="AI6" s="16"/>
      <c r="AJ6" s="5">
        <f>SUM(E6:AI6)</f>
        <v>1</v>
      </c>
      <c r="AK6" s="6">
        <f>D6+AJ6</f>
        <v>1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>
        <v>1</v>
      </c>
      <c r="AH7" s="17"/>
      <c r="AI7" s="18"/>
      <c r="AJ7" s="7">
        <f t="shared" ref="AJ7:AJ33" si="0">SUM(E7:AI7)</f>
        <v>1</v>
      </c>
      <c r="AK7" s="8">
        <f>AJ7</f>
        <v>1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10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>
        <v>7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7</v>
      </c>
      <c r="AK8" s="6">
        <f t="shared" ref="AK8" si="1">D8+AJ8</f>
        <v>17</v>
      </c>
      <c r="AL8" s="65">
        <f>AK8-AK9</f>
        <v>0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>
        <v>10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v>7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17</v>
      </c>
      <c r="AK9" s="9">
        <f>AJ9</f>
        <v>17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1</v>
      </c>
      <c r="E10" s="23"/>
      <c r="F10" s="15"/>
      <c r="G10" s="15"/>
      <c r="H10" s="15"/>
      <c r="I10" s="15"/>
      <c r="J10" s="15"/>
      <c r="K10" s="15"/>
      <c r="L10" s="15">
        <v>16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16</v>
      </c>
      <c r="AK10" s="6">
        <f t="shared" ref="AK10" si="2">D10+AJ10</f>
        <v>17</v>
      </c>
      <c r="AL10" s="65">
        <f>AK10-AK11</f>
        <v>0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>
        <v>17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17</v>
      </c>
      <c r="AK11" s="9">
        <f>AJ11</f>
        <v>17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>
        <v>5</v>
      </c>
      <c r="AG18" s="15"/>
      <c r="AH18" s="15"/>
      <c r="AI18" s="16"/>
      <c r="AJ18" s="5">
        <f t="shared" si="0"/>
        <v>5</v>
      </c>
      <c r="AK18" s="6">
        <f t="shared" ref="AK18" si="6">D18+AJ18</f>
        <v>5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>
        <v>5</v>
      </c>
      <c r="AI19" s="20"/>
      <c r="AJ19" s="7">
        <f t="shared" si="0"/>
        <v>5</v>
      </c>
      <c r="AK19" s="9">
        <f>AJ19</f>
        <v>5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29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29</v>
      </c>
      <c r="AL20" s="65">
        <f>AK20-AK21</f>
        <v>18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>
        <v>11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11</v>
      </c>
      <c r="AK21" s="9">
        <f>AJ21</f>
        <v>11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17</v>
      </c>
      <c r="AI22" s="16"/>
      <c r="AJ22" s="5">
        <f t="shared" si="0"/>
        <v>17</v>
      </c>
      <c r="AK22" s="6">
        <f t="shared" ref="AK22" si="8">D22+AJ22</f>
        <v>17</v>
      </c>
      <c r="AL22" s="65">
        <f>AK22-AK23</f>
        <v>17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>
        <v>3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3</v>
      </c>
      <c r="AK28" s="6">
        <f t="shared" ref="AK28" si="11">D28+AJ28</f>
        <v>3</v>
      </c>
      <c r="AL28" s="65">
        <f>AK28-AK29</f>
        <v>3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24</v>
      </c>
      <c r="C30" s="10" t="s">
        <v>15</v>
      </c>
      <c r="D30" s="12">
        <v>0</v>
      </c>
      <c r="E30" s="23"/>
      <c r="F30" s="15"/>
      <c r="G30" s="15"/>
      <c r="H30" s="15"/>
      <c r="I30" s="15">
        <v>22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22</v>
      </c>
      <c r="AK30" s="6">
        <f t="shared" ref="AK30" si="12">D30+AJ30</f>
        <v>22</v>
      </c>
      <c r="AL30" s="65">
        <f>AK30-AK31</f>
        <v>22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22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>
        <v>1</v>
      </c>
      <c r="K32" s="15"/>
      <c r="L32" s="15">
        <v>1</v>
      </c>
      <c r="M32" s="15"/>
      <c r="N32" s="15"/>
      <c r="O32" s="15">
        <v>2</v>
      </c>
      <c r="P32" s="15">
        <v>1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5</v>
      </c>
      <c r="AK32" s="6">
        <f t="shared" ref="AK32" si="13">D32+AJ32</f>
        <v>5</v>
      </c>
      <c r="AL32" s="65">
        <f>AK32-AK33</f>
        <v>3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2</v>
      </c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2</v>
      </c>
      <c r="AK33" s="9">
        <f>AJ33</f>
        <v>2</v>
      </c>
      <c r="AL33" s="66"/>
      <c r="AM33" s="47"/>
      <c r="AN33" s="4"/>
    </row>
    <row r="34" spans="1:40" s="33" customFormat="1" ht="24.75" customHeight="1">
      <c r="A34" s="90" t="s">
        <v>3</v>
      </c>
      <c r="B34" s="91"/>
      <c r="C34" s="31" t="s">
        <v>25</v>
      </c>
      <c r="D34" s="36">
        <f>D6+D8+D10+D12+D14+D16+D18+D20+D22+D24+D26+D28+D30+D32</f>
        <v>40</v>
      </c>
      <c r="E34" s="37">
        <f t="shared" ref="E34:AK35" si="14">E6+E8+E10+E12+E14+E16+E18+E20+E22+E24+E26+E28+E30+E32</f>
        <v>0</v>
      </c>
      <c r="F34" s="38">
        <f t="shared" si="14"/>
        <v>0</v>
      </c>
      <c r="G34" s="38">
        <f t="shared" si="14"/>
        <v>0</v>
      </c>
      <c r="H34" s="38">
        <f t="shared" si="14"/>
        <v>0</v>
      </c>
      <c r="I34" s="38">
        <f t="shared" si="14"/>
        <v>22</v>
      </c>
      <c r="J34" s="38">
        <f t="shared" si="14"/>
        <v>1</v>
      </c>
      <c r="K34" s="38">
        <f t="shared" si="14"/>
        <v>0</v>
      </c>
      <c r="L34" s="38">
        <f t="shared" si="14"/>
        <v>17</v>
      </c>
      <c r="M34" s="38">
        <f t="shared" si="14"/>
        <v>0</v>
      </c>
      <c r="N34" s="38">
        <f t="shared" si="14"/>
        <v>0</v>
      </c>
      <c r="O34" s="38">
        <f t="shared" si="14"/>
        <v>9</v>
      </c>
      <c r="P34" s="38">
        <f t="shared" si="14"/>
        <v>1</v>
      </c>
      <c r="Q34" s="38">
        <f t="shared" si="14"/>
        <v>0</v>
      </c>
      <c r="R34" s="38">
        <f t="shared" si="14"/>
        <v>0</v>
      </c>
      <c r="S34" s="38">
        <f t="shared" si="14"/>
        <v>0</v>
      </c>
      <c r="T34" s="38">
        <f t="shared" si="14"/>
        <v>0</v>
      </c>
      <c r="U34" s="38">
        <f t="shared" si="14"/>
        <v>0</v>
      </c>
      <c r="V34" s="38">
        <f t="shared" si="14"/>
        <v>0</v>
      </c>
      <c r="W34" s="38">
        <f t="shared" si="14"/>
        <v>0</v>
      </c>
      <c r="X34" s="38">
        <f t="shared" si="14"/>
        <v>0</v>
      </c>
      <c r="Y34" s="38">
        <f t="shared" si="14"/>
        <v>3</v>
      </c>
      <c r="Z34" s="38">
        <f t="shared" si="14"/>
        <v>0</v>
      </c>
      <c r="AA34" s="38">
        <f t="shared" si="14"/>
        <v>0</v>
      </c>
      <c r="AB34" s="38">
        <f t="shared" si="14"/>
        <v>0</v>
      </c>
      <c r="AC34" s="38">
        <f t="shared" si="14"/>
        <v>0</v>
      </c>
      <c r="AD34" s="38">
        <f t="shared" si="14"/>
        <v>0</v>
      </c>
      <c r="AE34" s="38">
        <f t="shared" si="14"/>
        <v>1</v>
      </c>
      <c r="AF34" s="38">
        <f t="shared" si="14"/>
        <v>5</v>
      </c>
      <c r="AG34" s="38">
        <f t="shared" si="14"/>
        <v>0</v>
      </c>
      <c r="AH34" s="38">
        <f t="shared" si="14"/>
        <v>17</v>
      </c>
      <c r="AI34" s="39">
        <f t="shared" si="14"/>
        <v>0</v>
      </c>
      <c r="AJ34" s="40">
        <f t="shared" si="14"/>
        <v>76</v>
      </c>
      <c r="AK34" s="36">
        <f t="shared" si="14"/>
        <v>116</v>
      </c>
      <c r="AL34" s="94">
        <f>SUM(AL6:AL33)</f>
        <v>63</v>
      </c>
      <c r="AM34" s="48">
        <f>SUM(AM6:AM33)</f>
        <v>0</v>
      </c>
      <c r="AN34" s="32"/>
    </row>
    <row r="35" spans="1:40" s="33" customFormat="1" ht="24.75" customHeight="1" thickBot="1">
      <c r="A35" s="92"/>
      <c r="B35" s="93"/>
      <c r="C35" s="34" t="s">
        <v>16</v>
      </c>
      <c r="D35" s="41"/>
      <c r="E35" s="42">
        <f t="shared" si="14"/>
        <v>0</v>
      </c>
      <c r="F35" s="43">
        <f t="shared" si="14"/>
        <v>0</v>
      </c>
      <c r="G35" s="43">
        <f t="shared" si="14"/>
        <v>0</v>
      </c>
      <c r="H35" s="43">
        <f t="shared" si="14"/>
        <v>10</v>
      </c>
      <c r="I35" s="43">
        <f t="shared" si="14"/>
        <v>11</v>
      </c>
      <c r="J35" s="43">
        <f t="shared" si="14"/>
        <v>0</v>
      </c>
      <c r="K35" s="43">
        <f t="shared" si="14"/>
        <v>0</v>
      </c>
      <c r="L35" s="43">
        <f t="shared" si="14"/>
        <v>0</v>
      </c>
      <c r="M35" s="43">
        <f t="shared" si="14"/>
        <v>0</v>
      </c>
      <c r="N35" s="43">
        <f t="shared" si="14"/>
        <v>0</v>
      </c>
      <c r="O35" s="43">
        <f t="shared" si="14"/>
        <v>0</v>
      </c>
      <c r="P35" s="43">
        <f t="shared" si="14"/>
        <v>0</v>
      </c>
      <c r="Q35" s="43">
        <f t="shared" si="14"/>
        <v>0</v>
      </c>
      <c r="R35" s="43">
        <f t="shared" si="14"/>
        <v>0</v>
      </c>
      <c r="S35" s="43">
        <f t="shared" si="14"/>
        <v>0</v>
      </c>
      <c r="T35" s="43">
        <f t="shared" si="14"/>
        <v>0</v>
      </c>
      <c r="U35" s="43">
        <f t="shared" si="14"/>
        <v>0</v>
      </c>
      <c r="V35" s="43">
        <f t="shared" si="14"/>
        <v>19</v>
      </c>
      <c r="W35" s="43">
        <f t="shared" si="14"/>
        <v>7</v>
      </c>
      <c r="X35" s="43">
        <f t="shared" si="14"/>
        <v>0</v>
      </c>
      <c r="Y35" s="43">
        <f t="shared" si="14"/>
        <v>0</v>
      </c>
      <c r="Z35" s="43">
        <f t="shared" si="14"/>
        <v>0</v>
      </c>
      <c r="AA35" s="43">
        <f t="shared" si="14"/>
        <v>0</v>
      </c>
      <c r="AB35" s="43">
        <f t="shared" si="14"/>
        <v>0</v>
      </c>
      <c r="AC35" s="43">
        <f t="shared" si="14"/>
        <v>0</v>
      </c>
      <c r="AD35" s="43">
        <f t="shared" si="14"/>
        <v>0</v>
      </c>
      <c r="AE35" s="43">
        <f t="shared" si="14"/>
        <v>0</v>
      </c>
      <c r="AF35" s="43">
        <f t="shared" si="14"/>
        <v>0</v>
      </c>
      <c r="AG35" s="43">
        <f t="shared" si="14"/>
        <v>1</v>
      </c>
      <c r="AH35" s="43">
        <f t="shared" si="14"/>
        <v>5</v>
      </c>
      <c r="AI35" s="44">
        <f t="shared" si="14"/>
        <v>0</v>
      </c>
      <c r="AJ35" s="45">
        <f t="shared" si="14"/>
        <v>53</v>
      </c>
      <c r="AK35" s="41">
        <f t="shared" si="14"/>
        <v>53</v>
      </c>
      <c r="AL35" s="95"/>
      <c r="AM35" s="49"/>
      <c r="AN35" s="35"/>
    </row>
    <row r="36" spans="1:40">
      <c r="C36"/>
    </row>
    <row r="37" spans="1:40">
      <c r="C37"/>
    </row>
    <row r="38" spans="1:40">
      <c r="C38"/>
    </row>
    <row r="39" spans="1:40">
      <c r="C39"/>
    </row>
    <row r="40" spans="1:40">
      <c r="C40"/>
    </row>
    <row r="41" spans="1:40">
      <c r="C41"/>
    </row>
  </sheetData>
  <mergeCells count="55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4:B35"/>
    <mergeCell ref="AL34:AL35"/>
    <mergeCell ref="A30:A31"/>
    <mergeCell ref="B30:B31"/>
    <mergeCell ref="AL30:AL31"/>
    <mergeCell ref="A32:A33"/>
    <mergeCell ref="B32:B33"/>
    <mergeCell ref="AL32:AL33"/>
  </mergeCells>
  <pageMargins left="0.7" right="0.7" top="0.75" bottom="0.75" header="0.3" footer="0.3"/>
  <pageSetup scale="58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zoomScale="85" zoomScaleNormal="85" workbookViewId="0">
      <pane ySplit="5" topLeftCell="A33" activePane="bottomLeft" state="frozen"/>
      <selection pane="bottomLeft" activeCell="K17" sqref="K17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5.285156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0</v>
      </c>
      <c r="E8" s="23">
        <v>10</v>
      </c>
      <c r="F8" s="15"/>
      <c r="G8" s="15"/>
      <c r="H8" s="15"/>
      <c r="I8" s="15"/>
      <c r="J8" s="15"/>
      <c r="K8" s="15"/>
      <c r="L8" s="15"/>
      <c r="M8" s="15"/>
      <c r="N8" s="15"/>
      <c r="O8" s="15">
        <v>6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16</v>
      </c>
      <c r="AK8" s="6">
        <f t="shared" ref="AK8" si="1">D8+AJ8</f>
        <v>16</v>
      </c>
      <c r="AL8" s="65">
        <f>AK8-AK9</f>
        <v>1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>
        <v>9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>
        <v>6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15</v>
      </c>
      <c r="AK9" s="9">
        <f>AJ9</f>
        <v>15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10</v>
      </c>
      <c r="E10" s="23"/>
      <c r="F10" s="15"/>
      <c r="G10" s="15"/>
      <c r="H10" s="15">
        <v>11</v>
      </c>
      <c r="I10" s="15"/>
      <c r="J10" s="15"/>
      <c r="K10" s="15"/>
      <c r="L10" s="15"/>
      <c r="M10" s="15"/>
      <c r="N10" s="15"/>
      <c r="O10" s="15">
        <v>3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14</v>
      </c>
      <c r="AK10" s="6">
        <f t="shared" ref="AK10" si="2">D10+AJ10</f>
        <v>24</v>
      </c>
      <c r="AL10" s="65">
        <f>AK10-AK11</f>
        <v>0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>
        <v>4</v>
      </c>
      <c r="N11" s="19">
        <v>10</v>
      </c>
      <c r="O11" s="19"/>
      <c r="P11" s="19"/>
      <c r="Q11" s="19"/>
      <c r="R11" s="19"/>
      <c r="S11" s="19"/>
      <c r="T11" s="19"/>
      <c r="U11" s="19"/>
      <c r="V11" s="19">
        <v>10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24</v>
      </c>
      <c r="AK11" s="9">
        <f>AJ11</f>
        <v>24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>
        <v>6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6</v>
      </c>
      <c r="AK12" s="6">
        <f t="shared" ref="AK12" si="3">D12+AJ12</f>
        <v>6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>
        <v>6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6</v>
      </c>
      <c r="AK13" s="9">
        <f>AJ13</f>
        <v>6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>
        <v>1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1</v>
      </c>
      <c r="AK16" s="6">
        <f t="shared" ref="AK16" si="5">D16+AJ16</f>
        <v>1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>
        <v>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1</v>
      </c>
      <c r="AK17" s="9">
        <f>AJ17</f>
        <v>1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65">
        <f>AK20-AK21</f>
        <v>-18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>
        <v>18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18</v>
      </c>
      <c r="AK21" s="9">
        <f>AJ21</f>
        <v>18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65">
        <f>AK22-AK23</f>
        <v>-9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>
        <v>9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9</v>
      </c>
      <c r="AK23" s="9">
        <f>AJ23</f>
        <v>9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>
        <v>2</v>
      </c>
      <c r="J26" s="15"/>
      <c r="K26" s="15"/>
      <c r="L26" s="15"/>
      <c r="M26" s="15"/>
      <c r="N26" s="15"/>
      <c r="O26" s="15"/>
      <c r="P26" s="15"/>
      <c r="Q26" s="15">
        <v>1</v>
      </c>
      <c r="R26" s="15"/>
      <c r="S26" s="15"/>
      <c r="T26" s="15"/>
      <c r="U26" s="15"/>
      <c r="V26" s="15"/>
      <c r="W26" s="15"/>
      <c r="X26" s="15"/>
      <c r="Y26" s="15"/>
      <c r="Z26" s="15">
        <v>2</v>
      </c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5</v>
      </c>
      <c r="AK26" s="6">
        <f t="shared" ref="AK26" si="10">D26+AJ26</f>
        <v>5</v>
      </c>
      <c r="AL26" s="65">
        <f>AK26-AK27</f>
        <v>1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/>
      <c r="I27" s="19"/>
      <c r="J27" s="19">
        <v>2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>
        <v>2</v>
      </c>
      <c r="AC27" s="19"/>
      <c r="AD27" s="19"/>
      <c r="AE27" s="19"/>
      <c r="AF27" s="19"/>
      <c r="AG27" s="19"/>
      <c r="AH27" s="19"/>
      <c r="AI27" s="20"/>
      <c r="AJ27" s="7">
        <f t="shared" si="0"/>
        <v>4</v>
      </c>
      <c r="AK27" s="9">
        <f>AJ27</f>
        <v>4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>
        <v>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1</v>
      </c>
      <c r="AK30" s="6">
        <f t="shared" ref="AK30" si="12">D30+AJ30</f>
        <v>1</v>
      </c>
      <c r="AL30" s="65">
        <f>AK30-AK31</f>
        <v>-3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>
        <v>3</v>
      </c>
      <c r="AF31" s="19"/>
      <c r="AG31" s="19"/>
      <c r="AH31" s="19"/>
      <c r="AI31" s="20"/>
      <c r="AJ31" s="7">
        <f t="shared" si="0"/>
        <v>4</v>
      </c>
      <c r="AK31" s="9">
        <f>AJ31</f>
        <v>4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ref="AJ32:AJ41" si="13">SUM(E32:AI32)</f>
        <v>0</v>
      </c>
      <c r="AK32" s="6">
        <f t="shared" ref="AK32" si="14">D32+AJ32</f>
        <v>0</v>
      </c>
      <c r="AL32" s="65">
        <f>AK32-AK33</f>
        <v>-3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3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13"/>
        <v>3</v>
      </c>
      <c r="AK33" s="9">
        <f>AJ33</f>
        <v>3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13"/>
        <v>0</v>
      </c>
      <c r="AK34" s="6">
        <f t="shared" ref="AK34" si="15">D34+AJ34</f>
        <v>0</v>
      </c>
      <c r="AL34" s="65">
        <f>AK34-AK35</f>
        <v>-1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1</v>
      </c>
      <c r="AC35" s="19"/>
      <c r="AD35" s="19"/>
      <c r="AE35" s="19"/>
      <c r="AF35" s="19"/>
      <c r="AG35" s="19"/>
      <c r="AH35" s="19"/>
      <c r="AI35" s="20"/>
      <c r="AJ35" s="7">
        <f t="shared" si="13"/>
        <v>1</v>
      </c>
      <c r="AK35" s="9">
        <f>AJ35</f>
        <v>1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0</v>
      </c>
      <c r="E36" s="23">
        <v>1</v>
      </c>
      <c r="F36" s="15"/>
      <c r="G36" s="15"/>
      <c r="H36" s="15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ref="AJ36:AJ39" si="16">SUM(E36:AI36)</f>
        <v>2</v>
      </c>
      <c r="AK36" s="6">
        <f t="shared" ref="AK36" si="17">D36+AJ36</f>
        <v>2</v>
      </c>
      <c r="AL36" s="65">
        <f>AK36-AK37</f>
        <v>0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>
        <v>1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>
        <v>1</v>
      </c>
      <c r="AD37" s="19"/>
      <c r="AE37" s="19"/>
      <c r="AF37" s="19"/>
      <c r="AG37" s="19"/>
      <c r="AH37" s="19"/>
      <c r="AI37" s="20"/>
      <c r="AJ37" s="7">
        <f t="shared" si="16"/>
        <v>2</v>
      </c>
      <c r="AK37" s="9">
        <f>AJ37</f>
        <v>2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16"/>
        <v>0</v>
      </c>
      <c r="AK38" s="6">
        <f t="shared" ref="AK38" si="18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16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13"/>
        <v>0</v>
      </c>
      <c r="AK40" s="6">
        <f t="shared" ref="AK40" si="19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13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0</v>
      </c>
      <c r="E42" s="23">
        <v>6</v>
      </c>
      <c r="F42" s="15">
        <v>1</v>
      </c>
      <c r="G42" s="15">
        <v>3</v>
      </c>
      <c r="H42" s="15"/>
      <c r="I42" s="15">
        <v>4</v>
      </c>
      <c r="J42" s="15">
        <v>3</v>
      </c>
      <c r="K42" s="15"/>
      <c r="L42" s="15">
        <v>1</v>
      </c>
      <c r="M42" s="15">
        <v>1</v>
      </c>
      <c r="N42" s="15"/>
      <c r="O42" s="15"/>
      <c r="P42" s="15"/>
      <c r="Q42" s="15"/>
      <c r="R42" s="15"/>
      <c r="S42" s="15">
        <v>1</v>
      </c>
      <c r="T42" s="15"/>
      <c r="U42" s="15">
        <v>3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ref="AJ42:AJ43" si="20">SUM(E42:AI42)</f>
        <v>23</v>
      </c>
      <c r="AK42" s="6">
        <f t="shared" ref="AK42" si="21">D42+AJ42</f>
        <v>23</v>
      </c>
      <c r="AL42" s="65">
        <f>AK42-AK43</f>
        <v>3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>
        <v>6</v>
      </c>
      <c r="G43" s="19"/>
      <c r="H43" s="19">
        <v>3</v>
      </c>
      <c r="I43" s="19"/>
      <c r="J43" s="19">
        <v>1</v>
      </c>
      <c r="K43" s="19"/>
      <c r="L43" s="19"/>
      <c r="M43" s="19">
        <v>4</v>
      </c>
      <c r="N43" s="19">
        <v>3</v>
      </c>
      <c r="O43" s="19"/>
      <c r="P43" s="19"/>
      <c r="Q43" s="19"/>
      <c r="R43" s="19"/>
      <c r="S43" s="19"/>
      <c r="T43" s="19"/>
      <c r="U43" s="19"/>
      <c r="V43" s="19">
        <v>3</v>
      </c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20"/>
        <v>20</v>
      </c>
      <c r="AK43" s="9">
        <f>AJ43</f>
        <v>20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22">D44+AJ44</f>
        <v>0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10</v>
      </c>
      <c r="E46" s="37">
        <f>E6+E8+E10+E12+E14+E16+E18+E20+E22+E24+E26+E28+E30+D32+D34+D36+D38+D40+E42+E44</f>
        <v>16</v>
      </c>
      <c r="F46" s="38">
        <f>F6+F8+F10+F12+F14+F16+F18+F20+F22+F24+F26+F28+F30+F32+F34+F36+F38+F40+F42+F44</f>
        <v>2</v>
      </c>
      <c r="G46" s="38">
        <f t="shared" ref="G46:AH46" si="23">G6+G8+G10+G12+G14+G16+G18+G20+G22+G24+G26+G28+G30+G32+G34+G36+G38+G40+G42+G44</f>
        <v>3</v>
      </c>
      <c r="H46" s="38">
        <f t="shared" si="23"/>
        <v>12</v>
      </c>
      <c r="I46" s="38">
        <f t="shared" si="23"/>
        <v>6</v>
      </c>
      <c r="J46" s="38">
        <f t="shared" si="23"/>
        <v>4</v>
      </c>
      <c r="K46" s="38">
        <f t="shared" si="23"/>
        <v>0</v>
      </c>
      <c r="L46" s="38">
        <f t="shared" si="23"/>
        <v>1</v>
      </c>
      <c r="M46" s="38">
        <f t="shared" si="23"/>
        <v>1</v>
      </c>
      <c r="N46" s="38">
        <f t="shared" si="23"/>
        <v>0</v>
      </c>
      <c r="O46" s="38">
        <f t="shared" si="23"/>
        <v>9</v>
      </c>
      <c r="P46" s="38">
        <f t="shared" si="23"/>
        <v>0</v>
      </c>
      <c r="Q46" s="38">
        <f t="shared" si="23"/>
        <v>7</v>
      </c>
      <c r="R46" s="38">
        <f t="shared" si="23"/>
        <v>0</v>
      </c>
      <c r="S46" s="38">
        <f t="shared" si="23"/>
        <v>1</v>
      </c>
      <c r="T46" s="38">
        <f t="shared" si="23"/>
        <v>0</v>
      </c>
      <c r="U46" s="38">
        <f t="shared" si="23"/>
        <v>3</v>
      </c>
      <c r="V46" s="38">
        <f t="shared" si="23"/>
        <v>0</v>
      </c>
      <c r="W46" s="38">
        <f t="shared" si="23"/>
        <v>0</v>
      </c>
      <c r="X46" s="38">
        <f t="shared" si="23"/>
        <v>0</v>
      </c>
      <c r="Y46" s="38">
        <f t="shared" si="23"/>
        <v>0</v>
      </c>
      <c r="Z46" s="38">
        <f t="shared" si="23"/>
        <v>2</v>
      </c>
      <c r="AA46" s="38">
        <f t="shared" si="23"/>
        <v>0</v>
      </c>
      <c r="AB46" s="38">
        <f t="shared" si="23"/>
        <v>0</v>
      </c>
      <c r="AC46" s="38">
        <f t="shared" si="23"/>
        <v>0</v>
      </c>
      <c r="AD46" s="38">
        <f t="shared" si="23"/>
        <v>0</v>
      </c>
      <c r="AE46" s="38">
        <f t="shared" si="23"/>
        <v>0</v>
      </c>
      <c r="AF46" s="38">
        <f t="shared" si="23"/>
        <v>0</v>
      </c>
      <c r="AG46" s="38">
        <f t="shared" si="23"/>
        <v>0</v>
      </c>
      <c r="AH46" s="38">
        <f t="shared" si="23"/>
        <v>0</v>
      </c>
      <c r="AI46" s="57">
        <f t="shared" ref="AI46:AJ46" si="24">AI6+AI8+AI10+AI12+AI14+AI16+AI18+AI20+AI22+AI24+AI26+AI28+AI30+AI32+AI34+AI36+AI38+AI40+AI42+AI44</f>
        <v>0</v>
      </c>
      <c r="AJ46" s="55">
        <f t="shared" si="24"/>
        <v>68</v>
      </c>
      <c r="AK46" s="36">
        <f>AK6+AK8+AK10+AK12+AK14+AK16+AK18+AK20+AK22+AK24+AK26+AK28+AK30+AK32+AK34+AK36+AK38+AK40+AK42+AK44</f>
        <v>78</v>
      </c>
      <c r="AL46" s="94">
        <f>SUM(AL6:AL45)</f>
        <v>-29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18</v>
      </c>
      <c r="F47" s="43">
        <f>F7+F9+F11+F13+F15+F17+F19+F21+F23+F25+F27+F29+F31+F33+F35+F37+F39+F41+F43+F45</f>
        <v>24</v>
      </c>
      <c r="G47" s="43">
        <f t="shared" ref="G47:AH47" si="25">G7+G9+G11+G13+G15+G17+G19+G21+G23+G25+G27+G29+G31+G33+G35+G37+G39+G41+G43+G45</f>
        <v>0</v>
      </c>
      <c r="H47" s="43">
        <f t="shared" si="25"/>
        <v>3</v>
      </c>
      <c r="I47" s="43">
        <f t="shared" si="25"/>
        <v>0</v>
      </c>
      <c r="J47" s="43">
        <f t="shared" si="25"/>
        <v>4</v>
      </c>
      <c r="K47" s="43">
        <f t="shared" si="25"/>
        <v>0</v>
      </c>
      <c r="L47" s="43">
        <f t="shared" si="25"/>
        <v>0</v>
      </c>
      <c r="M47" s="43">
        <f t="shared" si="25"/>
        <v>10</v>
      </c>
      <c r="N47" s="43">
        <f t="shared" si="25"/>
        <v>13</v>
      </c>
      <c r="O47" s="43">
        <f t="shared" si="25"/>
        <v>0</v>
      </c>
      <c r="P47" s="43">
        <f t="shared" si="25"/>
        <v>0</v>
      </c>
      <c r="Q47" s="43">
        <f t="shared" si="25"/>
        <v>0</v>
      </c>
      <c r="R47" s="43">
        <f t="shared" si="25"/>
        <v>0</v>
      </c>
      <c r="S47" s="43">
        <f t="shared" si="25"/>
        <v>0</v>
      </c>
      <c r="T47" s="43">
        <f t="shared" si="25"/>
        <v>6</v>
      </c>
      <c r="U47" s="43">
        <f t="shared" si="25"/>
        <v>0</v>
      </c>
      <c r="V47" s="43">
        <f t="shared" si="25"/>
        <v>19</v>
      </c>
      <c r="W47" s="43">
        <f t="shared" si="25"/>
        <v>3</v>
      </c>
      <c r="X47" s="43">
        <f t="shared" si="25"/>
        <v>0</v>
      </c>
      <c r="Y47" s="43">
        <f t="shared" si="25"/>
        <v>0</v>
      </c>
      <c r="Z47" s="43">
        <f t="shared" si="25"/>
        <v>0</v>
      </c>
      <c r="AA47" s="43">
        <f t="shared" si="25"/>
        <v>0</v>
      </c>
      <c r="AB47" s="43">
        <f t="shared" si="25"/>
        <v>3</v>
      </c>
      <c r="AC47" s="43">
        <f t="shared" si="25"/>
        <v>1</v>
      </c>
      <c r="AD47" s="43">
        <f t="shared" si="25"/>
        <v>0</v>
      </c>
      <c r="AE47" s="43">
        <f t="shared" si="25"/>
        <v>3</v>
      </c>
      <c r="AF47" s="43">
        <f t="shared" si="25"/>
        <v>0</v>
      </c>
      <c r="AG47" s="43">
        <f t="shared" si="25"/>
        <v>0</v>
      </c>
      <c r="AH47" s="43">
        <f t="shared" si="25"/>
        <v>0</v>
      </c>
      <c r="AI47" s="58">
        <f t="shared" ref="AI47:AJ47" si="26">AI7+AI9+AI11+AI13+AI15+AI17+AI19+AI21+AI23+AI25+AI27+AI29+AI31+AI33+AI35+AI37+AI39+AI41+AI43+AI45</f>
        <v>0</v>
      </c>
      <c r="AJ47" s="56">
        <f t="shared" si="26"/>
        <v>107</v>
      </c>
      <c r="AK47" s="41">
        <f>AK7+AK9+AK11+AK13+AK15+AK17+AK19+AK21+AK23+AK25+AK27+AK29+AK31+AK33+AK35+AK37+AK39+AK41+AK43+AK45</f>
        <v>107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46:B47"/>
    <mergeCell ref="AL46:AL47"/>
    <mergeCell ref="A30:A31"/>
    <mergeCell ref="B30:B31"/>
    <mergeCell ref="AL30:AL31"/>
    <mergeCell ref="A44:A45"/>
    <mergeCell ref="B44:B45"/>
    <mergeCell ref="AL44:AL45"/>
    <mergeCell ref="A42:A43"/>
    <mergeCell ref="B42:B43"/>
    <mergeCell ref="AL42:AL43"/>
    <mergeCell ref="A32:A33"/>
    <mergeCell ref="B32:B33"/>
    <mergeCell ref="AL32:AL33"/>
    <mergeCell ref="A34:A35"/>
    <mergeCell ref="B34:B35"/>
    <mergeCell ref="AL34:AL35"/>
    <mergeCell ref="A40:A41"/>
    <mergeCell ref="B40:B41"/>
    <mergeCell ref="AL40:AL41"/>
    <mergeCell ref="A36:A37"/>
    <mergeCell ref="B36:B37"/>
    <mergeCell ref="AL36:AL37"/>
    <mergeCell ref="A38:A39"/>
    <mergeCell ref="B38:B39"/>
    <mergeCell ref="AL38:AL39"/>
  </mergeCells>
  <pageMargins left="0" right="0" top="0.25" bottom="0.25" header="0.3" footer="0.3"/>
  <pageSetup scale="64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zoomScale="85" zoomScaleNormal="85" workbookViewId="0">
      <pane ySplit="5" topLeftCell="A30" activePane="bottomLeft" state="frozen"/>
      <selection pane="bottomLeft" activeCell="AL10" sqref="AL10:AL11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6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39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59">
        <v>31</v>
      </c>
      <c r="AJ5" s="60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4</v>
      </c>
      <c r="AK6" s="6">
        <f>D6+AJ6</f>
        <v>4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>
        <v>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4</v>
      </c>
      <c r="AK7" s="8">
        <f>AJ7</f>
        <v>4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9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>
        <v>12</v>
      </c>
      <c r="AF8" s="15"/>
      <c r="AG8" s="15"/>
      <c r="AH8" s="15"/>
      <c r="AI8" s="16"/>
      <c r="AJ8" s="5">
        <f t="shared" si="0"/>
        <v>12</v>
      </c>
      <c r="AK8" s="6">
        <f t="shared" ref="AK8" si="1">D8+AJ8</f>
        <v>21</v>
      </c>
      <c r="AL8" s="65">
        <f>AK8-AK9</f>
        <v>0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>
        <v>9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>
        <v>12</v>
      </c>
      <c r="AH9" s="19"/>
      <c r="AI9" s="20"/>
      <c r="AJ9" s="7">
        <f t="shared" si="0"/>
        <v>21</v>
      </c>
      <c r="AK9" s="9">
        <f>AJ9</f>
        <v>21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>
        <v>13</v>
      </c>
      <c r="I10" s="15"/>
      <c r="J10" s="15"/>
      <c r="K10" s="15"/>
      <c r="L10" s="15"/>
      <c r="M10" s="15"/>
      <c r="N10" s="15"/>
      <c r="O10" s="15">
        <v>4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>
        <v>7</v>
      </c>
      <c r="AI10" s="16"/>
      <c r="AJ10" s="5">
        <f t="shared" si="0"/>
        <v>24</v>
      </c>
      <c r="AK10" s="6">
        <f t="shared" ref="AK10" si="2">D10+AJ10</f>
        <v>24</v>
      </c>
      <c r="AL10" s="65">
        <f>AK10-AK11</f>
        <v>2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>
        <v>8</v>
      </c>
      <c r="P11" s="19"/>
      <c r="Q11" s="19">
        <v>7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>
        <v>7</v>
      </c>
      <c r="AI11" s="20"/>
      <c r="AJ11" s="7">
        <f t="shared" si="0"/>
        <v>22</v>
      </c>
      <c r="AK11" s="9">
        <f>AJ11</f>
        <v>22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5</v>
      </c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5</v>
      </c>
      <c r="AK12" s="6">
        <f t="shared" ref="AK12" si="3">D12+AJ12</f>
        <v>5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>
        <v>5</v>
      </c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5</v>
      </c>
      <c r="AK13" s="9">
        <f>AJ13</f>
        <v>5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>
        <v>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3</v>
      </c>
      <c r="AK16" s="6">
        <f t="shared" ref="AK16" si="5">D16+AJ16</f>
        <v>3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>
        <v>3</v>
      </c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3</v>
      </c>
      <c r="AK17" s="9">
        <f>AJ17</f>
        <v>3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>
        <v>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4</v>
      </c>
      <c r="AK18" s="6">
        <f t="shared" ref="AK18" si="6">D18+AJ18</f>
        <v>4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>
        <v>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4</v>
      </c>
      <c r="AK19" s="9">
        <f>AJ19</f>
        <v>4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14</v>
      </c>
      <c r="E20" s="23"/>
      <c r="F20" s="15">
        <v>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4</v>
      </c>
      <c r="AK20" s="6">
        <f t="shared" ref="AK20" si="7">D20+AJ20</f>
        <v>18</v>
      </c>
      <c r="AL20" s="65">
        <f>AK20-AK21</f>
        <v>0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>
        <v>10</v>
      </c>
      <c r="G21" s="19">
        <v>8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18</v>
      </c>
      <c r="AK21" s="9">
        <f>AJ21</f>
        <v>18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6</v>
      </c>
      <c r="E22" s="23"/>
      <c r="F22" s="15"/>
      <c r="G22" s="15"/>
      <c r="H22" s="15">
        <v>2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11</v>
      </c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13</v>
      </c>
      <c r="AK22" s="6">
        <f t="shared" ref="AK22" si="8">D22+AJ22</f>
        <v>19</v>
      </c>
      <c r="AL22" s="65">
        <f>AK22-AK23</f>
        <v>11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>
        <v>8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8</v>
      </c>
      <c r="AK23" s="9">
        <f>AJ23</f>
        <v>8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>
        <v>31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31</v>
      </c>
      <c r="AK24" s="6">
        <f t="shared" ref="AK24" si="9">D24+AJ24</f>
        <v>31</v>
      </c>
      <c r="AL24" s="65">
        <f>AK24-AK25</f>
        <v>31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6</v>
      </c>
      <c r="E26" s="23"/>
      <c r="F26" s="15"/>
      <c r="G26" s="15"/>
      <c r="H26" s="15"/>
      <c r="I26" s="15"/>
      <c r="J26" s="15"/>
      <c r="K26" s="15">
        <v>1</v>
      </c>
      <c r="L26" s="15"/>
      <c r="M26" s="15"/>
      <c r="N26" s="15"/>
      <c r="O26" s="15"/>
      <c r="P26" s="15"/>
      <c r="Q26" s="15">
        <v>3</v>
      </c>
      <c r="R26" s="15"/>
      <c r="S26" s="15"/>
      <c r="T26" s="15"/>
      <c r="U26" s="15"/>
      <c r="V26" s="15"/>
      <c r="W26" s="15"/>
      <c r="X26" s="15">
        <v>1</v>
      </c>
      <c r="Y26" s="15"/>
      <c r="Z26" s="15"/>
      <c r="AA26" s="15">
        <v>3</v>
      </c>
      <c r="AB26" s="15"/>
      <c r="AC26" s="15"/>
      <c r="AD26" s="15"/>
      <c r="AE26" s="15"/>
      <c r="AF26" s="15"/>
      <c r="AG26" s="15"/>
      <c r="AH26" s="15"/>
      <c r="AI26" s="16">
        <v>3</v>
      </c>
      <c r="AJ26" s="5">
        <f t="shared" si="0"/>
        <v>11</v>
      </c>
      <c r="AK26" s="6">
        <f t="shared" ref="AK26" si="10">D26+AJ26</f>
        <v>17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>
        <v>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>
        <v>3</v>
      </c>
      <c r="S27" s="19">
        <v>1</v>
      </c>
      <c r="T27" s="19"/>
      <c r="U27" s="19"/>
      <c r="V27" s="19"/>
      <c r="W27" s="19"/>
      <c r="X27" s="19">
        <v>1</v>
      </c>
      <c r="Y27" s="19"/>
      <c r="Z27" s="19"/>
      <c r="AA27" s="19"/>
      <c r="AB27" s="19">
        <v>3</v>
      </c>
      <c r="AC27" s="19"/>
      <c r="AD27" s="19"/>
      <c r="AE27" s="19"/>
      <c r="AF27" s="19"/>
      <c r="AG27" s="19"/>
      <c r="AH27" s="19"/>
      <c r="AI27" s="20"/>
      <c r="AJ27" s="7">
        <f t="shared" si="0"/>
        <v>17</v>
      </c>
      <c r="AK27" s="9">
        <f>AJ27</f>
        <v>17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>
        <v>1</v>
      </c>
      <c r="AC30" s="15"/>
      <c r="AD30" s="15"/>
      <c r="AE30" s="15"/>
      <c r="AF30" s="15"/>
      <c r="AG30" s="15"/>
      <c r="AH30" s="15"/>
      <c r="AI30" s="16"/>
      <c r="AJ30" s="5">
        <f t="shared" si="0"/>
        <v>1</v>
      </c>
      <c r="AK30" s="6">
        <f t="shared" ref="AK30" si="12">D30+AJ30</f>
        <v>1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>
        <v>1</v>
      </c>
      <c r="AC31" s="19"/>
      <c r="AD31" s="19"/>
      <c r="AE31" s="19"/>
      <c r="AF31" s="19"/>
      <c r="AG31" s="19"/>
      <c r="AH31" s="19"/>
      <c r="AI31" s="20"/>
      <c r="AJ31" s="7">
        <f t="shared" si="0"/>
        <v>1</v>
      </c>
      <c r="AK31" s="9">
        <f>AJ31</f>
        <v>1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>
        <v>3</v>
      </c>
      <c r="AF32" s="15"/>
      <c r="AG32" s="15"/>
      <c r="AH32" s="15"/>
      <c r="AI32" s="16"/>
      <c r="AJ32" s="5">
        <f t="shared" si="0"/>
        <v>3</v>
      </c>
      <c r="AK32" s="6">
        <f t="shared" ref="AK32" si="13">D32+AJ32</f>
        <v>3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>
        <v>3</v>
      </c>
      <c r="AG33" s="19"/>
      <c r="AH33" s="19"/>
      <c r="AI33" s="20"/>
      <c r="AJ33" s="7">
        <f t="shared" si="0"/>
        <v>3</v>
      </c>
      <c r="AK33" s="9">
        <f>AJ33</f>
        <v>3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>
        <v>3</v>
      </c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3</v>
      </c>
      <c r="AK34" s="6">
        <f t="shared" ref="AK34" si="14">D34+AJ34</f>
        <v>3</v>
      </c>
      <c r="AL34" s="65">
        <f>AK34-AK35</f>
        <v>0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>
        <v>3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3</v>
      </c>
      <c r="AK35" s="9">
        <f>AJ35</f>
        <v>3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>
        <v>1</v>
      </c>
      <c r="U36" s="15">
        <v>1</v>
      </c>
      <c r="V36" s="15"/>
      <c r="W36" s="15"/>
      <c r="X36" s="15"/>
      <c r="Y36" s="15">
        <v>2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4</v>
      </c>
      <c r="AK36" s="6">
        <f t="shared" ref="AK36" si="15">D36+AJ36</f>
        <v>4</v>
      </c>
      <c r="AL36" s="65">
        <f>AK36-AK37</f>
        <v>0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>
        <v>1</v>
      </c>
      <c r="M37" s="19"/>
      <c r="N37" s="19"/>
      <c r="O37" s="19"/>
      <c r="P37" s="19"/>
      <c r="Q37" s="19"/>
      <c r="R37" s="19"/>
      <c r="S37" s="19"/>
      <c r="T37" s="19"/>
      <c r="U37" s="19"/>
      <c r="V37" s="19">
        <v>1</v>
      </c>
      <c r="W37" s="19"/>
      <c r="X37" s="19"/>
      <c r="Y37" s="19"/>
      <c r="Z37" s="19"/>
      <c r="AA37" s="19">
        <v>2</v>
      </c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4</v>
      </c>
      <c r="AK37" s="9">
        <f>AJ37</f>
        <v>4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0</v>
      </c>
      <c r="E42" s="23"/>
      <c r="F42" s="15"/>
      <c r="G42" s="15"/>
      <c r="H42" s="15">
        <v>1</v>
      </c>
      <c r="I42" s="15"/>
      <c r="J42" s="15">
        <v>3</v>
      </c>
      <c r="K42" s="15"/>
      <c r="L42" s="15"/>
      <c r="M42" s="15">
        <v>2</v>
      </c>
      <c r="N42" s="15">
        <v>1</v>
      </c>
      <c r="O42" s="15"/>
      <c r="P42" s="15"/>
      <c r="Q42" s="15">
        <v>3</v>
      </c>
      <c r="R42" s="15"/>
      <c r="S42" s="15">
        <v>1</v>
      </c>
      <c r="T42" s="15">
        <v>3</v>
      </c>
      <c r="U42" s="15"/>
      <c r="V42" s="15"/>
      <c r="W42" s="15"/>
      <c r="X42" s="15">
        <v>7</v>
      </c>
      <c r="Y42" s="15"/>
      <c r="Z42" s="15"/>
      <c r="AA42" s="15"/>
      <c r="AB42" s="15"/>
      <c r="AC42" s="15"/>
      <c r="AD42" s="15"/>
      <c r="AE42" s="15">
        <v>1</v>
      </c>
      <c r="AF42" s="15">
        <v>2</v>
      </c>
      <c r="AG42" s="15"/>
      <c r="AH42" s="15">
        <v>1</v>
      </c>
      <c r="AI42" s="16"/>
      <c r="AJ42" s="5">
        <f t="shared" si="0"/>
        <v>25</v>
      </c>
      <c r="AK42" s="6">
        <f t="shared" ref="AK42" si="18">D42+AJ42</f>
        <v>25</v>
      </c>
      <c r="AL42" s="65">
        <f>AK42-AK43</f>
        <v>7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>
        <v>1</v>
      </c>
      <c r="M43" s="19"/>
      <c r="N43" s="19"/>
      <c r="O43" s="19"/>
      <c r="P43" s="19"/>
      <c r="Q43" s="19">
        <v>3</v>
      </c>
      <c r="R43" s="19"/>
      <c r="S43" s="19"/>
      <c r="T43" s="19">
        <v>1</v>
      </c>
      <c r="U43" s="19"/>
      <c r="V43" s="19">
        <v>3</v>
      </c>
      <c r="W43" s="19"/>
      <c r="X43" s="19">
        <v>7</v>
      </c>
      <c r="Y43" s="19"/>
      <c r="Z43" s="19"/>
      <c r="AA43" s="19"/>
      <c r="AB43" s="19"/>
      <c r="AC43" s="19"/>
      <c r="AD43" s="19"/>
      <c r="AE43" s="19">
        <v>1</v>
      </c>
      <c r="AF43" s="19">
        <v>2</v>
      </c>
      <c r="AG43" s="19"/>
      <c r="AH43" s="19"/>
      <c r="AI43" s="20"/>
      <c r="AJ43" s="7">
        <f t="shared" si="0"/>
        <v>18</v>
      </c>
      <c r="AK43" s="9">
        <f>AJ43</f>
        <v>18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22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22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22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22</v>
      </c>
      <c r="AK45" s="9">
        <f>AJ45</f>
        <v>22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57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8</v>
      </c>
      <c r="G46" s="38">
        <f t="shared" ref="G46:AJ47" si="20">G6+G8+G10+G12+G14+G16+G18+G20+G22+G24+G26+G28+G30+G32+G34+G36+G38+G40+G42+G44</f>
        <v>0</v>
      </c>
      <c r="H46" s="38">
        <f t="shared" si="20"/>
        <v>16</v>
      </c>
      <c r="I46" s="38">
        <f t="shared" si="20"/>
        <v>0</v>
      </c>
      <c r="J46" s="38">
        <f t="shared" si="20"/>
        <v>3</v>
      </c>
      <c r="K46" s="38">
        <f t="shared" si="20"/>
        <v>36</v>
      </c>
      <c r="L46" s="38">
        <f t="shared" si="20"/>
        <v>0</v>
      </c>
      <c r="M46" s="38">
        <f t="shared" si="20"/>
        <v>2</v>
      </c>
      <c r="N46" s="38">
        <f t="shared" si="20"/>
        <v>1</v>
      </c>
      <c r="O46" s="38">
        <f t="shared" si="20"/>
        <v>4</v>
      </c>
      <c r="P46" s="38">
        <f t="shared" si="20"/>
        <v>0</v>
      </c>
      <c r="Q46" s="38">
        <f t="shared" si="20"/>
        <v>6</v>
      </c>
      <c r="R46" s="38">
        <f t="shared" si="20"/>
        <v>3</v>
      </c>
      <c r="S46" s="38">
        <f t="shared" si="20"/>
        <v>4</v>
      </c>
      <c r="T46" s="38">
        <f t="shared" si="20"/>
        <v>4</v>
      </c>
      <c r="U46" s="38">
        <f t="shared" si="20"/>
        <v>1</v>
      </c>
      <c r="V46" s="38">
        <f t="shared" si="20"/>
        <v>0</v>
      </c>
      <c r="W46" s="38">
        <f t="shared" si="20"/>
        <v>0</v>
      </c>
      <c r="X46" s="38">
        <f t="shared" si="20"/>
        <v>8</v>
      </c>
      <c r="Y46" s="38">
        <f t="shared" si="20"/>
        <v>2</v>
      </c>
      <c r="Z46" s="38">
        <f t="shared" si="20"/>
        <v>5</v>
      </c>
      <c r="AA46" s="38">
        <f t="shared" si="20"/>
        <v>14</v>
      </c>
      <c r="AB46" s="38">
        <f t="shared" si="20"/>
        <v>1</v>
      </c>
      <c r="AC46" s="38">
        <f t="shared" si="20"/>
        <v>0</v>
      </c>
      <c r="AD46" s="38">
        <f t="shared" si="20"/>
        <v>0</v>
      </c>
      <c r="AE46" s="38">
        <f t="shared" si="20"/>
        <v>16</v>
      </c>
      <c r="AF46" s="38">
        <f t="shared" si="20"/>
        <v>2</v>
      </c>
      <c r="AG46" s="38">
        <f t="shared" si="20"/>
        <v>0</v>
      </c>
      <c r="AH46" s="38">
        <f t="shared" si="20"/>
        <v>8</v>
      </c>
      <c r="AI46" s="57">
        <f t="shared" si="20"/>
        <v>3</v>
      </c>
      <c r="AJ46" s="55">
        <f t="shared" si="20"/>
        <v>147</v>
      </c>
      <c r="AK46" s="36">
        <f>AK6+AK8+AK10+AK12+AK14+AK16+AK18+AK20+AK22+AK24+AK26+AK28+AK30+AK32+AK34+AK36+AK38+AK40+AK42+AK44</f>
        <v>204</v>
      </c>
      <c r="AL46" s="94">
        <f>SUM(AL6:AL45)</f>
        <v>51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0</v>
      </c>
      <c r="F47" s="43">
        <f>F7+F9+F11+F13+F15+F17+F19+F21+F23+F25+F27+F29+F31+F33+F35+F37+F39+F41+F43+F45</f>
        <v>19</v>
      </c>
      <c r="G47" s="43">
        <f t="shared" si="20"/>
        <v>17</v>
      </c>
      <c r="H47" s="43">
        <f t="shared" si="20"/>
        <v>4</v>
      </c>
      <c r="I47" s="43">
        <f t="shared" si="20"/>
        <v>0</v>
      </c>
      <c r="J47" s="43">
        <f t="shared" si="20"/>
        <v>0</v>
      </c>
      <c r="K47" s="43">
        <f t="shared" si="20"/>
        <v>0</v>
      </c>
      <c r="L47" s="43">
        <f t="shared" si="20"/>
        <v>2</v>
      </c>
      <c r="M47" s="43">
        <f t="shared" si="20"/>
        <v>4</v>
      </c>
      <c r="N47" s="43">
        <f t="shared" si="20"/>
        <v>0</v>
      </c>
      <c r="O47" s="43">
        <f t="shared" si="20"/>
        <v>8</v>
      </c>
      <c r="P47" s="43">
        <f t="shared" si="20"/>
        <v>0</v>
      </c>
      <c r="Q47" s="43">
        <f t="shared" si="20"/>
        <v>10</v>
      </c>
      <c r="R47" s="43">
        <f t="shared" si="20"/>
        <v>25</v>
      </c>
      <c r="S47" s="43">
        <f t="shared" si="20"/>
        <v>4</v>
      </c>
      <c r="T47" s="43">
        <f t="shared" si="20"/>
        <v>9</v>
      </c>
      <c r="U47" s="43">
        <f t="shared" si="20"/>
        <v>0</v>
      </c>
      <c r="V47" s="43">
        <f t="shared" si="20"/>
        <v>7</v>
      </c>
      <c r="W47" s="43">
        <f t="shared" si="20"/>
        <v>0</v>
      </c>
      <c r="X47" s="43">
        <f t="shared" si="20"/>
        <v>8</v>
      </c>
      <c r="Y47" s="43">
        <f t="shared" si="20"/>
        <v>0</v>
      </c>
      <c r="Z47" s="43">
        <f t="shared" si="20"/>
        <v>5</v>
      </c>
      <c r="AA47" s="43">
        <f t="shared" si="20"/>
        <v>2</v>
      </c>
      <c r="AB47" s="43">
        <f t="shared" si="20"/>
        <v>4</v>
      </c>
      <c r="AC47" s="43">
        <f t="shared" si="20"/>
        <v>0</v>
      </c>
      <c r="AD47" s="43">
        <f t="shared" si="20"/>
        <v>0</v>
      </c>
      <c r="AE47" s="43">
        <f t="shared" si="20"/>
        <v>1</v>
      </c>
      <c r="AF47" s="43">
        <f t="shared" si="20"/>
        <v>5</v>
      </c>
      <c r="AG47" s="43">
        <f t="shared" si="20"/>
        <v>12</v>
      </c>
      <c r="AH47" s="43">
        <f t="shared" si="20"/>
        <v>7</v>
      </c>
      <c r="AI47" s="58">
        <f t="shared" si="20"/>
        <v>0</v>
      </c>
      <c r="AJ47" s="56">
        <f t="shared" si="20"/>
        <v>153</v>
      </c>
      <c r="AK47" s="41">
        <f>AK7+AK9+AK11+AK13+AK15+AK17+AK19+AK21+AK23+AK25+AK27+AK29+AK31+AK33+AK35+AK37+AK39+AK41+AK43+AK45</f>
        <v>153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25" right="0.2" top="0.25" bottom="0.25" header="0.3" footer="0.3"/>
  <pageSetup scale="63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zoomScale="80" zoomScaleNormal="80" workbookViewId="0">
      <pane ySplit="5" topLeftCell="A33" activePane="bottomLeft" state="frozen"/>
      <selection pane="bottomLeft" activeCell="AF43" sqref="AF43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38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>
        <v>4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>
        <v>4</v>
      </c>
      <c r="AC6" s="15"/>
      <c r="AD6" s="15"/>
      <c r="AE6" s="15"/>
      <c r="AF6" s="15"/>
      <c r="AG6" s="15"/>
      <c r="AH6" s="15"/>
      <c r="AI6" s="16"/>
      <c r="AJ6" s="5">
        <f>SUM(E6:AI6)</f>
        <v>8</v>
      </c>
      <c r="AK6" s="6">
        <f>D6+AJ6</f>
        <v>8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>
        <v>4</v>
      </c>
      <c r="T7" s="17"/>
      <c r="U7" s="17"/>
      <c r="V7" s="17"/>
      <c r="W7" s="17"/>
      <c r="X7" s="17"/>
      <c r="Y7" s="17"/>
      <c r="Z7" s="17"/>
      <c r="AA7" s="17"/>
      <c r="AB7" s="17"/>
      <c r="AC7" s="17">
        <v>4</v>
      </c>
      <c r="AD7" s="17"/>
      <c r="AE7" s="17"/>
      <c r="AF7" s="17"/>
      <c r="AG7" s="17"/>
      <c r="AH7" s="17"/>
      <c r="AI7" s="18"/>
      <c r="AJ7" s="7">
        <f t="shared" ref="AJ7:AJ45" si="0">SUM(E7:AI7)</f>
        <v>8</v>
      </c>
      <c r="AK7" s="8">
        <f>AJ7</f>
        <v>8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>
        <v>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>
        <v>11</v>
      </c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19</v>
      </c>
      <c r="AK8" s="6">
        <f t="shared" ref="AK8" si="1">D8+AJ8</f>
        <v>19</v>
      </c>
      <c r="AL8" s="65">
        <f>AK8-AK9</f>
        <v>0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8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>
        <v>11</v>
      </c>
      <c r="AC9" s="19"/>
      <c r="AD9" s="19"/>
      <c r="AE9" s="19"/>
      <c r="AF9" s="19"/>
      <c r="AG9" s="19"/>
      <c r="AH9" s="19"/>
      <c r="AI9" s="20"/>
      <c r="AJ9" s="7">
        <f t="shared" si="0"/>
        <v>19</v>
      </c>
      <c r="AK9" s="9">
        <f>AJ9</f>
        <v>19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2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>
        <v>4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>
        <v>5</v>
      </c>
      <c r="AJ10" s="5">
        <f t="shared" si="0"/>
        <v>9</v>
      </c>
      <c r="AK10" s="6">
        <f t="shared" ref="AK10" si="2">D10+AJ10</f>
        <v>11</v>
      </c>
      <c r="AL10" s="65">
        <f>AK10-AK11</f>
        <v>7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>
        <v>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4</v>
      </c>
      <c r="AK11" s="9">
        <f>AJ11</f>
        <v>4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1</v>
      </c>
      <c r="AK12" s="6">
        <f t="shared" ref="AK12" si="3">D12+AJ12</f>
        <v>1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>
        <v>1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1</v>
      </c>
      <c r="AK13" s="9">
        <f>AJ13</f>
        <v>1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>
        <v>5</v>
      </c>
      <c r="I16" s="15"/>
      <c r="J16" s="15"/>
      <c r="K16" s="15"/>
      <c r="L16" s="15"/>
      <c r="M16" s="15"/>
      <c r="N16" s="15"/>
      <c r="O16" s="15"/>
      <c r="P16" s="15">
        <v>2</v>
      </c>
      <c r="Q16" s="15">
        <v>1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8</v>
      </c>
      <c r="AK16" s="6">
        <f t="shared" ref="AK16" si="5">D16+AJ16</f>
        <v>8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>
        <v>5</v>
      </c>
      <c r="J17" s="19"/>
      <c r="K17" s="19"/>
      <c r="L17" s="19"/>
      <c r="M17" s="19"/>
      <c r="N17" s="19"/>
      <c r="O17" s="19"/>
      <c r="P17" s="19">
        <v>2</v>
      </c>
      <c r="Q17" s="19">
        <v>1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8</v>
      </c>
      <c r="AK17" s="9">
        <f>AJ17</f>
        <v>8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65">
        <f>AK18-AK19</f>
        <v>-3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3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3</v>
      </c>
      <c r="AK19" s="9">
        <f>AJ19</f>
        <v>3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65">
        <f>AK20-AK21</f>
        <v>0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11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11</v>
      </c>
      <c r="AL22" s="65">
        <f>AK22-AK23</f>
        <v>0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>
        <v>11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11</v>
      </c>
      <c r="AK23" s="9">
        <f>AJ23</f>
        <v>11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31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31</v>
      </c>
      <c r="AL24" s="65">
        <f>AK24-AK25</f>
        <v>31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3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3</v>
      </c>
      <c r="Q26" s="15"/>
      <c r="R26" s="15"/>
      <c r="S26" s="15"/>
      <c r="T26" s="15"/>
      <c r="U26" s="15"/>
      <c r="V26" s="15"/>
      <c r="W26" s="15">
        <v>1</v>
      </c>
      <c r="X26" s="15"/>
      <c r="Y26" s="15"/>
      <c r="Z26" s="15"/>
      <c r="AA26" s="15"/>
      <c r="AB26" s="15"/>
      <c r="AC26" s="15"/>
      <c r="AD26" s="15"/>
      <c r="AE26" s="15"/>
      <c r="AF26" s="15">
        <v>2</v>
      </c>
      <c r="AG26" s="15"/>
      <c r="AH26" s="15"/>
      <c r="AI26" s="16"/>
      <c r="AJ26" s="5">
        <f t="shared" si="0"/>
        <v>6</v>
      </c>
      <c r="AK26" s="6">
        <f t="shared" ref="AK26" si="10">D26+AJ26</f>
        <v>9</v>
      </c>
      <c r="AL26" s="65">
        <f>AK26-AK27</f>
        <v>0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>
        <v>3</v>
      </c>
      <c r="H27" s="19"/>
      <c r="I27" s="19"/>
      <c r="J27" s="19">
        <v>1</v>
      </c>
      <c r="K27" s="19"/>
      <c r="L27" s="19"/>
      <c r="M27" s="19"/>
      <c r="N27" s="19"/>
      <c r="O27" s="19"/>
      <c r="P27" s="19">
        <v>3</v>
      </c>
      <c r="Q27" s="19"/>
      <c r="R27" s="19"/>
      <c r="S27" s="19"/>
      <c r="T27" s="19"/>
      <c r="U27" s="19"/>
      <c r="V27" s="19"/>
      <c r="W27" s="19"/>
      <c r="X27" s="19">
        <v>1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>
        <v>1</v>
      </c>
      <c r="AI27" s="20"/>
      <c r="AJ27" s="7">
        <f t="shared" si="0"/>
        <v>9</v>
      </c>
      <c r="AK27" s="9">
        <f>AJ27</f>
        <v>9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>
        <v>3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3</v>
      </c>
      <c r="AK28" s="6">
        <f t="shared" ref="AK28" si="11">D28+AJ28</f>
        <v>3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>
        <v>3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3</v>
      </c>
      <c r="AK29" s="9">
        <f>AJ29</f>
        <v>3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>
        <v>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2</v>
      </c>
      <c r="AK30" s="6">
        <f t="shared" ref="AK30" si="12">D30+AJ30</f>
        <v>2</v>
      </c>
      <c r="AL30" s="65">
        <f>AK30-AK31</f>
        <v>0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>
        <v>2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2</v>
      </c>
      <c r="AK31" s="9">
        <f>AJ31</f>
        <v>2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0</v>
      </c>
      <c r="E32" s="23"/>
      <c r="F32" s="15"/>
      <c r="G32" s="15">
        <v>2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>
        <v>1</v>
      </c>
      <c r="V32" s="15"/>
      <c r="W32" s="15"/>
      <c r="X32" s="15"/>
      <c r="Y32" s="15"/>
      <c r="Z32" s="15"/>
      <c r="AA32" s="15"/>
      <c r="AB32" s="15"/>
      <c r="AC32" s="15"/>
      <c r="AD32" s="15">
        <v>3</v>
      </c>
      <c r="AE32" s="15"/>
      <c r="AF32" s="15"/>
      <c r="AG32" s="15"/>
      <c r="AH32" s="15"/>
      <c r="AI32" s="16"/>
      <c r="AJ32" s="5">
        <f t="shared" si="0"/>
        <v>6</v>
      </c>
      <c r="AK32" s="6">
        <f t="shared" ref="AK32" si="13">D32+AJ32</f>
        <v>6</v>
      </c>
      <c r="AL32" s="65">
        <f>AK32-AK33</f>
        <v>0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>
        <v>2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1</v>
      </c>
      <c r="W33" s="19"/>
      <c r="X33" s="19"/>
      <c r="Y33" s="19"/>
      <c r="Z33" s="19"/>
      <c r="AA33" s="19"/>
      <c r="AB33" s="19"/>
      <c r="AC33" s="19"/>
      <c r="AD33" s="19"/>
      <c r="AE33" s="19">
        <v>3</v>
      </c>
      <c r="AF33" s="19"/>
      <c r="AG33" s="19"/>
      <c r="AH33" s="19"/>
      <c r="AI33" s="20"/>
      <c r="AJ33" s="7">
        <f t="shared" si="0"/>
        <v>6</v>
      </c>
      <c r="AK33" s="9">
        <f>AJ33</f>
        <v>6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v>2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2</v>
      </c>
      <c r="AK34" s="6">
        <f t="shared" ref="AK34" si="14">D34+AJ34</f>
        <v>2</v>
      </c>
      <c r="AL34" s="65">
        <f>AK34-AK35</f>
        <v>0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>
        <v>2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2</v>
      </c>
      <c r="AK35" s="9">
        <f>AJ35</f>
        <v>2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>
        <v>2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2</v>
      </c>
      <c r="AK36" s="6">
        <f t="shared" ref="AK36" si="15">D36+AJ36</f>
        <v>2</v>
      </c>
      <c r="AL36" s="65">
        <f>AK36-AK37</f>
        <v>0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>
        <v>2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2</v>
      </c>
      <c r="AK37" s="9">
        <f>AJ37</f>
        <v>2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7</v>
      </c>
      <c r="E42" s="23"/>
      <c r="F42" s="15"/>
      <c r="G42" s="15"/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>
        <v>1</v>
      </c>
      <c r="Z42" s="15">
        <v>2</v>
      </c>
      <c r="AA42" s="15"/>
      <c r="AB42" s="15">
        <v>4</v>
      </c>
      <c r="AC42" s="15"/>
      <c r="AD42" s="15"/>
      <c r="AE42" s="15"/>
      <c r="AF42" s="15"/>
      <c r="AG42" s="15"/>
      <c r="AH42" s="15"/>
      <c r="AI42" s="16"/>
      <c r="AJ42" s="5">
        <f t="shared" si="0"/>
        <v>9</v>
      </c>
      <c r="AK42" s="6">
        <f t="shared" ref="AK42" si="18">D42+AJ42</f>
        <v>16</v>
      </c>
      <c r="AL42" s="65">
        <f>AK42-AK43</f>
        <v>4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/>
      <c r="G43" s="19"/>
      <c r="H43" s="19"/>
      <c r="I43" s="19">
        <v>1</v>
      </c>
      <c r="J43" s="19">
        <v>1</v>
      </c>
      <c r="K43" s="19"/>
      <c r="L43" s="19"/>
      <c r="M43" s="19"/>
      <c r="N43" s="19"/>
      <c r="O43" s="19"/>
      <c r="P43" s="19"/>
      <c r="Q43" s="19">
        <v>3</v>
      </c>
      <c r="R43" s="19"/>
      <c r="S43" s="19"/>
      <c r="T43" s="19"/>
      <c r="U43" s="19"/>
      <c r="V43" s="19"/>
      <c r="W43" s="19"/>
      <c r="X43" s="19"/>
      <c r="Y43" s="19">
        <v>1</v>
      </c>
      <c r="Z43" s="19">
        <v>2</v>
      </c>
      <c r="AA43" s="19"/>
      <c r="AB43" s="19"/>
      <c r="AC43" s="19">
        <v>4</v>
      </c>
      <c r="AD43" s="19"/>
      <c r="AE43" s="19"/>
      <c r="AF43" s="19"/>
      <c r="AG43" s="19"/>
      <c r="AH43" s="19"/>
      <c r="AI43" s="20"/>
      <c r="AJ43" s="7">
        <f t="shared" si="0"/>
        <v>12</v>
      </c>
      <c r="AK43" s="9">
        <f>AJ43</f>
        <v>12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6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6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>
        <v>6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6</v>
      </c>
      <c r="AK45" s="9">
        <f>AJ45</f>
        <v>6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60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3</v>
      </c>
      <c r="H46" s="38">
        <f t="shared" si="20"/>
        <v>6</v>
      </c>
      <c r="I46" s="38">
        <f t="shared" si="20"/>
        <v>1</v>
      </c>
      <c r="J46" s="38">
        <f t="shared" si="20"/>
        <v>0</v>
      </c>
      <c r="K46" s="38">
        <f t="shared" si="20"/>
        <v>0</v>
      </c>
      <c r="L46" s="38">
        <f t="shared" si="20"/>
        <v>10</v>
      </c>
      <c r="M46" s="38">
        <f t="shared" si="20"/>
        <v>0</v>
      </c>
      <c r="N46" s="38">
        <f t="shared" si="20"/>
        <v>2</v>
      </c>
      <c r="O46" s="38">
        <f t="shared" si="20"/>
        <v>4</v>
      </c>
      <c r="P46" s="38">
        <f t="shared" si="20"/>
        <v>5</v>
      </c>
      <c r="Q46" s="38">
        <f t="shared" si="20"/>
        <v>5</v>
      </c>
      <c r="R46" s="38">
        <f t="shared" si="20"/>
        <v>0</v>
      </c>
      <c r="S46" s="38">
        <f t="shared" si="20"/>
        <v>3</v>
      </c>
      <c r="T46" s="38">
        <f t="shared" si="20"/>
        <v>0</v>
      </c>
      <c r="U46" s="38">
        <f t="shared" si="20"/>
        <v>3</v>
      </c>
      <c r="V46" s="38">
        <f t="shared" si="20"/>
        <v>0</v>
      </c>
      <c r="W46" s="38">
        <f t="shared" si="20"/>
        <v>1</v>
      </c>
      <c r="X46" s="38">
        <f t="shared" si="20"/>
        <v>0</v>
      </c>
      <c r="Y46" s="38">
        <f t="shared" si="20"/>
        <v>12</v>
      </c>
      <c r="Z46" s="38">
        <f t="shared" si="20"/>
        <v>2</v>
      </c>
      <c r="AA46" s="38">
        <f t="shared" si="20"/>
        <v>0</v>
      </c>
      <c r="AB46" s="38">
        <f t="shared" si="20"/>
        <v>8</v>
      </c>
      <c r="AC46" s="38">
        <f t="shared" si="20"/>
        <v>0</v>
      </c>
      <c r="AD46" s="38">
        <f t="shared" si="20"/>
        <v>3</v>
      </c>
      <c r="AE46" s="38">
        <f t="shared" si="20"/>
        <v>0</v>
      </c>
      <c r="AF46" s="38">
        <f t="shared" si="20"/>
        <v>2</v>
      </c>
      <c r="AG46" s="38">
        <f t="shared" si="20"/>
        <v>0</v>
      </c>
      <c r="AH46" s="38">
        <f t="shared" si="20"/>
        <v>0</v>
      </c>
      <c r="AI46" s="57">
        <f t="shared" si="20"/>
        <v>5</v>
      </c>
      <c r="AJ46" s="55">
        <f t="shared" si="20"/>
        <v>75</v>
      </c>
      <c r="AK46" s="36">
        <f>AK6+AK8+AK10+AK12+AK14+AK16+AK18+AK20+AK22+AK24+AK26+AK28+AK30+AK32+AK34+AK36+AK38+AK40+AK42+AK44</f>
        <v>135</v>
      </c>
      <c r="AL46" s="94">
        <f>SUM(AL6:AL45)</f>
        <v>39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0</v>
      </c>
      <c r="F47" s="43">
        <f>F7+F9+F11+F13+F15+F17+F19+F21+F23+F25+F27+F29+F31+F33+F35+F37+F39+F41+F43+F45</f>
        <v>0</v>
      </c>
      <c r="G47" s="43">
        <f t="shared" si="20"/>
        <v>3</v>
      </c>
      <c r="H47" s="43">
        <f t="shared" si="20"/>
        <v>0</v>
      </c>
      <c r="I47" s="43">
        <f t="shared" si="20"/>
        <v>9</v>
      </c>
      <c r="J47" s="43">
        <f t="shared" si="20"/>
        <v>2</v>
      </c>
      <c r="K47" s="43">
        <f t="shared" si="20"/>
        <v>6</v>
      </c>
      <c r="L47" s="43">
        <f t="shared" si="20"/>
        <v>0</v>
      </c>
      <c r="M47" s="43">
        <f t="shared" si="20"/>
        <v>2</v>
      </c>
      <c r="N47" s="43">
        <f t="shared" si="20"/>
        <v>13</v>
      </c>
      <c r="O47" s="43">
        <f t="shared" si="20"/>
        <v>0</v>
      </c>
      <c r="P47" s="43">
        <f t="shared" si="20"/>
        <v>20</v>
      </c>
      <c r="Q47" s="43">
        <f t="shared" si="20"/>
        <v>4</v>
      </c>
      <c r="R47" s="43">
        <f t="shared" si="20"/>
        <v>0</v>
      </c>
      <c r="S47" s="43">
        <f t="shared" si="20"/>
        <v>7</v>
      </c>
      <c r="T47" s="43">
        <f t="shared" si="20"/>
        <v>0</v>
      </c>
      <c r="U47" s="43">
        <f t="shared" si="20"/>
        <v>2</v>
      </c>
      <c r="V47" s="43">
        <f t="shared" si="20"/>
        <v>1</v>
      </c>
      <c r="W47" s="43">
        <f t="shared" si="20"/>
        <v>0</v>
      </c>
      <c r="X47" s="43">
        <f t="shared" si="20"/>
        <v>1</v>
      </c>
      <c r="Y47" s="43">
        <f t="shared" si="20"/>
        <v>1</v>
      </c>
      <c r="Z47" s="43">
        <f t="shared" si="20"/>
        <v>2</v>
      </c>
      <c r="AA47" s="43">
        <f t="shared" si="20"/>
        <v>0</v>
      </c>
      <c r="AB47" s="43">
        <f t="shared" si="20"/>
        <v>11</v>
      </c>
      <c r="AC47" s="43">
        <f t="shared" si="20"/>
        <v>8</v>
      </c>
      <c r="AD47" s="43">
        <f t="shared" si="20"/>
        <v>0</v>
      </c>
      <c r="AE47" s="43">
        <f t="shared" si="20"/>
        <v>3</v>
      </c>
      <c r="AF47" s="43">
        <f t="shared" si="20"/>
        <v>0</v>
      </c>
      <c r="AG47" s="43">
        <f t="shared" si="20"/>
        <v>0</v>
      </c>
      <c r="AH47" s="43">
        <f t="shared" si="20"/>
        <v>1</v>
      </c>
      <c r="AI47" s="58">
        <f t="shared" si="20"/>
        <v>0</v>
      </c>
      <c r="AJ47" s="56">
        <f t="shared" si="20"/>
        <v>96</v>
      </c>
      <c r="AK47" s="41">
        <f>AK7+AK9+AK11+AK13+AK15+AK17+AK19+AK21+AK23+AK25+AK27+AK29+AK31+AK33+AK35+AK37+AK39+AK41+AK43+AK45</f>
        <v>96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  <pageSetup scale="58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53"/>
  <sheetViews>
    <sheetView zoomScale="80" zoomScaleNormal="80" workbookViewId="0">
      <pane ySplit="5" topLeftCell="A18" activePane="bottomLeft" state="frozen"/>
      <selection pane="bottomLeft" activeCell="D24" sqref="D24"/>
    </sheetView>
  </sheetViews>
  <sheetFormatPr defaultRowHeight="1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>
      <c r="A2" s="67" t="s">
        <v>42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18" customHeight="1" thickBot="1">
      <c r="A3" s="81" t="s">
        <v>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</row>
    <row r="4" spans="1:40" ht="18" customHeight="1" thickBot="1">
      <c r="A4" s="79" t="s">
        <v>19</v>
      </c>
      <c r="B4" s="84" t="s">
        <v>0</v>
      </c>
      <c r="C4" s="85"/>
      <c r="D4" s="74" t="s">
        <v>7</v>
      </c>
      <c r="E4" s="76" t="s">
        <v>18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8"/>
      <c r="AK4" s="73" t="s">
        <v>17</v>
      </c>
      <c r="AL4" s="72" t="s">
        <v>14</v>
      </c>
      <c r="AM4" s="72" t="s">
        <v>28</v>
      </c>
      <c r="AN4" s="70" t="s">
        <v>4</v>
      </c>
    </row>
    <row r="5" spans="1:40" ht="24.75" customHeight="1" thickBot="1">
      <c r="A5" s="80"/>
      <c r="B5" s="86"/>
      <c r="C5" s="87"/>
      <c r="D5" s="75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75"/>
      <c r="AL5" s="73"/>
      <c r="AM5" s="73"/>
      <c r="AN5" s="71"/>
    </row>
    <row r="6" spans="1:40" ht="18" customHeight="1">
      <c r="A6" s="61">
        <v>1</v>
      </c>
      <c r="B6" s="63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>
        <v>1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1</v>
      </c>
      <c r="AK6" s="6">
        <f>D6+AJ6</f>
        <v>1</v>
      </c>
      <c r="AL6" s="65">
        <f>AK6-AK7</f>
        <v>0</v>
      </c>
      <c r="AM6" s="46"/>
      <c r="AN6" s="3"/>
    </row>
    <row r="7" spans="1:40" ht="18" customHeight="1" thickBot="1">
      <c r="A7" s="62"/>
      <c r="B7" s="64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>
        <v>1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1</v>
      </c>
      <c r="AK7" s="8">
        <f>AJ7</f>
        <v>1</v>
      </c>
      <c r="AL7" s="66"/>
      <c r="AM7" s="47"/>
      <c r="AN7" s="4"/>
    </row>
    <row r="8" spans="1:40" ht="18" customHeight="1">
      <c r="A8" s="61">
        <v>2</v>
      </c>
      <c r="B8" s="63" t="s">
        <v>11</v>
      </c>
      <c r="C8" s="10" t="s">
        <v>15</v>
      </c>
      <c r="D8" s="12">
        <v>0</v>
      </c>
      <c r="E8" s="23"/>
      <c r="F8" s="15"/>
      <c r="G8" s="15"/>
      <c r="H8" s="15">
        <v>8</v>
      </c>
      <c r="I8" s="15"/>
      <c r="J8" s="15"/>
      <c r="K8" s="15"/>
      <c r="L8" s="15"/>
      <c r="M8" s="15"/>
      <c r="N8" s="15"/>
      <c r="O8" s="15">
        <v>5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>
        <v>9</v>
      </c>
      <c r="AI8" s="16"/>
      <c r="AJ8" s="5">
        <f t="shared" si="0"/>
        <v>22</v>
      </c>
      <c r="AK8" s="6">
        <f t="shared" ref="AK8" si="1">D8+AJ8</f>
        <v>22</v>
      </c>
      <c r="AL8" s="65">
        <f>AK8-AK9</f>
        <v>9</v>
      </c>
      <c r="AM8" s="46"/>
      <c r="AN8" s="3"/>
    </row>
    <row r="9" spans="1:40" ht="18" customHeight="1" thickBot="1">
      <c r="A9" s="62"/>
      <c r="B9" s="64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>
        <v>13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13</v>
      </c>
      <c r="AK9" s="9">
        <f>AJ9</f>
        <v>13</v>
      </c>
      <c r="AL9" s="66"/>
      <c r="AM9" s="47"/>
      <c r="AN9" s="4"/>
    </row>
    <row r="10" spans="1:40" ht="18" customHeight="1">
      <c r="A10" s="61">
        <v>3</v>
      </c>
      <c r="B10" s="63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>
        <v>10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10</v>
      </c>
      <c r="AK10" s="6">
        <f t="shared" ref="AK10" si="2">D10+AJ10</f>
        <v>10</v>
      </c>
      <c r="AL10" s="65">
        <f>AK10-AK11</f>
        <v>5</v>
      </c>
      <c r="AM10" s="46"/>
      <c r="AN10" s="3"/>
    </row>
    <row r="11" spans="1:40" ht="18" customHeight="1" thickBot="1">
      <c r="A11" s="62"/>
      <c r="B11" s="64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>
        <v>5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5</v>
      </c>
      <c r="AK11" s="9">
        <f>AJ11</f>
        <v>5</v>
      </c>
      <c r="AL11" s="66"/>
      <c r="AM11" s="47"/>
      <c r="AN11" s="4"/>
    </row>
    <row r="12" spans="1:40" ht="18" customHeight="1">
      <c r="A12" s="61">
        <v>4</v>
      </c>
      <c r="B12" s="63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65">
        <f>AK12-AK13</f>
        <v>0</v>
      </c>
      <c r="AM12" s="46"/>
      <c r="AN12" s="3"/>
    </row>
    <row r="13" spans="1:40" ht="18" customHeight="1" thickBot="1">
      <c r="A13" s="62"/>
      <c r="B13" s="64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66"/>
      <c r="AM13" s="47"/>
      <c r="AN13" s="4"/>
    </row>
    <row r="14" spans="1:40" ht="18" customHeight="1">
      <c r="A14" s="61">
        <v>5</v>
      </c>
      <c r="B14" s="63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65">
        <f>AK14-AK15</f>
        <v>0</v>
      </c>
      <c r="AM14" s="46"/>
      <c r="AN14" s="3"/>
    </row>
    <row r="15" spans="1:40" ht="18" customHeight="1" thickBot="1">
      <c r="A15" s="62"/>
      <c r="B15" s="64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66"/>
      <c r="AM15" s="47"/>
      <c r="AN15" s="4"/>
    </row>
    <row r="16" spans="1:40" ht="18" customHeight="1">
      <c r="A16" s="61">
        <v>6</v>
      </c>
      <c r="B16" s="63" t="s">
        <v>21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>
        <v>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3</v>
      </c>
      <c r="AK16" s="6">
        <f t="shared" ref="AK16" si="5">D16+AJ16</f>
        <v>3</v>
      </c>
      <c r="AL16" s="65">
        <f>AK16-AK17</f>
        <v>0</v>
      </c>
      <c r="AM16" s="46"/>
      <c r="AN16" s="3"/>
    </row>
    <row r="17" spans="1:40" ht="18" customHeight="1" thickBot="1">
      <c r="A17" s="62"/>
      <c r="B17" s="64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3</v>
      </c>
      <c r="AK17" s="9">
        <f>AJ17</f>
        <v>3</v>
      </c>
      <c r="AL17" s="66"/>
      <c r="AM17" s="47"/>
      <c r="AN17" s="4"/>
    </row>
    <row r="18" spans="1:40" ht="18" customHeight="1">
      <c r="A18" s="61">
        <v>7</v>
      </c>
      <c r="B18" s="63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65">
        <f>AK18-AK19</f>
        <v>0</v>
      </c>
      <c r="AM18" s="46"/>
      <c r="AN18" s="3"/>
    </row>
    <row r="19" spans="1:40" ht="18" customHeight="1" thickBot="1">
      <c r="A19" s="62"/>
      <c r="B19" s="64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66"/>
      <c r="AM19" s="47"/>
      <c r="AN19" s="4"/>
    </row>
    <row r="20" spans="1:40" ht="18" customHeight="1">
      <c r="A20" s="61">
        <v>8</v>
      </c>
      <c r="B20" s="63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1</v>
      </c>
      <c r="T20" s="15">
        <v>3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4</v>
      </c>
      <c r="AK20" s="6">
        <f t="shared" ref="AK20" si="7">D20+AJ20</f>
        <v>4</v>
      </c>
      <c r="AL20" s="65">
        <f>AK20-AK21</f>
        <v>4</v>
      </c>
      <c r="AM20" s="46"/>
      <c r="AN20" s="88"/>
    </row>
    <row r="21" spans="1:40" ht="18" customHeight="1" thickBot="1">
      <c r="A21" s="62"/>
      <c r="B21" s="64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66"/>
      <c r="AM21" s="47"/>
      <c r="AN21" s="89"/>
    </row>
    <row r="22" spans="1:40" ht="18" customHeight="1">
      <c r="A22" s="61">
        <v>9</v>
      </c>
      <c r="B22" s="63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>
        <v>13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13</v>
      </c>
      <c r="AK22" s="6">
        <f t="shared" ref="AK22" si="8">D22+AJ22</f>
        <v>13</v>
      </c>
      <c r="AL22" s="65">
        <f>AK22-AK23</f>
        <v>13</v>
      </c>
      <c r="AM22" s="46"/>
      <c r="AN22" s="3"/>
    </row>
    <row r="23" spans="1:40" ht="18" customHeight="1" thickBot="1">
      <c r="A23" s="62"/>
      <c r="B23" s="64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66"/>
      <c r="AM23" s="47"/>
      <c r="AN23" s="4"/>
    </row>
    <row r="24" spans="1:40" ht="18" customHeight="1">
      <c r="A24" s="61">
        <v>10</v>
      </c>
      <c r="B24" s="63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65">
        <f>AK24-AK25</f>
        <v>0</v>
      </c>
      <c r="AM24" s="46"/>
      <c r="AN24" s="3"/>
    </row>
    <row r="25" spans="1:40" ht="18" customHeight="1" thickBot="1">
      <c r="A25" s="62"/>
      <c r="B25" s="64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66"/>
      <c r="AM25" s="47"/>
      <c r="AN25" s="4"/>
    </row>
    <row r="26" spans="1:40" ht="18" customHeight="1">
      <c r="A26" s="61">
        <v>11</v>
      </c>
      <c r="B26" s="63" t="s">
        <v>23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>
        <v>4</v>
      </c>
      <c r="X26" s="15"/>
      <c r="Y26" s="15">
        <v>1</v>
      </c>
      <c r="Z26" s="15"/>
      <c r="AA26" s="15"/>
      <c r="AB26" s="15"/>
      <c r="AC26" s="15"/>
      <c r="AD26" s="15"/>
      <c r="AE26" s="15"/>
      <c r="AF26" s="15"/>
      <c r="AG26" s="15"/>
      <c r="AH26" s="15">
        <v>4</v>
      </c>
      <c r="AI26" s="16"/>
      <c r="AJ26" s="5">
        <f t="shared" si="0"/>
        <v>9</v>
      </c>
      <c r="AK26" s="6">
        <f t="shared" ref="AK26" si="10">D26+AJ26</f>
        <v>9</v>
      </c>
      <c r="AL26" s="65">
        <f>AK26-AK27</f>
        <v>7</v>
      </c>
      <c r="AM26" s="46"/>
      <c r="AN26" s="3"/>
    </row>
    <row r="27" spans="1:40" ht="18" customHeight="1" thickBot="1">
      <c r="A27" s="62"/>
      <c r="B27" s="64"/>
      <c r="C27" s="11" t="s">
        <v>16</v>
      </c>
      <c r="D27" s="26"/>
      <c r="E27" s="25"/>
      <c r="F27" s="19"/>
      <c r="G27" s="19"/>
      <c r="H27" s="19">
        <v>2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2</v>
      </c>
      <c r="AK27" s="9">
        <f>AJ27</f>
        <v>2</v>
      </c>
      <c r="AL27" s="66"/>
      <c r="AM27" s="47"/>
      <c r="AN27" s="4"/>
    </row>
    <row r="28" spans="1:40" ht="18" customHeight="1">
      <c r="A28" s="61">
        <v>12</v>
      </c>
      <c r="B28" s="63" t="s">
        <v>27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65">
        <f>AK28-AK29</f>
        <v>0</v>
      </c>
      <c r="AM28" s="46"/>
      <c r="AN28" s="3"/>
    </row>
    <row r="29" spans="1:40" ht="18" customHeight="1" thickBot="1">
      <c r="A29" s="62"/>
      <c r="B29" s="64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66"/>
      <c r="AM29" s="47"/>
      <c r="AN29" s="4"/>
    </row>
    <row r="30" spans="1:40" ht="18" customHeight="1">
      <c r="A30" s="61">
        <v>13</v>
      </c>
      <c r="B30" s="63" t="s">
        <v>35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>
        <v>7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7</v>
      </c>
      <c r="AK30" s="6">
        <f t="shared" ref="AK30" si="12">D30+AJ30</f>
        <v>7</v>
      </c>
      <c r="AL30" s="65">
        <f>AK30-AK31</f>
        <v>7</v>
      </c>
      <c r="AM30" s="46"/>
      <c r="AN30" s="3"/>
    </row>
    <row r="31" spans="1:40" ht="18" customHeight="1" thickBot="1">
      <c r="A31" s="62"/>
      <c r="B31" s="64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66"/>
      <c r="AM31" s="47"/>
      <c r="AN31" s="4"/>
    </row>
    <row r="32" spans="1:40" ht="18" customHeight="1">
      <c r="A32" s="61">
        <v>14</v>
      </c>
      <c r="B32" s="63" t="s">
        <v>37</v>
      </c>
      <c r="C32" s="10" t="s">
        <v>15</v>
      </c>
      <c r="D32" s="12">
        <v>0</v>
      </c>
      <c r="E32" s="23"/>
      <c r="F32" s="15"/>
      <c r="G32" s="15"/>
      <c r="H32" s="15">
        <v>7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>
        <v>2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9</v>
      </c>
      <c r="AK32" s="6">
        <f t="shared" ref="AK32" si="13">D32+AJ32</f>
        <v>9</v>
      </c>
      <c r="AL32" s="65">
        <f>AK32-AK33</f>
        <v>2</v>
      </c>
      <c r="AM32" s="46"/>
      <c r="AN32" s="3"/>
    </row>
    <row r="33" spans="1:40" ht="18" customHeight="1" thickBot="1">
      <c r="A33" s="62"/>
      <c r="B33" s="64"/>
      <c r="C33" s="11" t="s">
        <v>16</v>
      </c>
      <c r="D33" s="26"/>
      <c r="E33" s="25"/>
      <c r="F33" s="19"/>
      <c r="G33" s="19"/>
      <c r="H33" s="19"/>
      <c r="I33" s="19"/>
      <c r="J33" s="19"/>
      <c r="K33" s="19">
        <v>7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7</v>
      </c>
      <c r="AK33" s="9">
        <f>AJ33</f>
        <v>7</v>
      </c>
      <c r="AL33" s="66"/>
      <c r="AM33" s="47"/>
      <c r="AN33" s="4"/>
    </row>
    <row r="34" spans="1:40" ht="18" customHeight="1">
      <c r="A34" s="61">
        <v>15</v>
      </c>
      <c r="B34" s="63" t="s">
        <v>40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65">
        <f>AK34-AK35</f>
        <v>0</v>
      </c>
      <c r="AM34" s="46"/>
      <c r="AN34" s="3"/>
    </row>
    <row r="35" spans="1:40" ht="18" customHeight="1" thickBot="1">
      <c r="A35" s="62"/>
      <c r="B35" s="64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66"/>
      <c r="AM35" s="47"/>
      <c r="AN35" s="4"/>
    </row>
    <row r="36" spans="1:40" ht="18" customHeight="1">
      <c r="A36" s="61">
        <v>16</v>
      </c>
      <c r="B36" s="63" t="s">
        <v>41</v>
      </c>
      <c r="C36" s="10" t="s">
        <v>15</v>
      </c>
      <c r="D36" s="12">
        <v>0</v>
      </c>
      <c r="E36" s="23"/>
      <c r="F36" s="15"/>
      <c r="G36" s="15">
        <v>1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1</v>
      </c>
      <c r="AK36" s="6">
        <f t="shared" ref="AK36" si="15">D36+AJ36</f>
        <v>1</v>
      </c>
      <c r="AL36" s="65">
        <f>AK36-AK37</f>
        <v>1</v>
      </c>
      <c r="AM36" s="46"/>
      <c r="AN36" s="3"/>
    </row>
    <row r="37" spans="1:40" ht="18" customHeight="1" thickBot="1">
      <c r="A37" s="62"/>
      <c r="B37" s="64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66"/>
      <c r="AM37" s="47"/>
      <c r="AN37" s="4"/>
    </row>
    <row r="38" spans="1:40" ht="18" customHeight="1">
      <c r="A38" s="61">
        <v>17</v>
      </c>
      <c r="B38" s="63"/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65">
        <f>AK38-AK39</f>
        <v>0</v>
      </c>
      <c r="AM38" s="46"/>
      <c r="AN38" s="3"/>
    </row>
    <row r="39" spans="1:40" ht="18" customHeight="1" thickBot="1">
      <c r="A39" s="62"/>
      <c r="B39" s="64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66"/>
      <c r="AM39" s="47"/>
      <c r="AN39" s="4"/>
    </row>
    <row r="40" spans="1:40" ht="18" customHeight="1">
      <c r="A40" s="61">
        <v>18</v>
      </c>
      <c r="B40" s="63"/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65">
        <f>AK40-AK41</f>
        <v>0</v>
      </c>
      <c r="AM40" s="46"/>
      <c r="AN40" s="3"/>
    </row>
    <row r="41" spans="1:40" ht="18" customHeight="1" thickBot="1">
      <c r="A41" s="62"/>
      <c r="B41" s="64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66"/>
      <c r="AM41" s="47"/>
      <c r="AN41" s="4"/>
    </row>
    <row r="42" spans="1:40" ht="18" customHeight="1">
      <c r="A42" s="61">
        <v>19</v>
      </c>
      <c r="B42" s="63" t="s">
        <v>36</v>
      </c>
      <c r="C42" s="10" t="s">
        <v>15</v>
      </c>
      <c r="D42" s="12">
        <v>0</v>
      </c>
      <c r="E42" s="23"/>
      <c r="F42" s="15"/>
      <c r="G42" s="15">
        <v>1</v>
      </c>
      <c r="H42" s="15"/>
      <c r="I42" s="15"/>
      <c r="J42" s="15"/>
      <c r="K42" s="15"/>
      <c r="L42" s="15">
        <v>3</v>
      </c>
      <c r="M42" s="15">
        <v>1</v>
      </c>
      <c r="N42" s="15"/>
      <c r="O42" s="15">
        <v>1</v>
      </c>
      <c r="P42" s="15"/>
      <c r="Q42" s="15"/>
      <c r="R42" s="15">
        <v>1</v>
      </c>
      <c r="S42" s="15">
        <v>1</v>
      </c>
      <c r="T42" s="15">
        <v>2</v>
      </c>
      <c r="U42" s="15">
        <v>1</v>
      </c>
      <c r="V42" s="15">
        <v>1</v>
      </c>
      <c r="W42" s="15">
        <v>1</v>
      </c>
      <c r="X42" s="15"/>
      <c r="Y42" s="15">
        <v>1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14</v>
      </c>
      <c r="AK42" s="6">
        <f t="shared" ref="AK42" si="18">D42+AJ42</f>
        <v>14</v>
      </c>
      <c r="AL42" s="65">
        <f>AK42-AK43</f>
        <v>0</v>
      </c>
      <c r="AM42" s="46"/>
      <c r="AN42" s="3"/>
    </row>
    <row r="43" spans="1:40" ht="18" customHeight="1" thickBot="1">
      <c r="A43" s="62"/>
      <c r="B43" s="64"/>
      <c r="C43" s="11" t="s">
        <v>16</v>
      </c>
      <c r="D43" s="26"/>
      <c r="E43" s="25"/>
      <c r="F43" s="19"/>
      <c r="G43" s="19">
        <v>3</v>
      </c>
      <c r="H43" s="19"/>
      <c r="I43" s="19"/>
      <c r="J43" s="19"/>
      <c r="K43" s="19"/>
      <c r="L43" s="19">
        <v>1</v>
      </c>
      <c r="M43" s="19"/>
      <c r="N43" s="19">
        <v>3</v>
      </c>
      <c r="O43" s="19"/>
      <c r="P43" s="19"/>
      <c r="Q43" s="19"/>
      <c r="R43" s="19"/>
      <c r="S43" s="19"/>
      <c r="T43" s="19"/>
      <c r="U43" s="19"/>
      <c r="V43" s="19">
        <v>1</v>
      </c>
      <c r="W43" s="19"/>
      <c r="X43" s="19"/>
      <c r="Y43" s="19">
        <v>1</v>
      </c>
      <c r="Z43" s="19"/>
      <c r="AA43" s="19"/>
      <c r="AB43" s="19"/>
      <c r="AC43" s="19"/>
      <c r="AD43" s="19"/>
      <c r="AE43" s="19"/>
      <c r="AF43" s="19">
        <v>3</v>
      </c>
      <c r="AG43" s="19"/>
      <c r="AH43" s="19">
        <v>2</v>
      </c>
      <c r="AI43" s="20"/>
      <c r="AJ43" s="7">
        <f t="shared" si="0"/>
        <v>14</v>
      </c>
      <c r="AK43" s="9">
        <f>AJ43</f>
        <v>14</v>
      </c>
      <c r="AL43" s="66"/>
      <c r="AM43" s="47"/>
      <c r="AN43" s="4"/>
    </row>
    <row r="44" spans="1:40" ht="18" customHeight="1">
      <c r="A44" s="61">
        <v>20</v>
      </c>
      <c r="B44" s="63" t="s">
        <v>24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65">
        <f>AK44-AK45</f>
        <v>0</v>
      </c>
      <c r="AM44" s="46"/>
      <c r="AN44" s="3"/>
    </row>
    <row r="45" spans="1:40" ht="18" customHeight="1" thickBot="1">
      <c r="A45" s="62"/>
      <c r="B45" s="64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66"/>
      <c r="AM45" s="47"/>
      <c r="AN45" s="4"/>
    </row>
    <row r="46" spans="1:40" s="33" customFormat="1" ht="24.75" customHeight="1">
      <c r="A46" s="90" t="s">
        <v>3</v>
      </c>
      <c r="B46" s="91"/>
      <c r="C46" s="31" t="s">
        <v>25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2</v>
      </c>
      <c r="H46" s="38">
        <f t="shared" si="20"/>
        <v>15</v>
      </c>
      <c r="I46" s="38">
        <f t="shared" si="20"/>
        <v>0</v>
      </c>
      <c r="J46" s="38">
        <f t="shared" si="20"/>
        <v>0</v>
      </c>
      <c r="K46" s="38">
        <f t="shared" si="20"/>
        <v>3</v>
      </c>
      <c r="L46" s="38">
        <f t="shared" si="20"/>
        <v>3</v>
      </c>
      <c r="M46" s="38">
        <f t="shared" si="20"/>
        <v>1</v>
      </c>
      <c r="N46" s="38">
        <f t="shared" si="20"/>
        <v>20</v>
      </c>
      <c r="O46" s="38">
        <f t="shared" si="20"/>
        <v>16</v>
      </c>
      <c r="P46" s="38">
        <f t="shared" si="20"/>
        <v>0</v>
      </c>
      <c r="Q46" s="38">
        <f t="shared" si="20"/>
        <v>0</v>
      </c>
      <c r="R46" s="38">
        <f t="shared" si="20"/>
        <v>1</v>
      </c>
      <c r="S46" s="38">
        <f t="shared" si="20"/>
        <v>2</v>
      </c>
      <c r="T46" s="38">
        <f t="shared" si="20"/>
        <v>5</v>
      </c>
      <c r="U46" s="38">
        <f t="shared" si="20"/>
        <v>1</v>
      </c>
      <c r="V46" s="38">
        <f t="shared" si="20"/>
        <v>2</v>
      </c>
      <c r="W46" s="38">
        <f t="shared" si="20"/>
        <v>5</v>
      </c>
      <c r="X46" s="38">
        <f t="shared" si="20"/>
        <v>0</v>
      </c>
      <c r="Y46" s="38">
        <f t="shared" si="20"/>
        <v>4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13</v>
      </c>
      <c r="AI46" s="57">
        <f t="shared" si="20"/>
        <v>0</v>
      </c>
      <c r="AJ46" s="55">
        <f t="shared" si="20"/>
        <v>93</v>
      </c>
      <c r="AK46" s="36">
        <f>AK6+AK8+AK10+AK12+AK14+AK16+AK18+AK20+AK22+AK24+AK26+AK28+AK30+AK32+AK34+AK36+AK38+AK40+AK42+AK44</f>
        <v>93</v>
      </c>
      <c r="AL46" s="94">
        <f>SUM(AL6:AL45)</f>
        <v>48</v>
      </c>
      <c r="AM46" s="48">
        <f>SUM(AM6:AM45)</f>
        <v>0</v>
      </c>
      <c r="AN46" s="32"/>
    </row>
    <row r="47" spans="1:40" s="33" customFormat="1" ht="24.75" customHeight="1" thickBot="1">
      <c r="A47" s="92"/>
      <c r="B47" s="93"/>
      <c r="C47" s="34" t="s">
        <v>16</v>
      </c>
      <c r="D47" s="41"/>
      <c r="E47" s="42">
        <f>E7+E9+E11+E13+E15+E17+E19+E21+E23+E25+E27+E29+E31+E33+E35+E37+E39+E41+E43+E45</f>
        <v>0</v>
      </c>
      <c r="F47" s="43">
        <f>F7+F9+F11+F13+F15+F17+F19+F21+F23+F25+F27+F29+F31+F33+F35+F37+F39+F41+F43+F45</f>
        <v>0</v>
      </c>
      <c r="G47" s="43">
        <f t="shared" si="20"/>
        <v>3</v>
      </c>
      <c r="H47" s="43">
        <f t="shared" si="20"/>
        <v>2</v>
      </c>
      <c r="I47" s="43">
        <f t="shared" si="20"/>
        <v>0</v>
      </c>
      <c r="J47" s="43">
        <f t="shared" si="20"/>
        <v>0</v>
      </c>
      <c r="K47" s="43">
        <f t="shared" si="20"/>
        <v>7</v>
      </c>
      <c r="L47" s="43">
        <f t="shared" si="20"/>
        <v>1</v>
      </c>
      <c r="M47" s="43">
        <f t="shared" si="20"/>
        <v>3</v>
      </c>
      <c r="N47" s="43">
        <f t="shared" si="20"/>
        <v>3</v>
      </c>
      <c r="O47" s="43">
        <f t="shared" si="20"/>
        <v>5</v>
      </c>
      <c r="P47" s="43">
        <f t="shared" si="20"/>
        <v>0</v>
      </c>
      <c r="Q47" s="43">
        <f t="shared" si="20"/>
        <v>0</v>
      </c>
      <c r="R47" s="43">
        <f t="shared" si="20"/>
        <v>0</v>
      </c>
      <c r="S47" s="43">
        <f t="shared" si="20"/>
        <v>13</v>
      </c>
      <c r="T47" s="43">
        <f t="shared" si="20"/>
        <v>0</v>
      </c>
      <c r="U47" s="43">
        <f t="shared" si="20"/>
        <v>0</v>
      </c>
      <c r="V47" s="43">
        <f t="shared" si="20"/>
        <v>2</v>
      </c>
      <c r="W47" s="43">
        <f t="shared" si="20"/>
        <v>0</v>
      </c>
      <c r="X47" s="43">
        <f t="shared" si="20"/>
        <v>0</v>
      </c>
      <c r="Y47" s="43">
        <f t="shared" si="20"/>
        <v>1</v>
      </c>
      <c r="Z47" s="43">
        <f t="shared" si="20"/>
        <v>0</v>
      </c>
      <c r="AA47" s="43">
        <f t="shared" si="20"/>
        <v>0</v>
      </c>
      <c r="AB47" s="43">
        <f t="shared" si="20"/>
        <v>0</v>
      </c>
      <c r="AC47" s="43">
        <f t="shared" si="20"/>
        <v>0</v>
      </c>
      <c r="AD47" s="43">
        <f t="shared" si="20"/>
        <v>0</v>
      </c>
      <c r="AE47" s="43">
        <f t="shared" si="20"/>
        <v>0</v>
      </c>
      <c r="AF47" s="43">
        <f t="shared" si="20"/>
        <v>3</v>
      </c>
      <c r="AG47" s="43">
        <f t="shared" si="20"/>
        <v>0</v>
      </c>
      <c r="AH47" s="43">
        <f t="shared" si="20"/>
        <v>2</v>
      </c>
      <c r="AI47" s="58">
        <f t="shared" si="20"/>
        <v>0</v>
      </c>
      <c r="AJ47" s="56">
        <f t="shared" si="20"/>
        <v>45</v>
      </c>
      <c r="AK47" s="41">
        <f>AK7+AK9+AK11+AK13+AK15+AK17+AK19+AK21+AK23+AK25+AK27+AK29+AK31+AK33+AK35+AK37+AK39+AK41+AK43+AK45</f>
        <v>45</v>
      </c>
      <c r="AL47" s="95"/>
      <c r="AM47" s="49"/>
      <c r="AN47" s="35"/>
    </row>
    <row r="48" spans="1:4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Thang01</vt:lpstr>
      <vt:lpstr>Thang02</vt:lpstr>
      <vt:lpstr>Thang03</vt:lpstr>
      <vt:lpstr>Thang04</vt:lpstr>
      <vt:lpstr>Thang05</vt:lpstr>
      <vt:lpstr>Thang06</vt:lpstr>
      <vt:lpstr>Thang07</vt:lpstr>
      <vt:lpstr>Thang08</vt:lpstr>
      <vt:lpstr>Thang09</vt:lpstr>
      <vt:lpstr>Thang10</vt:lpstr>
      <vt:lpstr>Thang11</vt:lpstr>
      <vt:lpstr>Thang12</vt:lpstr>
      <vt:lpstr>Thong 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2016-01-30T01:50:38Z</dcterms:modified>
</cp:coreProperties>
</file>