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8\thang12\02.XuLyBH\"/>
    </mc:Choice>
  </mc:AlternateContent>
  <bookViews>
    <workbookView xWindow="-15" yWindow="4035" windowWidth="10320" windowHeight="4065"/>
  </bookViews>
  <sheets>
    <sheet name="TG102LE" sheetId="31" r:id="rId1"/>
    <sheet name="Tổng hợp tháng" sheetId="30" r:id="rId2"/>
  </sheets>
  <calcPr calcId="152511"/>
</workbook>
</file>

<file path=xl/calcChain.xml><?xml version="1.0" encoding="utf-8"?>
<calcChain xmlns="http://schemas.openxmlformats.org/spreadsheetml/2006/main">
  <c r="V30" i="31" l="1"/>
  <c r="V29" i="31"/>
  <c r="V28" i="31"/>
  <c r="V27" i="31"/>
  <c r="V26" i="31"/>
  <c r="V25" i="31"/>
  <c r="V24" i="31"/>
  <c r="V23" i="31"/>
  <c r="V18" i="31"/>
  <c r="V17" i="31"/>
  <c r="V19" i="31" s="1"/>
  <c r="V30" i="30" l="1"/>
  <c r="V29" i="30"/>
  <c r="V28" i="30"/>
  <c r="V27" i="30"/>
  <c r="V26" i="30"/>
  <c r="V25" i="30"/>
  <c r="V24" i="30"/>
  <c r="V23" i="30"/>
  <c r="V18" i="30"/>
  <c r="V17" i="30"/>
  <c r="V19" i="30" s="1"/>
</calcChain>
</file>

<file path=xl/sharedStrings.xml><?xml version="1.0" encoding="utf-8"?>
<sst xmlns="http://schemas.openxmlformats.org/spreadsheetml/2006/main" count="116" uniqueCount="58">
  <si>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</si>
  <si>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</si>
  <si>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</si>
  <si>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</si>
  <si>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</si>
  <si>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</si>
  <si>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</si>
  <si>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</si>
  <si>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</si>
  <si>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</si>
  <si>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</si>
  <si>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</si>
  <si>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</si>
  <si>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</si>
  <si>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</si>
  <si>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</si>
  <si>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</si>
  <si>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</si>
  <si>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</si>
  <si>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</si>
  <si>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Ghi chú lỗi</t>
  </si>
  <si>
    <t>Số lượng</t>
  </si>
  <si>
    <t>Lỗi phần cứng  ( PC )</t>
  </si>
  <si>
    <t>Phần mềm  ( PM )</t>
  </si>
  <si>
    <t>PC</t>
  </si>
  <si>
    <t xml:space="preserve">Phân loại lỗi 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</si>
  <si>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</si>
  <si>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</si>
  <si>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</si>
  <si>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</si>
  <si>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</si>
  <si>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</si>
  <si>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</si>
  <si>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</si>
  <si>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</si>
  <si>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</si>
  <si>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Nâng cấp / lại FW</t>
  </si>
  <si>
    <t>Không lỗi</t>
  </si>
  <si>
    <t>LK</t>
  </si>
  <si>
    <t>NG</t>
  </si>
  <si>
    <t>Lỗi nguồn</t>
  </si>
  <si>
    <t>Phân loại lỗi</t>
  </si>
  <si>
    <t>Tổng</t>
  </si>
  <si>
    <t>Lỗi module GSM</t>
  </si>
  <si>
    <t>GSM</t>
  </si>
  <si>
    <t>XỬ LÝ THIẾT BỊ BẢO HÀNH THÁNG 12 NĂM 2018</t>
  </si>
  <si>
    <t>`</t>
  </si>
  <si>
    <t>Anh Hai Kiên Giang</t>
  </si>
  <si>
    <t>TG102LE</t>
  </si>
  <si>
    <t>Còn BH</t>
  </si>
  <si>
    <t>LE.1.00.---01.180710</t>
  </si>
  <si>
    <t>LE.1.00.---04.181025</t>
  </si>
  <si>
    <t>BT</t>
  </si>
  <si>
    <t>26/12/2018</t>
  </si>
  <si>
    <t>125.212.203.114,16363</t>
  </si>
  <si>
    <t>Thay tụ nguồn</t>
  </si>
  <si>
    <t>Đạt</t>
  </si>
  <si>
    <t>Nhật Bình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</si>
</sst>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Fill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0" fillId="0" borderId="5" xfId="0" applyFill="1" applyBorder="1"/>
    <xf numFmtId="0" fontId="0" fillId="0" borderId="4" xfId="0" applyFill="1" applyBorder="1"/>
    <xf numFmtId="0" fontId="4" fillId="0" borderId="0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0" fillId="0" borderId="0" xfId="0" applyFont="1" applyFill="1"/>
    <xf numFmtId="0" fontId="5" fillId="2" borderId="1" xfId="0" applyFont="1" applyFill="1" applyBorder="1" applyAlignment="1">
      <alignment horizontal="center" vertical="center" wrapText="1"/>
    </xf>
    <xf numFmtId="14" fontId="3" fillId="3" borderId="1" xfId="0" quotePrefix="1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3" fillId="3" borderId="1" xfId="0" quotePrefix="1" applyFont="1" applyFill="1" applyBorder="1" applyAlignment="1">
      <alignment horizontal="center" vertical="center" wrapText="1"/>
    </xf>
    <xf numFmtId="0" fontId="3" fillId="3" borderId="1" xfId="0" quotePrefix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0" fontId="3" fillId="0" borderId="0" xfId="0" applyFont="1" applyBorder="1"/>
    <xf numFmtId="0" fontId="3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1" fontId="3" fillId="3" borderId="1" xfId="0" applyNumberFormat="1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/>
    </xf>
    <xf numFmtId="0" fontId="1" fillId="0" borderId="6" xfId="0" applyFont="1" applyBorder="1" applyAlignment="1"/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4" xfId="0" applyFont="1" applyBorder="1" applyAlignment="1"/>
    <xf numFmtId="0" fontId="10" fillId="0" borderId="1" xfId="0" applyFont="1" applyBorder="1"/>
    <xf numFmtId="0" fontId="0" fillId="0" borderId="1" xfId="0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4" fontId="3" fillId="3" borderId="1" xfId="0" quotePrefix="1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12" fillId="0" borderId="7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6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textRotation="255" wrapText="1"/>
    </xf>
    <xf numFmtId="0" fontId="9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abSelected="1" zoomScale="55" zoomScaleNormal="55" workbookViewId="0">
      <selection activeCell="I22" sqref="I21:I22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5" customWidth="1"/>
    <col min="9" max="9" width="61.85546875" style="5" customWidth="1"/>
    <col min="10" max="10" width="53" customWidth="1"/>
    <col min="11" max="11" width="33.42578125" customWidth="1"/>
    <col min="12" max="12" width="30.7109375" style="2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18.5703125" customWidth="1"/>
    <col min="22" max="22" width="21.42578125" customWidth="1"/>
  </cols>
  <sheetData>
    <row r="1" spans="1:22" ht="23.25" customHeight="1" x14ac:dyDescent="0.25">
      <c r="A1" s="54" t="s">
        <v>45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9"/>
    </row>
    <row r="2" spans="1:22" ht="20.25" customHeight="1" x14ac:dyDescent="0.25">
      <c r="A2" s="55" t="s">
        <v>11</v>
      </c>
      <c r="B2" s="56"/>
      <c r="C2" s="56"/>
      <c r="D2" s="56"/>
      <c r="E2" s="57" t="s">
        <v>57</v>
      </c>
      <c r="F2" s="57"/>
      <c r="G2" s="7"/>
      <c r="H2" s="8"/>
      <c r="I2" s="8"/>
      <c r="J2" s="8"/>
      <c r="K2" s="8"/>
      <c r="L2" s="11"/>
      <c r="M2" s="8"/>
      <c r="N2" s="8"/>
      <c r="O2" s="6"/>
      <c r="P2" s="6"/>
      <c r="Q2" s="10"/>
    </row>
    <row r="3" spans="1:22" ht="15.75" x14ac:dyDescent="0.25">
      <c r="A3" s="33"/>
      <c r="B3" s="34"/>
      <c r="C3" s="34"/>
      <c r="D3" s="34"/>
      <c r="E3" s="34"/>
      <c r="F3" s="34"/>
      <c r="G3" s="34"/>
      <c r="H3" s="34"/>
      <c r="I3" s="34"/>
      <c r="J3" s="34"/>
      <c r="K3" s="34"/>
      <c r="L3" s="35"/>
      <c r="M3" s="34"/>
      <c r="N3" s="34"/>
      <c r="O3" s="34"/>
      <c r="P3" s="34"/>
      <c r="Q3" s="36"/>
    </row>
    <row r="4" spans="1:22" ht="16.5" x14ac:dyDescent="0.25">
      <c r="A4" s="58" t="s">
        <v>0</v>
      </c>
      <c r="B4" s="59" t="s">
        <v>10</v>
      </c>
      <c r="C4" s="59"/>
      <c r="D4" s="59"/>
      <c r="E4" s="59"/>
      <c r="F4" s="59"/>
      <c r="G4" s="59"/>
      <c r="H4" s="59"/>
      <c r="I4" s="59"/>
      <c r="J4" s="50" t="s">
        <v>6</v>
      </c>
      <c r="K4" s="50" t="s">
        <v>15</v>
      </c>
      <c r="L4" s="50"/>
      <c r="M4" s="50" t="s">
        <v>8</v>
      </c>
      <c r="N4" s="50"/>
      <c r="O4" s="60" t="s">
        <v>9</v>
      </c>
      <c r="P4" s="60" t="s">
        <v>18</v>
      </c>
      <c r="Q4" s="50" t="s">
        <v>25</v>
      </c>
      <c r="R4" s="50" t="s">
        <v>20</v>
      </c>
      <c r="U4" s="50" t="s">
        <v>25</v>
      </c>
      <c r="V4" s="50" t="s">
        <v>20</v>
      </c>
    </row>
    <row r="5" spans="1:22" ht="45" customHeight="1" x14ac:dyDescent="0.25">
      <c r="A5" s="58"/>
      <c r="B5" s="48" t="s">
        <v>1</v>
      </c>
      <c r="C5" s="48" t="s">
        <v>2</v>
      </c>
      <c r="D5" s="47" t="s">
        <v>3</v>
      </c>
      <c r="E5" s="47" t="s">
        <v>12</v>
      </c>
      <c r="F5" s="47" t="s">
        <v>4</v>
      </c>
      <c r="G5" s="4" t="s">
        <v>5</v>
      </c>
      <c r="H5" s="4" t="s">
        <v>7</v>
      </c>
      <c r="I5" s="15" t="s">
        <v>19</v>
      </c>
      <c r="J5" s="50"/>
      <c r="K5" s="48" t="s">
        <v>16</v>
      </c>
      <c r="L5" s="48" t="s">
        <v>17</v>
      </c>
      <c r="M5" s="47" t="s">
        <v>13</v>
      </c>
      <c r="N5" s="48" t="s">
        <v>14</v>
      </c>
      <c r="O5" s="60"/>
      <c r="P5" s="60"/>
      <c r="Q5" s="50"/>
      <c r="R5" s="50"/>
      <c r="U5" s="50"/>
      <c r="V5" s="50"/>
    </row>
    <row r="6" spans="1:22" s="1" customFormat="1" ht="15.75" customHeight="1" x14ac:dyDescent="0.25">
      <c r="A6" s="29">
        <v>1</v>
      </c>
      <c r="B6" s="16" t="s">
        <v>53</v>
      </c>
      <c r="C6" s="16" t="s">
        <v>53</v>
      </c>
      <c r="D6" s="3" t="s">
        <v>48</v>
      </c>
      <c r="E6" s="17">
        <v>868183034633870</v>
      </c>
      <c r="F6" s="3"/>
      <c r="G6" s="3" t="s">
        <v>49</v>
      </c>
      <c r="H6" s="12"/>
      <c r="I6" s="49" t="s">
        <v>54</v>
      </c>
      <c r="J6" s="13" t="s">
        <v>40</v>
      </c>
      <c r="K6" s="12" t="s">
        <v>50</v>
      </c>
      <c r="L6" s="12" t="s">
        <v>51</v>
      </c>
      <c r="M6" s="13" t="s">
        <v>55</v>
      </c>
      <c r="N6" s="12"/>
      <c r="O6" s="12" t="s">
        <v>52</v>
      </c>
      <c r="P6" s="12" t="s">
        <v>56</v>
      </c>
      <c r="Q6" s="23" t="s">
        <v>24</v>
      </c>
      <c r="R6" s="3" t="s">
        <v>39</v>
      </c>
      <c r="U6" s="51" t="s">
        <v>24</v>
      </c>
      <c r="V6" s="38" t="s">
        <v>27</v>
      </c>
    </row>
    <row r="7" spans="1:22" s="1" customFormat="1" ht="15.75" customHeight="1" x14ac:dyDescent="0.25">
      <c r="A7" s="29">
        <v>2</v>
      </c>
      <c r="B7" s="16"/>
      <c r="C7" s="16"/>
      <c r="D7" s="3"/>
      <c r="E7" s="17"/>
      <c r="F7" s="3"/>
      <c r="G7" s="3"/>
      <c r="H7" s="19"/>
      <c r="I7" s="19"/>
      <c r="J7" s="12"/>
      <c r="K7" s="12"/>
      <c r="L7" s="12"/>
      <c r="M7" s="12"/>
      <c r="N7" s="12"/>
      <c r="O7" s="12"/>
      <c r="P7" s="12"/>
      <c r="Q7" s="23"/>
      <c r="R7" s="3"/>
      <c r="U7" s="52"/>
      <c r="V7" s="38" t="s">
        <v>44</v>
      </c>
    </row>
    <row r="8" spans="1:22" s="1" customFormat="1" ht="15.75" customHeight="1" x14ac:dyDescent="0.25">
      <c r="A8" s="29">
        <v>3</v>
      </c>
      <c r="B8" s="16"/>
      <c r="C8" s="16"/>
      <c r="D8" s="3"/>
      <c r="E8" s="17"/>
      <c r="F8" s="3"/>
      <c r="G8" s="3"/>
      <c r="H8" s="20"/>
      <c r="I8" s="19"/>
      <c r="J8" s="13"/>
      <c r="K8" s="12"/>
      <c r="L8" s="12"/>
      <c r="M8" s="13"/>
      <c r="N8" s="12"/>
      <c r="O8" s="12"/>
      <c r="P8" s="12"/>
      <c r="Q8" s="23"/>
      <c r="R8" s="3"/>
      <c r="U8" s="52"/>
      <c r="V8" s="38" t="s">
        <v>28</v>
      </c>
    </row>
    <row r="9" spans="1:22" s="1" customFormat="1" ht="15.75" customHeight="1" x14ac:dyDescent="0.25">
      <c r="A9" s="29">
        <v>4</v>
      </c>
      <c r="B9" s="16"/>
      <c r="C9" s="16"/>
      <c r="D9" s="3"/>
      <c r="E9" s="17"/>
      <c r="F9" s="3"/>
      <c r="G9" s="3"/>
      <c r="H9" s="20"/>
      <c r="I9" s="19"/>
      <c r="J9" s="12"/>
      <c r="K9" s="12"/>
      <c r="L9" s="12"/>
      <c r="M9" s="12"/>
      <c r="N9" s="12"/>
      <c r="O9" s="12"/>
      <c r="P9" s="12"/>
      <c r="Q9" s="23"/>
      <c r="R9" s="3"/>
      <c r="U9" s="52"/>
      <c r="V9" s="38" t="s">
        <v>39</v>
      </c>
    </row>
    <row r="10" spans="1:22" s="1" customFormat="1" ht="15.75" customHeight="1" x14ac:dyDescent="0.25">
      <c r="A10" s="29">
        <v>5</v>
      </c>
      <c r="B10" s="16"/>
      <c r="C10" s="16"/>
      <c r="D10" s="3"/>
      <c r="E10" s="17"/>
      <c r="F10" s="3"/>
      <c r="G10" s="3"/>
      <c r="H10" s="20"/>
      <c r="I10" s="20"/>
      <c r="J10" s="12"/>
      <c r="K10" s="12"/>
      <c r="L10" s="12"/>
      <c r="M10" s="12"/>
      <c r="N10" s="12"/>
      <c r="O10" s="12"/>
      <c r="P10" s="12"/>
      <c r="Q10" s="23"/>
      <c r="R10" s="3"/>
      <c r="U10" s="53"/>
      <c r="V10" s="38" t="s">
        <v>38</v>
      </c>
    </row>
    <row r="11" spans="1:22" s="1" customFormat="1" ht="15.75" customHeight="1" x14ac:dyDescent="0.25">
      <c r="A11" s="29">
        <v>6</v>
      </c>
      <c r="B11" s="16"/>
      <c r="C11" s="16"/>
      <c r="D11" s="3"/>
      <c r="E11" s="17"/>
      <c r="F11" s="3"/>
      <c r="G11" s="3"/>
      <c r="H11" s="12"/>
      <c r="I11" s="13"/>
      <c r="J11" s="12"/>
      <c r="K11" s="12"/>
      <c r="L11" s="12"/>
      <c r="M11" s="12"/>
      <c r="N11" s="12"/>
      <c r="O11" s="12"/>
      <c r="P11" s="12"/>
      <c r="Q11" s="23"/>
      <c r="R11" s="3"/>
      <c r="U11" s="51" t="s">
        <v>26</v>
      </c>
      <c r="V11" s="38" t="s">
        <v>30</v>
      </c>
    </row>
    <row r="12" spans="1:22" s="14" customFormat="1" ht="15.75" customHeight="1" x14ac:dyDescent="0.25">
      <c r="A12" s="29">
        <v>7</v>
      </c>
      <c r="B12" s="16"/>
      <c r="C12" s="16"/>
      <c r="D12" s="12"/>
      <c r="E12" s="31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28"/>
      <c r="R12" s="37"/>
      <c r="U12" s="52"/>
      <c r="V12" s="39" t="s">
        <v>31</v>
      </c>
    </row>
    <row r="13" spans="1:22" s="1" customFormat="1" ht="15.75" customHeight="1" x14ac:dyDescent="0.25">
      <c r="A13" s="29">
        <v>8</v>
      </c>
      <c r="B13" s="16"/>
      <c r="C13" s="16"/>
      <c r="D13" s="12"/>
      <c r="E13" s="31"/>
      <c r="F13" s="12"/>
      <c r="G13" s="12"/>
      <c r="H13" s="21"/>
      <c r="I13" s="21"/>
      <c r="J13" s="21"/>
      <c r="K13" s="21"/>
      <c r="L13" s="12"/>
      <c r="M13" s="12"/>
      <c r="N13" s="21"/>
      <c r="O13" s="12"/>
      <c r="P13" s="12"/>
      <c r="Q13" s="28"/>
      <c r="R13" s="30"/>
      <c r="U13" s="53"/>
      <c r="V13" s="38" t="s">
        <v>32</v>
      </c>
    </row>
    <row r="14" spans="1:22" s="1" customFormat="1" ht="15.75" customHeight="1" x14ac:dyDescent="0.25">
      <c r="A14" s="29">
        <v>9</v>
      </c>
      <c r="B14" s="16"/>
      <c r="C14" s="16"/>
      <c r="D14" s="12"/>
      <c r="E14" s="31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28"/>
      <c r="R14" s="30"/>
    </row>
    <row r="15" spans="1:22" ht="16.5" x14ac:dyDescent="0.25">
      <c r="A15" s="29">
        <v>10</v>
      </c>
      <c r="B15" s="16"/>
      <c r="C15" s="16"/>
      <c r="D15" s="12"/>
      <c r="E15" s="31"/>
      <c r="F15" s="12"/>
      <c r="G15" s="12"/>
      <c r="H15" s="12"/>
      <c r="I15" s="22"/>
      <c r="J15" s="12"/>
      <c r="K15" s="12"/>
      <c r="L15" s="12"/>
      <c r="M15" s="12"/>
      <c r="N15" s="12"/>
      <c r="O15" s="12"/>
      <c r="P15" s="12"/>
      <c r="Q15" s="28"/>
      <c r="R15" s="30"/>
    </row>
    <row r="16" spans="1:22" ht="16.5" x14ac:dyDescent="0.25">
      <c r="A16" s="29">
        <v>11</v>
      </c>
      <c r="B16" s="16"/>
      <c r="C16" s="16"/>
      <c r="D16" s="12"/>
      <c r="E16" s="31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28"/>
      <c r="R16" s="30"/>
      <c r="U16" s="27" t="s">
        <v>41</v>
      </c>
      <c r="V16" s="26" t="s">
        <v>21</v>
      </c>
    </row>
    <row r="17" spans="1:22" ht="16.5" x14ac:dyDescent="0.25">
      <c r="A17" s="29">
        <v>12</v>
      </c>
      <c r="B17" s="16"/>
      <c r="C17" s="16"/>
      <c r="D17" s="12"/>
      <c r="E17" s="31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28"/>
      <c r="R17" s="30"/>
      <c r="U17" s="24" t="s">
        <v>23</v>
      </c>
      <c r="V17" s="3">
        <f>COUNTIF(Q6:Q55,"PM")</f>
        <v>0</v>
      </c>
    </row>
    <row r="18" spans="1:22" ht="16.5" x14ac:dyDescent="0.25">
      <c r="A18" s="29">
        <v>13</v>
      </c>
      <c r="B18" s="16"/>
      <c r="C18" s="16"/>
      <c r="D18" s="12"/>
      <c r="E18" s="31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28"/>
      <c r="R18" s="30"/>
      <c r="U18" s="24" t="s">
        <v>22</v>
      </c>
      <c r="V18" s="3">
        <f>COUNTIF(Q6:Q56,"PC")</f>
        <v>1</v>
      </c>
    </row>
    <row r="19" spans="1:22" ht="17.25" x14ac:dyDescent="0.25">
      <c r="A19" s="29">
        <v>14</v>
      </c>
      <c r="B19" s="32"/>
      <c r="C19" s="12"/>
      <c r="D19" s="3"/>
      <c r="E19" s="17"/>
      <c r="F19" s="3"/>
      <c r="G19" s="3"/>
      <c r="H19" s="12"/>
      <c r="I19" s="12"/>
      <c r="J19" s="12"/>
      <c r="K19" s="12"/>
      <c r="L19" s="12"/>
      <c r="M19" s="12"/>
      <c r="N19" s="12"/>
      <c r="O19" s="12"/>
      <c r="P19" s="12"/>
      <c r="Q19" s="28"/>
      <c r="R19" s="30"/>
      <c r="U19" s="43" t="s">
        <v>42</v>
      </c>
      <c r="V19" s="44">
        <f>SUM(V17:V18)</f>
        <v>1</v>
      </c>
    </row>
    <row r="20" spans="1:22" ht="16.5" x14ac:dyDescent="0.25">
      <c r="A20" s="29">
        <v>15</v>
      </c>
      <c r="B20" s="32"/>
      <c r="C20" s="12"/>
      <c r="D20" s="3"/>
      <c r="E20" s="17"/>
      <c r="F20" s="3"/>
      <c r="G20" s="3"/>
      <c r="H20" s="12"/>
      <c r="I20" s="12"/>
      <c r="J20" s="12"/>
      <c r="K20" s="12"/>
      <c r="L20" s="12"/>
      <c r="M20" s="3"/>
      <c r="N20" s="12"/>
      <c r="O20" s="12"/>
      <c r="P20" s="12"/>
      <c r="Q20" s="28"/>
      <c r="R20" s="30"/>
    </row>
    <row r="21" spans="1:22" ht="16.5" x14ac:dyDescent="0.25">
      <c r="A21" s="29">
        <v>16</v>
      </c>
      <c r="B21" s="32"/>
      <c r="C21" s="12"/>
      <c r="D21" s="3"/>
      <c r="E21" s="17"/>
      <c r="F21" s="3"/>
      <c r="G21" s="3"/>
      <c r="H21" s="12"/>
      <c r="I21" s="12"/>
      <c r="J21" s="12"/>
      <c r="K21" s="12"/>
      <c r="L21" s="12"/>
      <c r="M21" s="12"/>
      <c r="N21" s="12"/>
      <c r="O21" s="12"/>
      <c r="P21" s="12"/>
      <c r="Q21" s="28"/>
      <c r="R21" s="30"/>
    </row>
    <row r="22" spans="1:22" ht="16.5" x14ac:dyDescent="0.25">
      <c r="A22" s="29">
        <v>17</v>
      </c>
      <c r="B22" s="32"/>
      <c r="C22" s="12"/>
      <c r="D22" s="3"/>
      <c r="E22" s="17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8"/>
      <c r="R22" s="30"/>
      <c r="U22" s="42" t="s">
        <v>20</v>
      </c>
      <c r="V22" s="41" t="s">
        <v>21</v>
      </c>
    </row>
    <row r="23" spans="1:22" ht="16.5" x14ac:dyDescent="0.25">
      <c r="A23" s="29">
        <v>18</v>
      </c>
      <c r="B23" s="32"/>
      <c r="C23" s="12"/>
      <c r="D23" s="3"/>
      <c r="E23" s="17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8"/>
      <c r="R23" s="30"/>
      <c r="U23" s="40" t="s">
        <v>33</v>
      </c>
      <c r="V23" s="41">
        <f>COUNTIF(R6:R55,"MCU")</f>
        <v>0</v>
      </c>
    </row>
    <row r="24" spans="1:22" ht="16.5" x14ac:dyDescent="0.25">
      <c r="A24" s="29">
        <v>19</v>
      </c>
      <c r="B24" s="32"/>
      <c r="C24" s="12"/>
      <c r="D24" s="3"/>
      <c r="E24" s="17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8"/>
      <c r="R24" s="30"/>
      <c r="U24" s="40" t="s">
        <v>43</v>
      </c>
      <c r="V24" s="41">
        <f>COUNTIF(R6:R55,"GSM")</f>
        <v>0</v>
      </c>
    </row>
    <row r="25" spans="1:22" ht="16.5" x14ac:dyDescent="0.25">
      <c r="A25" s="29">
        <v>20</v>
      </c>
      <c r="B25" s="32"/>
      <c r="C25" s="12"/>
      <c r="D25" s="3"/>
      <c r="E25" s="17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8"/>
      <c r="R25" s="30"/>
      <c r="U25" s="40" t="s">
        <v>34</v>
      </c>
      <c r="V25" s="41">
        <f>COUNTIF(R6:R55,"GPS")</f>
        <v>0</v>
      </c>
    </row>
    <row r="26" spans="1:22" ht="16.5" x14ac:dyDescent="0.25">
      <c r="A26" s="29">
        <v>21</v>
      </c>
      <c r="B26" s="32"/>
      <c r="C26" s="12"/>
      <c r="D26" s="3"/>
      <c r="E26" s="17"/>
      <c r="F26" s="3"/>
      <c r="G26" s="3"/>
      <c r="H26" s="3"/>
      <c r="I26" s="3"/>
      <c r="J26" s="12"/>
      <c r="K26" s="3"/>
      <c r="L26" s="3"/>
      <c r="M26" s="12"/>
      <c r="N26" s="3"/>
      <c r="O26" s="3"/>
      <c r="P26" s="3"/>
      <c r="Q26" s="28"/>
      <c r="R26" s="30"/>
      <c r="U26" s="40" t="s">
        <v>40</v>
      </c>
      <c r="V26" s="41">
        <f>COUNTIF(R6:R55,"NG")</f>
        <v>1</v>
      </c>
    </row>
    <row r="27" spans="1:22" ht="16.5" x14ac:dyDescent="0.25">
      <c r="A27" s="29">
        <v>22</v>
      </c>
      <c r="B27" s="32"/>
      <c r="C27" s="12"/>
      <c r="D27" s="3"/>
      <c r="E27" s="17"/>
      <c r="F27" s="3"/>
      <c r="G27" s="3"/>
      <c r="H27" s="3" t="s">
        <v>46</v>
      </c>
      <c r="I27" s="3"/>
      <c r="J27" s="3"/>
      <c r="K27" s="3"/>
      <c r="L27" s="3"/>
      <c r="M27" s="3"/>
      <c r="N27" s="3"/>
      <c r="O27" s="3"/>
      <c r="P27" s="3"/>
      <c r="Q27" s="28"/>
      <c r="R27" s="30"/>
      <c r="U27" s="40" t="s">
        <v>29</v>
      </c>
      <c r="V27" s="41">
        <f>COUNTIF(R6:R55,"LK")</f>
        <v>0</v>
      </c>
    </row>
    <row r="28" spans="1:22" ht="16.5" x14ac:dyDescent="0.25">
      <c r="A28" s="29">
        <v>23</v>
      </c>
      <c r="B28" s="16"/>
      <c r="C28" s="16"/>
      <c r="D28" s="3"/>
      <c r="E28" s="17"/>
      <c r="F28" s="3"/>
      <c r="G28" s="3"/>
      <c r="H28" s="12"/>
      <c r="I28" s="12"/>
      <c r="J28" s="12"/>
      <c r="K28" s="12"/>
      <c r="L28" s="12"/>
      <c r="M28" s="12"/>
      <c r="N28" s="12"/>
      <c r="O28" s="12"/>
      <c r="P28" s="12"/>
      <c r="Q28" s="28"/>
      <c r="R28" s="30"/>
      <c r="U28" s="40" t="s">
        <v>35</v>
      </c>
      <c r="V28" s="41">
        <f>COUNTIF(R6:R55,"MCH")</f>
        <v>0</v>
      </c>
    </row>
    <row r="29" spans="1:22" ht="16.5" x14ac:dyDescent="0.25">
      <c r="A29" s="29">
        <v>24</v>
      </c>
      <c r="B29" s="16"/>
      <c r="C29" s="16"/>
      <c r="D29" s="3"/>
      <c r="E29" s="17"/>
      <c r="F29" s="3"/>
      <c r="G29" s="3"/>
      <c r="H29" s="12"/>
      <c r="I29" s="12"/>
      <c r="J29" s="12"/>
      <c r="K29" s="12"/>
      <c r="L29" s="12"/>
      <c r="M29" s="12"/>
      <c r="N29" s="12"/>
      <c r="O29" s="12"/>
      <c r="P29" s="12"/>
      <c r="Q29" s="28"/>
      <c r="R29" s="30"/>
      <c r="U29" s="40" t="s">
        <v>36</v>
      </c>
      <c r="V29" s="41">
        <f>COUNTIF(R6:R55,"NCFW")</f>
        <v>0</v>
      </c>
    </row>
    <row r="30" spans="1:22" ht="16.5" x14ac:dyDescent="0.25">
      <c r="A30" s="29">
        <v>25</v>
      </c>
      <c r="B30" s="16"/>
      <c r="C30" s="16"/>
      <c r="D30" s="3"/>
      <c r="E30" s="17"/>
      <c r="F30" s="3"/>
      <c r="G30" s="3"/>
      <c r="H30" s="12"/>
      <c r="I30" s="12"/>
      <c r="J30" s="12"/>
      <c r="K30" s="12"/>
      <c r="L30" s="12"/>
      <c r="M30" s="12"/>
      <c r="N30" s="12"/>
      <c r="O30" s="12"/>
      <c r="P30" s="12"/>
      <c r="Q30" s="28"/>
      <c r="R30" s="30"/>
      <c r="U30" s="40" t="s">
        <v>37</v>
      </c>
      <c r="V30" s="41">
        <f>COUNTIF(R6:R55,"KL")</f>
        <v>0</v>
      </c>
    </row>
    <row r="31" spans="1:22" ht="16.5" x14ac:dyDescent="0.25">
      <c r="A31" s="29">
        <v>26</v>
      </c>
      <c r="B31" s="16"/>
      <c r="C31" s="16"/>
      <c r="D31" s="3"/>
      <c r="E31" s="17"/>
      <c r="F31" s="3"/>
      <c r="G31" s="3"/>
      <c r="H31" s="12"/>
      <c r="I31" s="12"/>
      <c r="J31" s="12"/>
      <c r="K31" s="12"/>
      <c r="L31" s="12"/>
      <c r="M31" s="12"/>
      <c r="N31" s="12"/>
      <c r="O31" s="12"/>
      <c r="P31" s="12"/>
      <c r="Q31" s="28"/>
      <c r="R31" s="30"/>
    </row>
    <row r="32" spans="1:22" ht="16.5" x14ac:dyDescent="0.25">
      <c r="A32" s="29">
        <v>27</v>
      </c>
      <c r="B32" s="16"/>
      <c r="C32" s="16"/>
      <c r="D32" s="3"/>
      <c r="E32" s="17"/>
      <c r="F32" s="3"/>
      <c r="G32" s="3"/>
      <c r="H32" s="12"/>
      <c r="I32" s="12"/>
      <c r="J32" s="12"/>
      <c r="K32" s="12"/>
      <c r="L32" s="12"/>
      <c r="M32" s="12"/>
      <c r="N32" s="12"/>
      <c r="O32" s="12"/>
      <c r="P32" s="12"/>
      <c r="Q32" s="28"/>
      <c r="R32" s="30"/>
    </row>
    <row r="33" spans="1:18" ht="16.5" x14ac:dyDescent="0.25">
      <c r="A33" s="29">
        <v>28</v>
      </c>
      <c r="B33" s="16"/>
      <c r="C33" s="16"/>
      <c r="D33" s="3"/>
      <c r="E33" s="17"/>
      <c r="F33" s="3"/>
      <c r="G33" s="3"/>
      <c r="H33" s="12"/>
      <c r="I33" s="12"/>
      <c r="J33" s="12"/>
      <c r="K33" s="12"/>
      <c r="L33" s="12"/>
      <c r="M33" s="12"/>
      <c r="N33" s="12"/>
      <c r="O33" s="12"/>
      <c r="P33" s="12"/>
      <c r="Q33" s="28"/>
      <c r="R33" s="30"/>
    </row>
    <row r="34" spans="1:18" ht="16.5" x14ac:dyDescent="0.25">
      <c r="A34" s="29">
        <v>29</v>
      </c>
      <c r="B34" s="16"/>
      <c r="C34" s="16"/>
      <c r="D34" s="3"/>
      <c r="E34" s="17"/>
      <c r="F34" s="3"/>
      <c r="G34" s="3"/>
      <c r="H34" s="12"/>
      <c r="I34" s="12"/>
      <c r="J34" s="12"/>
      <c r="K34" s="12"/>
      <c r="L34" s="12"/>
      <c r="M34" s="12"/>
      <c r="N34" s="12"/>
      <c r="O34" s="12"/>
      <c r="P34" s="12"/>
      <c r="Q34" s="28"/>
      <c r="R34" s="30"/>
    </row>
    <row r="35" spans="1:18" ht="16.5" x14ac:dyDescent="0.25">
      <c r="A35" s="29">
        <v>30</v>
      </c>
      <c r="B35" s="16"/>
      <c r="C35" s="16"/>
      <c r="D35" s="3"/>
      <c r="E35" s="17"/>
      <c r="F35" s="3"/>
      <c r="G35" s="3"/>
      <c r="H35" s="12"/>
      <c r="I35" s="12"/>
      <c r="J35" s="12"/>
      <c r="K35" s="12"/>
      <c r="L35" s="12"/>
      <c r="M35" s="12"/>
      <c r="N35" s="12"/>
      <c r="O35" s="12"/>
      <c r="P35" s="12"/>
      <c r="Q35" s="28"/>
      <c r="R35" s="30"/>
    </row>
    <row r="36" spans="1:18" ht="16.5" x14ac:dyDescent="0.25">
      <c r="A36" s="29">
        <v>31</v>
      </c>
      <c r="B36" s="16"/>
      <c r="C36" s="16"/>
      <c r="D36" s="3"/>
      <c r="E36" s="17"/>
      <c r="F36" s="3"/>
      <c r="G36" s="3"/>
      <c r="H36" s="12"/>
      <c r="I36" s="12"/>
      <c r="J36" s="12"/>
      <c r="K36" s="12"/>
      <c r="L36" s="12"/>
      <c r="M36" s="12"/>
      <c r="N36" s="12"/>
      <c r="O36" s="12"/>
      <c r="P36" s="12"/>
      <c r="Q36" s="28"/>
      <c r="R36" s="30"/>
    </row>
    <row r="37" spans="1:18" ht="16.5" x14ac:dyDescent="0.25">
      <c r="A37" s="29">
        <v>32</v>
      </c>
      <c r="B37" s="16"/>
      <c r="C37" s="16"/>
      <c r="D37" s="3"/>
      <c r="E37" s="17"/>
      <c r="F37" s="3"/>
      <c r="G37" s="3"/>
      <c r="H37" s="12"/>
      <c r="I37" s="12"/>
      <c r="J37" s="12"/>
      <c r="K37" s="12"/>
      <c r="L37" s="12"/>
      <c r="M37" s="12"/>
      <c r="N37" s="12"/>
      <c r="O37" s="12"/>
      <c r="P37" s="12"/>
      <c r="Q37" s="28"/>
      <c r="R37" s="30"/>
    </row>
    <row r="38" spans="1:18" ht="16.5" x14ac:dyDescent="0.25">
      <c r="A38" s="29">
        <v>33</v>
      </c>
      <c r="B38" s="16"/>
      <c r="C38" s="16"/>
      <c r="D38" s="3"/>
      <c r="E38" s="17"/>
      <c r="F38" s="3"/>
      <c r="G38" s="3"/>
      <c r="H38" s="12"/>
      <c r="I38" s="12"/>
      <c r="J38" s="12"/>
      <c r="K38" s="12"/>
      <c r="L38" s="12"/>
      <c r="M38" s="12"/>
      <c r="N38" s="12"/>
      <c r="O38" s="12"/>
      <c r="P38" s="12"/>
      <c r="Q38" s="28"/>
      <c r="R38" s="30"/>
    </row>
    <row r="39" spans="1:18" ht="16.5" x14ac:dyDescent="0.25">
      <c r="A39" s="29">
        <v>34</v>
      </c>
      <c r="B39" s="16"/>
      <c r="C39" s="16"/>
      <c r="D39" s="3"/>
      <c r="E39" s="17"/>
      <c r="F39" s="3"/>
      <c r="G39" s="3"/>
      <c r="H39" s="12"/>
      <c r="I39" s="12"/>
      <c r="J39" s="12"/>
      <c r="K39" s="12"/>
      <c r="L39" s="12"/>
      <c r="M39" s="12"/>
      <c r="N39" s="12"/>
      <c r="O39" s="12"/>
      <c r="P39" s="12"/>
      <c r="Q39" s="28"/>
      <c r="R39" s="30"/>
    </row>
    <row r="40" spans="1:18" ht="16.5" x14ac:dyDescent="0.25">
      <c r="A40" s="29">
        <v>35</v>
      </c>
      <c r="B40" s="16"/>
      <c r="C40" s="16"/>
      <c r="D40" s="3"/>
      <c r="E40" s="17"/>
      <c r="F40" s="3"/>
      <c r="G40" s="3"/>
      <c r="H40" s="12"/>
      <c r="I40" s="12"/>
      <c r="J40" s="12"/>
      <c r="K40" s="12"/>
      <c r="L40" s="12"/>
      <c r="M40" s="12"/>
      <c r="N40" s="12"/>
      <c r="O40" s="12"/>
      <c r="P40" s="12"/>
      <c r="Q40" s="28"/>
      <c r="R40" s="30"/>
    </row>
    <row r="41" spans="1:18" ht="16.5" x14ac:dyDescent="0.25">
      <c r="A41" s="29">
        <v>36</v>
      </c>
      <c r="B41" s="16"/>
      <c r="C41" s="16"/>
      <c r="D41" s="3"/>
      <c r="E41" s="17"/>
      <c r="F41" s="3"/>
      <c r="G41" s="3"/>
      <c r="H41" s="12"/>
      <c r="I41" s="12"/>
      <c r="J41" s="12"/>
      <c r="K41" s="12"/>
      <c r="L41" s="12"/>
      <c r="M41" s="12"/>
      <c r="N41" s="12"/>
      <c r="O41" s="12"/>
      <c r="P41" s="12"/>
      <c r="Q41" s="28"/>
      <c r="R41" s="30"/>
    </row>
    <row r="42" spans="1:18" ht="16.5" x14ac:dyDescent="0.25">
      <c r="A42" s="29">
        <v>37</v>
      </c>
      <c r="B42" s="16"/>
      <c r="C42" s="16"/>
      <c r="D42" s="3"/>
      <c r="E42" s="17"/>
      <c r="F42" s="3"/>
      <c r="G42" s="3"/>
      <c r="H42" s="12"/>
      <c r="I42" s="12"/>
      <c r="J42" s="12"/>
      <c r="K42" s="12"/>
      <c r="L42" s="12"/>
      <c r="M42" s="12"/>
      <c r="N42" s="12"/>
      <c r="O42" s="12"/>
      <c r="P42" s="12"/>
      <c r="Q42" s="28"/>
      <c r="R42" s="30"/>
    </row>
    <row r="43" spans="1:18" ht="16.5" x14ac:dyDescent="0.25">
      <c r="A43" s="29">
        <v>38</v>
      </c>
      <c r="B43" s="16"/>
      <c r="C43" s="16"/>
      <c r="D43" s="3"/>
      <c r="E43" s="17"/>
      <c r="F43" s="3"/>
      <c r="G43" s="3"/>
      <c r="H43" s="12"/>
      <c r="I43" s="12"/>
      <c r="J43" s="12"/>
      <c r="K43" s="12"/>
      <c r="L43" s="12"/>
      <c r="M43" s="12"/>
      <c r="N43" s="12"/>
      <c r="O43" s="12"/>
      <c r="P43" s="12"/>
      <c r="Q43" s="28"/>
      <c r="R43" s="30"/>
    </row>
    <row r="44" spans="1:18" ht="16.5" x14ac:dyDescent="0.25">
      <c r="A44" s="29">
        <v>39</v>
      </c>
      <c r="B44" s="16"/>
      <c r="C44" s="16"/>
      <c r="D44" s="3"/>
      <c r="E44" s="17"/>
      <c r="F44" s="3"/>
      <c r="G44" s="3"/>
      <c r="H44" s="12"/>
      <c r="I44" s="12"/>
      <c r="J44" s="12"/>
      <c r="K44" s="12"/>
      <c r="L44" s="12"/>
      <c r="M44" s="12"/>
      <c r="N44" s="12"/>
      <c r="O44" s="12"/>
      <c r="P44" s="12"/>
      <c r="Q44" s="28"/>
      <c r="R44" s="30"/>
    </row>
    <row r="45" spans="1:18" ht="16.5" x14ac:dyDescent="0.25">
      <c r="A45" s="29">
        <v>40</v>
      </c>
      <c r="B45" s="16"/>
      <c r="C45" s="16"/>
      <c r="D45" s="3"/>
      <c r="E45" s="17"/>
      <c r="F45" s="3"/>
      <c r="G45" s="3"/>
      <c r="H45" s="12"/>
      <c r="I45" s="12"/>
      <c r="J45" s="12"/>
      <c r="K45" s="12"/>
      <c r="L45" s="12"/>
      <c r="M45" s="12"/>
      <c r="N45" s="12"/>
      <c r="O45" s="12"/>
      <c r="P45" s="12"/>
      <c r="Q45" s="28"/>
      <c r="R45" s="30"/>
    </row>
    <row r="46" spans="1:18" ht="16.5" x14ac:dyDescent="0.25">
      <c r="A46" s="29">
        <v>41</v>
      </c>
      <c r="B46" s="16"/>
      <c r="C46" s="16"/>
      <c r="D46" s="3"/>
      <c r="E46" s="17"/>
      <c r="F46" s="3"/>
      <c r="G46" s="3"/>
      <c r="H46" s="12"/>
      <c r="I46" s="12"/>
      <c r="J46" s="12"/>
      <c r="K46" s="12"/>
      <c r="L46" s="12"/>
      <c r="M46" s="12"/>
      <c r="N46" s="12"/>
      <c r="O46" s="12"/>
      <c r="P46" s="12"/>
      <c r="Q46" s="28"/>
      <c r="R46" s="30"/>
    </row>
    <row r="47" spans="1:18" ht="16.5" x14ac:dyDescent="0.25">
      <c r="A47" s="29">
        <v>42</v>
      </c>
      <c r="B47" s="16"/>
      <c r="C47" s="16"/>
      <c r="D47" s="3"/>
      <c r="E47" s="17"/>
      <c r="F47" s="3"/>
      <c r="G47" s="3"/>
      <c r="H47" s="12"/>
      <c r="I47" s="12"/>
      <c r="J47" s="12"/>
      <c r="K47" s="12"/>
      <c r="L47" s="12"/>
      <c r="M47" s="12"/>
      <c r="N47" s="12"/>
      <c r="O47" s="12"/>
      <c r="P47" s="12"/>
      <c r="Q47" s="28"/>
      <c r="R47" s="30"/>
    </row>
    <row r="48" spans="1:18" ht="16.5" x14ac:dyDescent="0.25">
      <c r="A48" s="29">
        <v>43</v>
      </c>
      <c r="B48" s="16"/>
      <c r="C48" s="16"/>
      <c r="D48" s="3"/>
      <c r="E48" s="17"/>
      <c r="F48" s="3"/>
      <c r="G48" s="3"/>
      <c r="H48" s="12"/>
      <c r="I48" s="12"/>
      <c r="J48" s="12"/>
      <c r="K48" s="12"/>
      <c r="L48" s="12"/>
      <c r="M48" s="12"/>
      <c r="N48" s="12"/>
      <c r="O48" s="12"/>
      <c r="P48" s="12"/>
      <c r="Q48" s="28"/>
      <c r="R48" s="30"/>
    </row>
    <row r="49" spans="1:18" ht="16.5" x14ac:dyDescent="0.25">
      <c r="A49" s="29">
        <v>44</v>
      </c>
      <c r="B49" s="16"/>
      <c r="C49" s="16"/>
      <c r="D49" s="3"/>
      <c r="E49" s="17"/>
      <c r="F49" s="3"/>
      <c r="G49" s="3"/>
      <c r="H49" s="12"/>
      <c r="I49" s="12"/>
      <c r="J49" s="12"/>
      <c r="K49" s="12"/>
      <c r="L49" s="12"/>
      <c r="M49" s="12"/>
      <c r="N49" s="12"/>
      <c r="O49" s="12"/>
      <c r="P49" s="12"/>
      <c r="Q49" s="28"/>
      <c r="R49" s="30"/>
    </row>
    <row r="50" spans="1:18" ht="16.5" x14ac:dyDescent="0.25">
      <c r="A50" s="29">
        <v>45</v>
      </c>
      <c r="B50" s="16"/>
      <c r="C50" s="16"/>
      <c r="D50" s="3"/>
      <c r="E50" s="17"/>
      <c r="F50" s="3"/>
      <c r="G50" s="3"/>
      <c r="H50" s="12"/>
      <c r="I50" s="12"/>
      <c r="J50" s="12"/>
      <c r="K50" s="12"/>
      <c r="L50" s="12"/>
      <c r="M50" s="12"/>
      <c r="N50" s="12"/>
      <c r="O50" s="12"/>
      <c r="P50" s="12"/>
      <c r="Q50" s="28"/>
      <c r="R50" s="30"/>
    </row>
    <row r="51" spans="1:18" ht="16.5" x14ac:dyDescent="0.25">
      <c r="A51" s="29">
        <v>46</v>
      </c>
      <c r="B51" s="16"/>
      <c r="C51" s="16"/>
      <c r="D51" s="3"/>
      <c r="E51" s="17"/>
      <c r="F51" s="3"/>
      <c r="G51" s="3"/>
      <c r="H51" s="12"/>
      <c r="I51" s="12"/>
      <c r="J51" s="12"/>
      <c r="K51" s="12"/>
      <c r="L51" s="12"/>
      <c r="M51" s="12"/>
      <c r="N51" s="12"/>
      <c r="O51" s="12"/>
      <c r="P51" s="12"/>
      <c r="Q51" s="28"/>
      <c r="R51" s="30"/>
    </row>
    <row r="52" spans="1:18" ht="16.5" x14ac:dyDescent="0.25">
      <c r="A52" s="29">
        <v>47</v>
      </c>
      <c r="B52" s="16"/>
      <c r="C52" s="16"/>
      <c r="D52" s="3"/>
      <c r="E52" s="17"/>
      <c r="F52" s="3"/>
      <c r="G52" s="3"/>
      <c r="H52" s="12"/>
      <c r="I52" s="12"/>
      <c r="J52" s="12"/>
      <c r="K52" s="12"/>
      <c r="L52" s="12"/>
      <c r="M52" s="12"/>
      <c r="N52" s="12"/>
      <c r="O52" s="12"/>
      <c r="P52" s="12"/>
      <c r="Q52" s="28"/>
      <c r="R52" s="30"/>
    </row>
    <row r="53" spans="1:18" ht="16.5" x14ac:dyDescent="0.25">
      <c r="A53" s="29">
        <v>48</v>
      </c>
      <c r="B53" s="16"/>
      <c r="C53" s="16"/>
      <c r="D53" s="3"/>
      <c r="E53" s="17"/>
      <c r="F53" s="3"/>
      <c r="G53" s="3"/>
      <c r="H53" s="12"/>
      <c r="I53" s="12"/>
      <c r="J53" s="12"/>
      <c r="K53" s="12"/>
      <c r="L53" s="12"/>
      <c r="M53" s="12"/>
      <c r="N53" s="12"/>
      <c r="O53" s="12"/>
      <c r="P53" s="12"/>
      <c r="Q53" s="28"/>
      <c r="R53" s="30"/>
    </row>
    <row r="54" spans="1:18" ht="16.5" x14ac:dyDescent="0.25">
      <c r="A54" s="29">
        <v>49</v>
      </c>
      <c r="B54" s="16"/>
      <c r="C54" s="16"/>
      <c r="D54" s="3"/>
      <c r="E54" s="17"/>
      <c r="F54" s="3"/>
      <c r="G54" s="3"/>
      <c r="H54" s="12"/>
      <c r="I54" s="12"/>
      <c r="J54" s="12"/>
      <c r="K54" s="12"/>
      <c r="L54" s="12"/>
      <c r="M54" s="12"/>
      <c r="N54" s="12"/>
      <c r="O54" s="12"/>
      <c r="P54" s="12"/>
      <c r="Q54" s="28"/>
      <c r="R54" s="30"/>
    </row>
    <row r="55" spans="1:18" ht="16.5" x14ac:dyDescent="0.25">
      <c r="A55" s="29">
        <v>50</v>
      </c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26"/>
      <c r="M55" s="18"/>
      <c r="N55" s="18"/>
      <c r="O55" s="18"/>
      <c r="P55" s="18"/>
      <c r="Q55" s="18"/>
      <c r="R55" s="30"/>
    </row>
    <row r="57" spans="1:18" ht="16.5" x14ac:dyDescent="0.25">
      <c r="N57" s="25"/>
      <c r="O57" s="25"/>
    </row>
    <row r="58" spans="1:18" ht="16.5" x14ac:dyDescent="0.25">
      <c r="N58" s="25"/>
      <c r="O58" s="25"/>
    </row>
    <row r="59" spans="1:18" ht="16.5" x14ac:dyDescent="0.25">
      <c r="N59" s="25"/>
      <c r="O59" s="25"/>
    </row>
  </sheetData>
  <mergeCells count="16">
    <mergeCell ref="V4:V5"/>
    <mergeCell ref="U6:U10"/>
    <mergeCell ref="U11:U13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zoomScale="55" zoomScaleNormal="55" workbookViewId="0">
      <selection activeCell="D6" sqref="D6:G6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5" customWidth="1"/>
    <col min="9" max="9" width="61.85546875" style="5" customWidth="1"/>
    <col min="10" max="10" width="53" customWidth="1"/>
    <col min="11" max="11" width="33.42578125" customWidth="1"/>
    <col min="12" max="12" width="30.7109375" style="2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18.5703125" customWidth="1"/>
    <col min="22" max="22" width="21.42578125" customWidth="1"/>
  </cols>
  <sheetData>
    <row r="1" spans="1:22" ht="23.25" customHeight="1" x14ac:dyDescent="0.25">
      <c r="A1" s="54" t="s">
        <v>45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9"/>
    </row>
    <row r="2" spans="1:22" ht="20.25" customHeight="1" x14ac:dyDescent="0.25">
      <c r="A2" s="55" t="s">
        <v>11</v>
      </c>
      <c r="B2" s="56"/>
      <c r="C2" s="56"/>
      <c r="D2" s="56"/>
      <c r="E2" s="57" t="s">
        <v>47</v>
      </c>
      <c r="F2" s="57"/>
      <c r="G2" s="7"/>
      <c r="H2" s="8"/>
      <c r="I2" s="8"/>
      <c r="J2" s="8"/>
      <c r="K2" s="8"/>
      <c r="L2" s="11"/>
      <c r="M2" s="8"/>
      <c r="N2" s="8"/>
      <c r="O2" s="6"/>
      <c r="P2" s="6"/>
      <c r="Q2" s="10"/>
    </row>
    <row r="3" spans="1:22" ht="15.75" x14ac:dyDescent="0.25">
      <c r="A3" s="33"/>
      <c r="B3" s="34"/>
      <c r="C3" s="34"/>
      <c r="D3" s="34"/>
      <c r="E3" s="34"/>
      <c r="F3" s="34"/>
      <c r="G3" s="34"/>
      <c r="H3" s="34"/>
      <c r="I3" s="34"/>
      <c r="J3" s="34"/>
      <c r="K3" s="34"/>
      <c r="L3" s="35"/>
      <c r="M3" s="34"/>
      <c r="N3" s="34"/>
      <c r="O3" s="34"/>
      <c r="P3" s="34"/>
      <c r="Q3" s="36"/>
    </row>
    <row r="4" spans="1:22" ht="16.5" x14ac:dyDescent="0.25">
      <c r="A4" s="58" t="s">
        <v>0</v>
      </c>
      <c r="B4" s="59" t="s">
        <v>10</v>
      </c>
      <c r="C4" s="59"/>
      <c r="D4" s="59"/>
      <c r="E4" s="59"/>
      <c r="F4" s="59"/>
      <c r="G4" s="59"/>
      <c r="H4" s="59"/>
      <c r="I4" s="59"/>
      <c r="J4" s="50" t="s">
        <v>6</v>
      </c>
      <c r="K4" s="50" t="s">
        <v>15</v>
      </c>
      <c r="L4" s="50"/>
      <c r="M4" s="50" t="s">
        <v>8</v>
      </c>
      <c r="N4" s="50"/>
      <c r="O4" s="60" t="s">
        <v>9</v>
      </c>
      <c r="P4" s="60" t="s">
        <v>18</v>
      </c>
      <c r="Q4" s="50" t="s">
        <v>25</v>
      </c>
      <c r="R4" s="50" t="s">
        <v>20</v>
      </c>
      <c r="U4" s="50" t="s">
        <v>25</v>
      </c>
      <c r="V4" s="50" t="s">
        <v>20</v>
      </c>
    </row>
    <row r="5" spans="1:22" ht="45" customHeight="1" x14ac:dyDescent="0.25">
      <c r="A5" s="58"/>
      <c r="B5" s="46" t="s">
        <v>1</v>
      </c>
      <c r="C5" s="46" t="s">
        <v>2</v>
      </c>
      <c r="D5" s="45" t="s">
        <v>3</v>
      </c>
      <c r="E5" s="45" t="s">
        <v>12</v>
      </c>
      <c r="F5" s="45" t="s">
        <v>4</v>
      </c>
      <c r="G5" s="4" t="s">
        <v>5</v>
      </c>
      <c r="H5" s="4" t="s">
        <v>7</v>
      </c>
      <c r="I5" s="15" t="s">
        <v>19</v>
      </c>
      <c r="J5" s="50"/>
      <c r="K5" s="46" t="s">
        <v>16</v>
      </c>
      <c r="L5" s="46" t="s">
        <v>17</v>
      </c>
      <c r="M5" s="45" t="s">
        <v>13</v>
      </c>
      <c r="N5" s="46" t="s">
        <v>14</v>
      </c>
      <c r="O5" s="60"/>
      <c r="P5" s="60"/>
      <c r="Q5" s="50"/>
      <c r="R5" s="50"/>
      <c r="U5" s="50"/>
      <c r="V5" s="50"/>
    </row>
    <row r="6" spans="1:22" s="1" customFormat="1" ht="15.75" customHeight="1" x14ac:dyDescent="0.25">
      <c r="A6" s="29">
        <v>1</v>
      </c>
      <c r="B6" s="16"/>
      <c r="C6" s="16"/>
      <c r="D6" s="3"/>
      <c r="E6" s="17"/>
      <c r="F6" s="3"/>
      <c r="G6" s="3"/>
      <c r="H6" s="12"/>
      <c r="I6" s="19"/>
      <c r="J6" s="13"/>
      <c r="K6" s="12"/>
      <c r="L6" s="12"/>
      <c r="M6" s="13"/>
      <c r="N6" s="12"/>
      <c r="O6" s="12"/>
      <c r="P6" s="12"/>
      <c r="Q6" s="23"/>
      <c r="R6" s="3"/>
      <c r="U6" s="51" t="s">
        <v>24</v>
      </c>
      <c r="V6" s="38" t="s">
        <v>27</v>
      </c>
    </row>
    <row r="7" spans="1:22" s="1" customFormat="1" ht="15.75" customHeight="1" x14ac:dyDescent="0.25">
      <c r="A7" s="29">
        <v>2</v>
      </c>
      <c r="B7" s="16"/>
      <c r="C7" s="16"/>
      <c r="D7" s="3"/>
      <c r="E7" s="17"/>
      <c r="F7" s="3"/>
      <c r="G7" s="3"/>
      <c r="H7" s="19"/>
      <c r="I7" s="19"/>
      <c r="J7" s="12"/>
      <c r="K7" s="12"/>
      <c r="L7" s="12"/>
      <c r="M7" s="12"/>
      <c r="N7" s="12"/>
      <c r="O7" s="12"/>
      <c r="P7" s="12"/>
      <c r="Q7" s="23"/>
      <c r="R7" s="3"/>
      <c r="U7" s="52"/>
      <c r="V7" s="38" t="s">
        <v>44</v>
      </c>
    </row>
    <row r="8" spans="1:22" s="1" customFormat="1" ht="15.75" customHeight="1" x14ac:dyDescent="0.25">
      <c r="A8" s="29">
        <v>3</v>
      </c>
      <c r="B8" s="16"/>
      <c r="C8" s="16"/>
      <c r="D8" s="3"/>
      <c r="E8" s="17"/>
      <c r="F8" s="3"/>
      <c r="G8" s="3"/>
      <c r="H8" s="20"/>
      <c r="I8" s="19"/>
      <c r="J8" s="13"/>
      <c r="K8" s="12"/>
      <c r="L8" s="12"/>
      <c r="M8" s="13"/>
      <c r="N8" s="12"/>
      <c r="O8" s="12"/>
      <c r="P8" s="12"/>
      <c r="Q8" s="23"/>
      <c r="R8" s="3"/>
      <c r="U8" s="52"/>
      <c r="V8" s="38" t="s">
        <v>28</v>
      </c>
    </row>
    <row r="9" spans="1:22" s="1" customFormat="1" ht="15.75" customHeight="1" x14ac:dyDescent="0.25">
      <c r="A9" s="29">
        <v>4</v>
      </c>
      <c r="B9" s="16"/>
      <c r="C9" s="16"/>
      <c r="D9" s="3"/>
      <c r="E9" s="17"/>
      <c r="F9" s="3"/>
      <c r="G9" s="3"/>
      <c r="H9" s="20"/>
      <c r="I9" s="19"/>
      <c r="J9" s="12"/>
      <c r="K9" s="12"/>
      <c r="L9" s="12"/>
      <c r="M9" s="12"/>
      <c r="N9" s="12"/>
      <c r="O9" s="12"/>
      <c r="P9" s="12"/>
      <c r="Q9" s="23"/>
      <c r="R9" s="3"/>
      <c r="U9" s="52"/>
      <c r="V9" s="38" t="s">
        <v>39</v>
      </c>
    </row>
    <row r="10" spans="1:22" s="1" customFormat="1" ht="15.75" customHeight="1" x14ac:dyDescent="0.25">
      <c r="A10" s="29">
        <v>5</v>
      </c>
      <c r="B10" s="16"/>
      <c r="C10" s="16"/>
      <c r="D10" s="3"/>
      <c r="E10" s="17"/>
      <c r="F10" s="3"/>
      <c r="G10" s="3"/>
      <c r="H10" s="20"/>
      <c r="I10" s="20"/>
      <c r="J10" s="12"/>
      <c r="K10" s="12"/>
      <c r="L10" s="12"/>
      <c r="M10" s="12"/>
      <c r="N10" s="12"/>
      <c r="O10" s="12"/>
      <c r="P10" s="12"/>
      <c r="Q10" s="23"/>
      <c r="R10" s="3"/>
      <c r="U10" s="53"/>
      <c r="V10" s="38" t="s">
        <v>38</v>
      </c>
    </row>
    <row r="11" spans="1:22" s="1" customFormat="1" ht="15.75" customHeight="1" x14ac:dyDescent="0.25">
      <c r="A11" s="29">
        <v>6</v>
      </c>
      <c r="B11" s="16"/>
      <c r="C11" s="16"/>
      <c r="D11" s="3"/>
      <c r="E11" s="17"/>
      <c r="F11" s="3"/>
      <c r="G11" s="3"/>
      <c r="H11" s="12"/>
      <c r="I11" s="13"/>
      <c r="J11" s="12"/>
      <c r="K11" s="12"/>
      <c r="L11" s="12"/>
      <c r="M11" s="12"/>
      <c r="N11" s="12"/>
      <c r="O11" s="12"/>
      <c r="P11" s="12"/>
      <c r="Q11" s="23"/>
      <c r="R11" s="3"/>
      <c r="U11" s="51" t="s">
        <v>26</v>
      </c>
      <c r="V11" s="38" t="s">
        <v>30</v>
      </c>
    </row>
    <row r="12" spans="1:22" s="14" customFormat="1" ht="15.75" customHeight="1" x14ac:dyDescent="0.25">
      <c r="A12" s="29">
        <v>7</v>
      </c>
      <c r="B12" s="16"/>
      <c r="C12" s="16"/>
      <c r="D12" s="12"/>
      <c r="E12" s="31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28"/>
      <c r="R12" s="37"/>
      <c r="U12" s="52"/>
      <c r="V12" s="39" t="s">
        <v>31</v>
      </c>
    </row>
    <row r="13" spans="1:22" s="1" customFormat="1" ht="15.75" customHeight="1" x14ac:dyDescent="0.25">
      <c r="A13" s="29">
        <v>8</v>
      </c>
      <c r="B13" s="16"/>
      <c r="C13" s="16"/>
      <c r="D13" s="12"/>
      <c r="E13" s="31"/>
      <c r="F13" s="12"/>
      <c r="G13" s="12"/>
      <c r="H13" s="21"/>
      <c r="I13" s="21"/>
      <c r="J13" s="21"/>
      <c r="K13" s="21"/>
      <c r="L13" s="12"/>
      <c r="M13" s="12"/>
      <c r="N13" s="21"/>
      <c r="O13" s="12"/>
      <c r="P13" s="12"/>
      <c r="Q13" s="28"/>
      <c r="R13" s="30"/>
      <c r="U13" s="53"/>
      <c r="V13" s="38" t="s">
        <v>32</v>
      </c>
    </row>
    <row r="14" spans="1:22" s="1" customFormat="1" ht="15.75" customHeight="1" x14ac:dyDescent="0.25">
      <c r="A14" s="29">
        <v>9</v>
      </c>
      <c r="B14" s="16"/>
      <c r="C14" s="16"/>
      <c r="D14" s="12"/>
      <c r="E14" s="31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28"/>
      <c r="R14" s="30"/>
    </row>
    <row r="15" spans="1:22" ht="16.5" x14ac:dyDescent="0.25">
      <c r="A15" s="29">
        <v>10</v>
      </c>
      <c r="B15" s="16"/>
      <c r="C15" s="16"/>
      <c r="D15" s="12"/>
      <c r="E15" s="31"/>
      <c r="F15" s="12"/>
      <c r="G15" s="12"/>
      <c r="H15" s="12"/>
      <c r="I15" s="22"/>
      <c r="J15" s="12"/>
      <c r="K15" s="12"/>
      <c r="L15" s="12"/>
      <c r="M15" s="12"/>
      <c r="N15" s="12"/>
      <c r="O15" s="12"/>
      <c r="P15" s="12"/>
      <c r="Q15" s="28"/>
      <c r="R15" s="30"/>
    </row>
    <row r="16" spans="1:22" ht="16.5" x14ac:dyDescent="0.25">
      <c r="A16" s="29">
        <v>11</v>
      </c>
      <c r="B16" s="16"/>
      <c r="C16" s="16"/>
      <c r="D16" s="12"/>
      <c r="E16" s="31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28"/>
      <c r="R16" s="30"/>
      <c r="U16" s="27" t="s">
        <v>41</v>
      </c>
      <c r="V16" s="26" t="s">
        <v>21</v>
      </c>
    </row>
    <row r="17" spans="1:22" ht="16.5" x14ac:dyDescent="0.25">
      <c r="A17" s="29">
        <v>12</v>
      </c>
      <c r="B17" s="16"/>
      <c r="C17" s="16"/>
      <c r="D17" s="12"/>
      <c r="E17" s="31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28"/>
      <c r="R17" s="30"/>
      <c r="U17" s="24" t="s">
        <v>23</v>
      </c>
      <c r="V17" s="3">
        <f>COUNTIF(Q6:Q55,"PM")</f>
        <v>0</v>
      </c>
    </row>
    <row r="18" spans="1:22" ht="16.5" x14ac:dyDescent="0.25">
      <c r="A18" s="29">
        <v>13</v>
      </c>
      <c r="B18" s="16"/>
      <c r="C18" s="16"/>
      <c r="D18" s="12"/>
      <c r="E18" s="31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28"/>
      <c r="R18" s="30"/>
      <c r="U18" s="24" t="s">
        <v>22</v>
      </c>
      <c r="V18" s="3">
        <f>COUNTIF(Q6:Q56,"PC")</f>
        <v>0</v>
      </c>
    </row>
    <row r="19" spans="1:22" ht="17.25" x14ac:dyDescent="0.25">
      <c r="A19" s="29">
        <v>14</v>
      </c>
      <c r="B19" s="32"/>
      <c r="C19" s="12"/>
      <c r="D19" s="3"/>
      <c r="E19" s="17"/>
      <c r="F19" s="3"/>
      <c r="G19" s="3"/>
      <c r="H19" s="12"/>
      <c r="I19" s="12"/>
      <c r="J19" s="12"/>
      <c r="K19" s="12"/>
      <c r="L19" s="12"/>
      <c r="M19" s="12"/>
      <c r="N19" s="12"/>
      <c r="O19" s="12"/>
      <c r="P19" s="12"/>
      <c r="Q19" s="28"/>
      <c r="R19" s="30"/>
      <c r="U19" s="43" t="s">
        <v>42</v>
      </c>
      <c r="V19" s="44">
        <f>SUM(V17:V18)</f>
        <v>0</v>
      </c>
    </row>
    <row r="20" spans="1:22" ht="16.5" x14ac:dyDescent="0.25">
      <c r="A20" s="29">
        <v>15</v>
      </c>
      <c r="B20" s="32"/>
      <c r="C20" s="12"/>
      <c r="D20" s="3"/>
      <c r="E20" s="17"/>
      <c r="F20" s="3"/>
      <c r="G20" s="3"/>
      <c r="H20" s="12"/>
      <c r="I20" s="12"/>
      <c r="J20" s="12"/>
      <c r="K20" s="12"/>
      <c r="L20" s="12"/>
      <c r="M20" s="3"/>
      <c r="N20" s="12"/>
      <c r="O20" s="12"/>
      <c r="P20" s="12"/>
      <c r="Q20" s="28"/>
      <c r="R20" s="30"/>
    </row>
    <row r="21" spans="1:22" ht="16.5" x14ac:dyDescent="0.25">
      <c r="A21" s="29">
        <v>16</v>
      </c>
      <c r="B21" s="32"/>
      <c r="C21" s="12"/>
      <c r="D21" s="3"/>
      <c r="E21" s="17"/>
      <c r="F21" s="3"/>
      <c r="G21" s="3"/>
      <c r="H21" s="12"/>
      <c r="I21" s="12"/>
      <c r="J21" s="12"/>
      <c r="K21" s="12"/>
      <c r="L21" s="12"/>
      <c r="M21" s="12"/>
      <c r="N21" s="12"/>
      <c r="O21" s="12"/>
      <c r="P21" s="12"/>
      <c r="Q21" s="28"/>
      <c r="R21" s="30"/>
    </row>
    <row r="22" spans="1:22" ht="16.5" x14ac:dyDescent="0.25">
      <c r="A22" s="29">
        <v>17</v>
      </c>
      <c r="B22" s="32"/>
      <c r="C22" s="12"/>
      <c r="D22" s="3"/>
      <c r="E22" s="17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8"/>
      <c r="R22" s="30"/>
      <c r="U22" s="42" t="s">
        <v>20</v>
      </c>
      <c r="V22" s="41" t="s">
        <v>21</v>
      </c>
    </row>
    <row r="23" spans="1:22" ht="16.5" x14ac:dyDescent="0.25">
      <c r="A23" s="29">
        <v>18</v>
      </c>
      <c r="B23" s="32"/>
      <c r="C23" s="12"/>
      <c r="D23" s="3"/>
      <c r="E23" s="17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8"/>
      <c r="R23" s="30"/>
      <c r="U23" s="40" t="s">
        <v>33</v>
      </c>
      <c r="V23" s="41">
        <f>COUNTIF(R6:R55,"MCU")</f>
        <v>0</v>
      </c>
    </row>
    <row r="24" spans="1:22" ht="16.5" x14ac:dyDescent="0.25">
      <c r="A24" s="29">
        <v>19</v>
      </c>
      <c r="B24" s="32"/>
      <c r="C24" s="12"/>
      <c r="D24" s="3"/>
      <c r="E24" s="17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8"/>
      <c r="R24" s="30"/>
      <c r="U24" s="40" t="s">
        <v>43</v>
      </c>
      <c r="V24" s="41">
        <f>COUNTIF(R6:R55,"GSM")</f>
        <v>0</v>
      </c>
    </row>
    <row r="25" spans="1:22" ht="16.5" x14ac:dyDescent="0.25">
      <c r="A25" s="29">
        <v>20</v>
      </c>
      <c r="B25" s="32"/>
      <c r="C25" s="12"/>
      <c r="D25" s="3"/>
      <c r="E25" s="17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8"/>
      <c r="R25" s="30"/>
      <c r="U25" s="40" t="s">
        <v>34</v>
      </c>
      <c r="V25" s="41">
        <f>COUNTIF(R6:R55,"GPS")</f>
        <v>0</v>
      </c>
    </row>
    <row r="26" spans="1:22" ht="16.5" x14ac:dyDescent="0.25">
      <c r="A26" s="29">
        <v>21</v>
      </c>
      <c r="B26" s="32"/>
      <c r="C26" s="12"/>
      <c r="D26" s="3"/>
      <c r="E26" s="17"/>
      <c r="F26" s="3"/>
      <c r="G26" s="3"/>
      <c r="H26" s="3"/>
      <c r="I26" s="3"/>
      <c r="J26" s="12"/>
      <c r="K26" s="3"/>
      <c r="L26" s="3"/>
      <c r="M26" s="12"/>
      <c r="N26" s="3"/>
      <c r="O26" s="3"/>
      <c r="P26" s="3"/>
      <c r="Q26" s="28"/>
      <c r="R26" s="30"/>
      <c r="U26" s="40" t="s">
        <v>40</v>
      </c>
      <c r="V26" s="41">
        <f>COUNTIF(R6:R55,"NG")</f>
        <v>0</v>
      </c>
    </row>
    <row r="27" spans="1:22" ht="16.5" x14ac:dyDescent="0.25">
      <c r="A27" s="29">
        <v>22</v>
      </c>
      <c r="B27" s="32"/>
      <c r="C27" s="12"/>
      <c r="D27" s="3"/>
      <c r="E27" s="17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8"/>
      <c r="R27" s="30"/>
      <c r="U27" s="40" t="s">
        <v>29</v>
      </c>
      <c r="V27" s="41">
        <f>COUNTIF(R6:R55,"LK")</f>
        <v>0</v>
      </c>
    </row>
    <row r="28" spans="1:22" ht="16.5" x14ac:dyDescent="0.25">
      <c r="A28" s="29">
        <v>23</v>
      </c>
      <c r="B28" s="16"/>
      <c r="C28" s="16"/>
      <c r="D28" s="3"/>
      <c r="E28" s="17"/>
      <c r="F28" s="3"/>
      <c r="G28" s="3"/>
      <c r="H28" s="12"/>
      <c r="I28" s="12"/>
      <c r="J28" s="12"/>
      <c r="K28" s="12"/>
      <c r="L28" s="12"/>
      <c r="M28" s="12"/>
      <c r="N28" s="12"/>
      <c r="O28" s="12"/>
      <c r="P28" s="12"/>
      <c r="Q28" s="28"/>
      <c r="R28" s="30"/>
      <c r="U28" s="40" t="s">
        <v>35</v>
      </c>
      <c r="V28" s="41">
        <f>COUNTIF(R6:R55,"MCH")</f>
        <v>0</v>
      </c>
    </row>
    <row r="29" spans="1:22" ht="16.5" x14ac:dyDescent="0.25">
      <c r="A29" s="29">
        <v>24</v>
      </c>
      <c r="B29" s="16"/>
      <c r="C29" s="16"/>
      <c r="D29" s="3"/>
      <c r="E29" s="17"/>
      <c r="F29" s="3"/>
      <c r="G29" s="3"/>
      <c r="H29" s="12"/>
      <c r="I29" s="12"/>
      <c r="J29" s="12"/>
      <c r="K29" s="12"/>
      <c r="L29" s="12"/>
      <c r="M29" s="12"/>
      <c r="N29" s="12"/>
      <c r="O29" s="12"/>
      <c r="P29" s="12"/>
      <c r="Q29" s="28"/>
      <c r="R29" s="30"/>
      <c r="U29" s="40" t="s">
        <v>36</v>
      </c>
      <c r="V29" s="41">
        <f>COUNTIF(R6:R55,"NCFW")</f>
        <v>0</v>
      </c>
    </row>
    <row r="30" spans="1:22" ht="16.5" x14ac:dyDescent="0.25">
      <c r="A30" s="29">
        <v>25</v>
      </c>
      <c r="B30" s="16"/>
      <c r="C30" s="16"/>
      <c r="D30" s="3"/>
      <c r="E30" s="17"/>
      <c r="F30" s="3"/>
      <c r="G30" s="3"/>
      <c r="H30" s="12"/>
      <c r="I30" s="12"/>
      <c r="J30" s="12"/>
      <c r="K30" s="12"/>
      <c r="L30" s="12"/>
      <c r="M30" s="12"/>
      <c r="N30" s="12"/>
      <c r="O30" s="12"/>
      <c r="P30" s="12"/>
      <c r="Q30" s="28"/>
      <c r="R30" s="30"/>
      <c r="U30" s="40" t="s">
        <v>37</v>
      </c>
      <c r="V30" s="41">
        <f>COUNTIF(R6:R55,"KL")</f>
        <v>0</v>
      </c>
    </row>
    <row r="31" spans="1:22" ht="16.5" x14ac:dyDescent="0.25">
      <c r="A31" s="29">
        <v>26</v>
      </c>
      <c r="B31" s="16"/>
      <c r="C31" s="16"/>
      <c r="D31" s="3"/>
      <c r="E31" s="17"/>
      <c r="F31" s="3"/>
      <c r="G31" s="3"/>
      <c r="H31" s="12"/>
      <c r="I31" s="12"/>
      <c r="J31" s="12"/>
      <c r="K31" s="12"/>
      <c r="L31" s="12"/>
      <c r="M31" s="12"/>
      <c r="N31" s="12"/>
      <c r="O31" s="12"/>
      <c r="P31" s="12"/>
      <c r="Q31" s="28"/>
      <c r="R31" s="30"/>
    </row>
    <row r="32" spans="1:22" ht="16.5" x14ac:dyDescent="0.25">
      <c r="A32" s="29">
        <v>27</v>
      </c>
      <c r="B32" s="16"/>
      <c r="C32" s="16"/>
      <c r="D32" s="3"/>
      <c r="E32" s="17"/>
      <c r="F32" s="3"/>
      <c r="G32" s="3"/>
      <c r="H32" s="12"/>
      <c r="I32" s="12"/>
      <c r="J32" s="12"/>
      <c r="K32" s="12"/>
      <c r="L32" s="12"/>
      <c r="M32" s="12"/>
      <c r="N32" s="12"/>
      <c r="O32" s="12"/>
      <c r="P32" s="12"/>
      <c r="Q32" s="28"/>
      <c r="R32" s="30"/>
    </row>
    <row r="33" spans="1:18" ht="16.5" x14ac:dyDescent="0.25">
      <c r="A33" s="29">
        <v>28</v>
      </c>
      <c r="B33" s="16"/>
      <c r="C33" s="16"/>
      <c r="D33" s="3"/>
      <c r="E33" s="17"/>
      <c r="F33" s="3"/>
      <c r="G33" s="3"/>
      <c r="H33" s="12"/>
      <c r="I33" s="12"/>
      <c r="J33" s="12"/>
      <c r="K33" s="12"/>
      <c r="L33" s="12"/>
      <c r="M33" s="12"/>
      <c r="N33" s="12"/>
      <c r="O33" s="12"/>
      <c r="P33" s="12"/>
      <c r="Q33" s="28"/>
      <c r="R33" s="30"/>
    </row>
    <row r="34" spans="1:18" ht="16.5" x14ac:dyDescent="0.25">
      <c r="A34" s="29">
        <v>29</v>
      </c>
      <c r="B34" s="16"/>
      <c r="C34" s="16"/>
      <c r="D34" s="3"/>
      <c r="E34" s="17"/>
      <c r="F34" s="3"/>
      <c r="G34" s="3"/>
      <c r="H34" s="12"/>
      <c r="I34" s="12"/>
      <c r="J34" s="12"/>
      <c r="K34" s="12"/>
      <c r="L34" s="12"/>
      <c r="M34" s="12"/>
      <c r="N34" s="12"/>
      <c r="O34" s="12"/>
      <c r="P34" s="12"/>
      <c r="Q34" s="28"/>
      <c r="R34" s="30"/>
    </row>
    <row r="35" spans="1:18" ht="16.5" x14ac:dyDescent="0.25">
      <c r="A35" s="29">
        <v>30</v>
      </c>
      <c r="B35" s="16"/>
      <c r="C35" s="16"/>
      <c r="D35" s="3"/>
      <c r="E35" s="17"/>
      <c r="F35" s="3"/>
      <c r="G35" s="3"/>
      <c r="H35" s="12"/>
      <c r="I35" s="12"/>
      <c r="J35" s="12"/>
      <c r="K35" s="12"/>
      <c r="L35" s="12"/>
      <c r="M35" s="12"/>
      <c r="N35" s="12"/>
      <c r="O35" s="12"/>
      <c r="P35" s="12"/>
      <c r="Q35" s="28"/>
      <c r="R35" s="30"/>
    </row>
    <row r="36" spans="1:18" ht="16.5" x14ac:dyDescent="0.25">
      <c r="A36" s="29">
        <v>31</v>
      </c>
      <c r="B36" s="16"/>
      <c r="C36" s="16"/>
      <c r="D36" s="3"/>
      <c r="E36" s="17"/>
      <c r="F36" s="3"/>
      <c r="G36" s="3"/>
      <c r="H36" s="12"/>
      <c r="I36" s="12"/>
      <c r="J36" s="12"/>
      <c r="K36" s="12"/>
      <c r="L36" s="12"/>
      <c r="M36" s="12"/>
      <c r="N36" s="12"/>
      <c r="O36" s="12"/>
      <c r="P36" s="12"/>
      <c r="Q36" s="28"/>
      <c r="R36" s="30"/>
    </row>
    <row r="37" spans="1:18" ht="16.5" x14ac:dyDescent="0.25">
      <c r="A37" s="29">
        <v>32</v>
      </c>
      <c r="B37" s="16"/>
      <c r="C37" s="16"/>
      <c r="D37" s="3"/>
      <c r="E37" s="17"/>
      <c r="F37" s="3"/>
      <c r="G37" s="3"/>
      <c r="H37" s="12"/>
      <c r="I37" s="12"/>
      <c r="J37" s="12"/>
      <c r="K37" s="12"/>
      <c r="L37" s="12"/>
      <c r="M37" s="12"/>
      <c r="N37" s="12"/>
      <c r="O37" s="12"/>
      <c r="P37" s="12"/>
      <c r="Q37" s="28"/>
      <c r="R37" s="30"/>
    </row>
    <row r="38" spans="1:18" ht="16.5" x14ac:dyDescent="0.25">
      <c r="A38" s="29">
        <v>33</v>
      </c>
      <c r="B38" s="16"/>
      <c r="C38" s="16"/>
      <c r="D38" s="3"/>
      <c r="E38" s="17"/>
      <c r="F38" s="3"/>
      <c r="G38" s="3"/>
      <c r="H38" s="12"/>
      <c r="I38" s="12"/>
      <c r="J38" s="12"/>
      <c r="K38" s="12"/>
      <c r="L38" s="12"/>
      <c r="M38" s="12"/>
      <c r="N38" s="12"/>
      <c r="O38" s="12"/>
      <c r="P38" s="12"/>
      <c r="Q38" s="28"/>
      <c r="R38" s="30"/>
    </row>
    <row r="39" spans="1:18" ht="16.5" x14ac:dyDescent="0.25">
      <c r="A39" s="29">
        <v>34</v>
      </c>
      <c r="B39" s="16"/>
      <c r="C39" s="16"/>
      <c r="D39" s="3"/>
      <c r="E39" s="17"/>
      <c r="F39" s="3"/>
      <c r="G39" s="3"/>
      <c r="H39" s="12"/>
      <c r="I39" s="12"/>
      <c r="J39" s="12"/>
      <c r="K39" s="12"/>
      <c r="L39" s="12"/>
      <c r="M39" s="12"/>
      <c r="N39" s="12"/>
      <c r="O39" s="12"/>
      <c r="P39" s="12"/>
      <c r="Q39" s="28"/>
      <c r="R39" s="30"/>
    </row>
    <row r="40" spans="1:18" ht="16.5" x14ac:dyDescent="0.25">
      <c r="A40" s="29">
        <v>35</v>
      </c>
      <c r="B40" s="16"/>
      <c r="C40" s="16"/>
      <c r="D40" s="3"/>
      <c r="E40" s="17"/>
      <c r="F40" s="3"/>
      <c r="G40" s="3"/>
      <c r="H40" s="12"/>
      <c r="I40" s="12"/>
      <c r="J40" s="12"/>
      <c r="K40" s="12"/>
      <c r="L40" s="12"/>
      <c r="M40" s="12"/>
      <c r="N40" s="12"/>
      <c r="O40" s="12"/>
      <c r="P40" s="12"/>
      <c r="Q40" s="28"/>
      <c r="R40" s="30"/>
    </row>
    <row r="41" spans="1:18" ht="16.5" x14ac:dyDescent="0.25">
      <c r="A41" s="29">
        <v>36</v>
      </c>
      <c r="B41" s="16"/>
      <c r="C41" s="16"/>
      <c r="D41" s="3"/>
      <c r="E41" s="17"/>
      <c r="F41" s="3"/>
      <c r="G41" s="3"/>
      <c r="H41" s="12"/>
      <c r="I41" s="12"/>
      <c r="J41" s="12"/>
      <c r="K41" s="12"/>
      <c r="L41" s="12"/>
      <c r="M41" s="12"/>
      <c r="N41" s="12"/>
      <c r="O41" s="12"/>
      <c r="P41" s="12"/>
      <c r="Q41" s="28"/>
      <c r="R41" s="30"/>
    </row>
    <row r="42" spans="1:18" ht="16.5" x14ac:dyDescent="0.25">
      <c r="A42" s="29">
        <v>37</v>
      </c>
      <c r="B42" s="16"/>
      <c r="C42" s="16"/>
      <c r="D42" s="3"/>
      <c r="E42" s="17"/>
      <c r="F42" s="3"/>
      <c r="G42" s="3"/>
      <c r="H42" s="12"/>
      <c r="I42" s="12"/>
      <c r="J42" s="12"/>
      <c r="K42" s="12"/>
      <c r="L42" s="12"/>
      <c r="M42" s="12"/>
      <c r="N42" s="12"/>
      <c r="O42" s="12"/>
      <c r="P42" s="12"/>
      <c r="Q42" s="28"/>
      <c r="R42" s="30"/>
    </row>
    <row r="43" spans="1:18" ht="16.5" x14ac:dyDescent="0.25">
      <c r="A43" s="29">
        <v>38</v>
      </c>
      <c r="B43" s="16"/>
      <c r="C43" s="16"/>
      <c r="D43" s="3"/>
      <c r="E43" s="17"/>
      <c r="F43" s="3"/>
      <c r="G43" s="3"/>
      <c r="H43" s="12"/>
      <c r="I43" s="12"/>
      <c r="J43" s="12"/>
      <c r="K43" s="12"/>
      <c r="L43" s="12"/>
      <c r="M43" s="12"/>
      <c r="N43" s="12"/>
      <c r="O43" s="12"/>
      <c r="P43" s="12"/>
      <c r="Q43" s="28"/>
      <c r="R43" s="30"/>
    </row>
    <row r="44" spans="1:18" ht="16.5" x14ac:dyDescent="0.25">
      <c r="A44" s="29">
        <v>39</v>
      </c>
      <c r="B44" s="16"/>
      <c r="C44" s="16"/>
      <c r="D44" s="3"/>
      <c r="E44" s="17"/>
      <c r="F44" s="3"/>
      <c r="G44" s="3"/>
      <c r="H44" s="12"/>
      <c r="I44" s="12"/>
      <c r="J44" s="12"/>
      <c r="K44" s="12"/>
      <c r="L44" s="12"/>
      <c r="M44" s="12"/>
      <c r="N44" s="12"/>
      <c r="O44" s="12"/>
      <c r="P44" s="12"/>
      <c r="Q44" s="28"/>
      <c r="R44" s="30"/>
    </row>
    <row r="45" spans="1:18" ht="16.5" x14ac:dyDescent="0.25">
      <c r="A45" s="29">
        <v>40</v>
      </c>
      <c r="B45" s="16"/>
      <c r="C45" s="16"/>
      <c r="D45" s="3"/>
      <c r="E45" s="17"/>
      <c r="F45" s="3"/>
      <c r="G45" s="3"/>
      <c r="H45" s="12"/>
      <c r="I45" s="12"/>
      <c r="J45" s="12"/>
      <c r="K45" s="12"/>
      <c r="L45" s="12"/>
      <c r="M45" s="12"/>
      <c r="N45" s="12"/>
      <c r="O45" s="12"/>
      <c r="P45" s="12"/>
      <c r="Q45" s="28"/>
      <c r="R45" s="30"/>
    </row>
    <row r="46" spans="1:18" ht="16.5" x14ac:dyDescent="0.25">
      <c r="A46" s="29">
        <v>41</v>
      </c>
      <c r="B46" s="16"/>
      <c r="C46" s="16"/>
      <c r="D46" s="3"/>
      <c r="E46" s="17"/>
      <c r="F46" s="3"/>
      <c r="G46" s="3"/>
      <c r="H46" s="12"/>
      <c r="I46" s="12"/>
      <c r="J46" s="12"/>
      <c r="K46" s="12"/>
      <c r="L46" s="12"/>
      <c r="M46" s="12"/>
      <c r="N46" s="12"/>
      <c r="O46" s="12"/>
      <c r="P46" s="12"/>
      <c r="Q46" s="28"/>
      <c r="R46" s="30"/>
    </row>
    <row r="47" spans="1:18" ht="16.5" x14ac:dyDescent="0.25">
      <c r="A47" s="29">
        <v>42</v>
      </c>
      <c r="B47" s="16"/>
      <c r="C47" s="16"/>
      <c r="D47" s="3"/>
      <c r="E47" s="17"/>
      <c r="F47" s="3"/>
      <c r="G47" s="3"/>
      <c r="H47" s="12"/>
      <c r="I47" s="12"/>
      <c r="J47" s="12"/>
      <c r="K47" s="12"/>
      <c r="L47" s="12"/>
      <c r="M47" s="12"/>
      <c r="N47" s="12"/>
      <c r="O47" s="12"/>
      <c r="P47" s="12"/>
      <c r="Q47" s="28"/>
      <c r="R47" s="30"/>
    </row>
    <row r="48" spans="1:18" ht="16.5" x14ac:dyDescent="0.25">
      <c r="A48" s="29">
        <v>43</v>
      </c>
      <c r="B48" s="16"/>
      <c r="C48" s="16"/>
      <c r="D48" s="3"/>
      <c r="E48" s="17"/>
      <c r="F48" s="3"/>
      <c r="G48" s="3"/>
      <c r="H48" s="12"/>
      <c r="I48" s="12"/>
      <c r="J48" s="12"/>
      <c r="K48" s="12"/>
      <c r="L48" s="12"/>
      <c r="M48" s="12"/>
      <c r="N48" s="12"/>
      <c r="O48" s="12"/>
      <c r="P48" s="12"/>
      <c r="Q48" s="28"/>
      <c r="R48" s="30"/>
    </row>
    <row r="49" spans="1:18" ht="16.5" x14ac:dyDescent="0.25">
      <c r="A49" s="29">
        <v>44</v>
      </c>
      <c r="B49" s="16"/>
      <c r="C49" s="16"/>
      <c r="D49" s="3"/>
      <c r="E49" s="17"/>
      <c r="F49" s="3"/>
      <c r="G49" s="3"/>
      <c r="H49" s="12"/>
      <c r="I49" s="12"/>
      <c r="J49" s="12"/>
      <c r="K49" s="12"/>
      <c r="L49" s="12"/>
      <c r="M49" s="12"/>
      <c r="N49" s="12"/>
      <c r="O49" s="12"/>
      <c r="P49" s="12"/>
      <c r="Q49" s="28"/>
      <c r="R49" s="30"/>
    </row>
    <row r="50" spans="1:18" ht="16.5" x14ac:dyDescent="0.25">
      <c r="A50" s="29">
        <v>45</v>
      </c>
      <c r="B50" s="16"/>
      <c r="C50" s="16"/>
      <c r="D50" s="3"/>
      <c r="E50" s="17"/>
      <c r="F50" s="3"/>
      <c r="G50" s="3"/>
      <c r="H50" s="12"/>
      <c r="I50" s="12"/>
      <c r="J50" s="12"/>
      <c r="K50" s="12"/>
      <c r="L50" s="12"/>
      <c r="M50" s="12"/>
      <c r="N50" s="12"/>
      <c r="O50" s="12"/>
      <c r="P50" s="12"/>
      <c r="Q50" s="28"/>
      <c r="R50" s="30"/>
    </row>
    <row r="51" spans="1:18" ht="16.5" x14ac:dyDescent="0.25">
      <c r="A51" s="29">
        <v>46</v>
      </c>
      <c r="B51" s="16"/>
      <c r="C51" s="16"/>
      <c r="D51" s="3"/>
      <c r="E51" s="17"/>
      <c r="F51" s="3"/>
      <c r="G51" s="3"/>
      <c r="H51" s="12"/>
      <c r="I51" s="12"/>
      <c r="J51" s="12"/>
      <c r="K51" s="12"/>
      <c r="L51" s="12"/>
      <c r="M51" s="12"/>
      <c r="N51" s="12"/>
      <c r="O51" s="12"/>
      <c r="P51" s="12"/>
      <c r="Q51" s="28"/>
      <c r="R51" s="30"/>
    </row>
    <row r="52" spans="1:18" ht="16.5" x14ac:dyDescent="0.25">
      <c r="A52" s="29">
        <v>47</v>
      </c>
      <c r="B52" s="16"/>
      <c r="C52" s="16"/>
      <c r="D52" s="3"/>
      <c r="E52" s="17"/>
      <c r="F52" s="3"/>
      <c r="G52" s="3"/>
      <c r="H52" s="12"/>
      <c r="I52" s="12"/>
      <c r="J52" s="12"/>
      <c r="K52" s="12"/>
      <c r="L52" s="12"/>
      <c r="M52" s="12"/>
      <c r="N52" s="12"/>
      <c r="O52" s="12"/>
      <c r="P52" s="12"/>
      <c r="Q52" s="28"/>
      <c r="R52" s="30"/>
    </row>
    <row r="53" spans="1:18" ht="16.5" x14ac:dyDescent="0.25">
      <c r="A53" s="29">
        <v>48</v>
      </c>
      <c r="B53" s="16"/>
      <c r="C53" s="16"/>
      <c r="D53" s="3"/>
      <c r="E53" s="17"/>
      <c r="F53" s="3"/>
      <c r="G53" s="3"/>
      <c r="H53" s="12"/>
      <c r="I53" s="12"/>
      <c r="J53" s="12"/>
      <c r="K53" s="12"/>
      <c r="L53" s="12"/>
      <c r="M53" s="12"/>
      <c r="N53" s="12"/>
      <c r="O53" s="12"/>
      <c r="P53" s="12"/>
      <c r="Q53" s="28"/>
      <c r="R53" s="30"/>
    </row>
    <row r="54" spans="1:18" ht="16.5" x14ac:dyDescent="0.25">
      <c r="A54" s="29">
        <v>49</v>
      </c>
      <c r="B54" s="16"/>
      <c r="C54" s="16"/>
      <c r="D54" s="3"/>
      <c r="E54" s="17"/>
      <c r="F54" s="3"/>
      <c r="G54" s="3"/>
      <c r="H54" s="12"/>
      <c r="I54" s="12"/>
      <c r="J54" s="12"/>
      <c r="K54" s="12"/>
      <c r="L54" s="12"/>
      <c r="M54" s="12"/>
      <c r="N54" s="12"/>
      <c r="O54" s="12"/>
      <c r="P54" s="12"/>
      <c r="Q54" s="28"/>
      <c r="R54" s="30"/>
    </row>
    <row r="55" spans="1:18" ht="16.5" x14ac:dyDescent="0.25">
      <c r="A55" s="29">
        <v>50</v>
      </c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26"/>
      <c r="M55" s="18"/>
      <c r="N55" s="18"/>
      <c r="O55" s="18"/>
      <c r="P55" s="18"/>
      <c r="Q55" s="18"/>
      <c r="R55" s="30"/>
    </row>
    <row r="57" spans="1:18" ht="16.5" x14ac:dyDescent="0.25">
      <c r="N57" s="25"/>
      <c r="O57" s="25"/>
    </row>
    <row r="58" spans="1:18" ht="16.5" x14ac:dyDescent="0.25">
      <c r="N58" s="25"/>
      <c r="O58" s="25"/>
    </row>
    <row r="59" spans="1:18" ht="16.5" x14ac:dyDescent="0.25">
      <c r="N59" s="25"/>
      <c r="O59" s="25"/>
    </row>
  </sheetData>
  <mergeCells count="16">
    <mergeCell ref="V4:V5"/>
    <mergeCell ref="U6:U10"/>
    <mergeCell ref="U11:U13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TG102LE</vt:lpstr>
      <vt:lpstr>Tổng hợp tháng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dcterms:created xsi:type="dcterms:W3CDTF">2014-07-04T02:52:10Z</dcterms:created>
  <dcterms:modified xsi:type="dcterms:W3CDTF">2018-12-26T07:39:30Z</dcterms:modified>
</cp:coreProperties>
</file>