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1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3" i="17" l="1"/>
  <c r="V23" i="14" l="1"/>
  <c r="V26" i="14"/>
  <c r="V24" i="14" l="1"/>
  <c r="U22" i="17" l="1"/>
  <c r="V29" i="14"/>
  <c r="V30" i="14" l="1"/>
  <c r="V28" i="14"/>
  <c r="V27" i="14"/>
  <c r="V25" i="14"/>
  <c r="U28" i="17"/>
  <c r="U29" i="17"/>
  <c r="U27" i="17"/>
  <c r="U26" i="17"/>
  <c r="U25" i="17"/>
  <c r="U24" i="17"/>
  <c r="U17" i="17"/>
  <c r="U16" i="17"/>
  <c r="V17" i="14"/>
  <c r="V18" i="14" l="1"/>
  <c r="V19" i="14" s="1"/>
</calcChain>
</file>

<file path=xl/sharedStrings.xml><?xml version="1.0" encoding="utf-8"?>
<sst xmlns="http://schemas.openxmlformats.org/spreadsheetml/2006/main" count="126" uniqueCount="61">
  <si>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</si>
  <si>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</si>
  <si>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</si>
  <si>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</si>
  <si>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</si>
  <si>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</si>
  <si>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</si>
  <si>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</si>
  <si>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</si>
  <si>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</si>
  <si>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</si>
  <si>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</si>
  <si>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</si>
  <si>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</si>
  <si>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</si>
  <si>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</si>
  <si>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</si>
  <si>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</si>
  <si>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</si>
  <si>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</si>
  <si>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</si>
  <si>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</si>
  <si>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</si>
  <si>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</si>
  <si>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</si>
  <si>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</si>
  <si>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</si>
  <si>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</si>
  <si>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</si>
  <si>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</si>
  <si>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</si>
  <si>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</si>
  <si>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</si>
  <si>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</si>
  <si>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</si>
  <si>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</si>
  <si>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</si>
  <si>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</si>
  <si>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</si>
  <si>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</si>
  <si>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</si>
  <si>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</si>
  <si>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</si>
  <si>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</si>
  <si>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</si>
  <si>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</si>
  <si>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</si>
  <si>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TG102</t>
  </si>
  <si>
    <t>H</t>
  </si>
  <si>
    <t>GPS Global</t>
  </si>
  <si>
    <t>013226001693197</t>
  </si>
  <si>
    <t>B.2.04</t>
  </si>
  <si>
    <t>1642795031, 027.000.012.023,09004</t>
  </si>
  <si>
    <t>ID mới: 013226001693197</t>
  </si>
  <si>
    <t>X.4.0.0.00001.221117</t>
  </si>
  <si>
    <t>BT</t>
  </si>
  <si>
    <t>Đạt</t>
  </si>
  <si>
    <t>Không chốt GPS</t>
  </si>
  <si>
    <t>GSM</t>
  </si>
  <si>
    <t>Khách không sửa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</si>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</sst>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/>
    <xf numFmtId="0" fontId="13" fillId="0" borderId="1" xfId="0" applyFont="1" applyFill="1" applyBorder="1"/>
    <xf numFmtId="0" fontId="13" fillId="0" borderId="1" xfId="0" applyFont="1" applyBorder="1"/>
    <xf numFmtId="0" fontId="15" fillId="0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A6" sqref="A6:R6"/>
    </sheetView>
  </sheetViews>
  <sheetFormatPr defaultRowHeight="15.7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7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style="54" customWidth="1"/>
    <col min="21" max="21" width="23.7109375" customWidth="1"/>
    <col min="22" max="22" width="21.42578125" customWidth="1"/>
  </cols>
  <sheetData>
    <row r="1" spans="1:22" ht="23.25" customHeight="1" x14ac:dyDescent="0.25">
      <c r="A1" s="71" t="s">
        <v>27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49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75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70" t="s">
        <v>6</v>
      </c>
      <c r="K4" s="70" t="s">
        <v>15</v>
      </c>
      <c r="L4" s="70"/>
      <c r="M4" s="70" t="s">
        <v>8</v>
      </c>
      <c r="N4" s="70"/>
      <c r="O4" s="76" t="s">
        <v>9</v>
      </c>
      <c r="P4" s="76" t="s">
        <v>18</v>
      </c>
      <c r="Q4" s="70" t="s">
        <v>28</v>
      </c>
      <c r="R4" s="70" t="s">
        <v>21</v>
      </c>
      <c r="U4" s="70" t="s">
        <v>28</v>
      </c>
      <c r="V4" s="70" t="s">
        <v>21</v>
      </c>
    </row>
    <row r="5" spans="1:22" ht="50.25" customHeight="1" x14ac:dyDescent="0.25">
      <c r="A5" s="75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20</v>
      </c>
      <c r="J5" s="70"/>
      <c r="K5" s="1" t="s">
        <v>16</v>
      </c>
      <c r="L5" s="1" t="s">
        <v>17</v>
      </c>
      <c r="M5" s="39" t="s">
        <v>13</v>
      </c>
      <c r="N5" s="1" t="s">
        <v>14</v>
      </c>
      <c r="O5" s="76"/>
      <c r="P5" s="76"/>
      <c r="Q5" s="70"/>
      <c r="R5" s="70"/>
      <c r="U5" s="70"/>
      <c r="V5" s="70"/>
    </row>
    <row r="6" spans="1:22" s="65" customFormat="1" ht="15.75" customHeight="1" x14ac:dyDescent="0.25">
      <c r="A6" s="57">
        <v>1</v>
      </c>
      <c r="B6" s="58">
        <v>43102</v>
      </c>
      <c r="C6" s="58">
        <v>43194</v>
      </c>
      <c r="D6" s="59" t="s">
        <v>47</v>
      </c>
      <c r="E6" s="60" t="s">
        <v>50</v>
      </c>
      <c r="F6" s="59"/>
      <c r="G6" s="59" t="s">
        <v>48</v>
      </c>
      <c r="H6" s="61" t="s">
        <v>53</v>
      </c>
      <c r="I6" s="62" t="s">
        <v>52</v>
      </c>
      <c r="J6" s="61" t="s">
        <v>57</v>
      </c>
      <c r="K6" s="61" t="s">
        <v>51</v>
      </c>
      <c r="L6" s="61" t="s">
        <v>54</v>
      </c>
      <c r="M6" s="61" t="s">
        <v>59</v>
      </c>
      <c r="N6" s="61"/>
      <c r="O6" s="61" t="s">
        <v>60</v>
      </c>
      <c r="P6" s="61" t="s">
        <v>56</v>
      </c>
      <c r="Q6" s="63" t="s">
        <v>26</v>
      </c>
      <c r="R6" s="64" t="s">
        <v>31</v>
      </c>
      <c r="U6" s="67" t="s">
        <v>26</v>
      </c>
      <c r="V6" s="66" t="s">
        <v>30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55"/>
      <c r="U7" s="68"/>
      <c r="V7" s="46" t="s">
        <v>58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28"/>
      <c r="R8" s="56"/>
      <c r="U8" s="68"/>
      <c r="V8" s="46" t="s">
        <v>31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24"/>
      <c r="J9" s="16"/>
      <c r="K9" s="16"/>
      <c r="L9" s="16"/>
      <c r="M9" s="16"/>
      <c r="N9" s="16"/>
      <c r="O9" s="16"/>
      <c r="P9" s="16"/>
      <c r="Q9" s="28"/>
      <c r="R9" s="56"/>
      <c r="U9" s="68"/>
      <c r="V9" s="46" t="s">
        <v>42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56"/>
      <c r="U10" s="69"/>
      <c r="V10" s="46" t="s">
        <v>41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56"/>
      <c r="U11" s="67" t="s">
        <v>29</v>
      </c>
      <c r="V11" s="46" t="s">
        <v>33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56"/>
      <c r="U12" s="68"/>
      <c r="V12" s="47" t="s">
        <v>34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69"/>
      <c r="V13" s="46" t="s">
        <v>35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56"/>
      <c r="U16" s="32" t="s">
        <v>44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56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56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56"/>
      <c r="U19" s="52" t="s">
        <v>45</v>
      </c>
      <c r="V19" s="53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56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56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56"/>
      <c r="U22" s="50" t="s">
        <v>21</v>
      </c>
      <c r="V22" s="49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56"/>
      <c r="U23" s="48" t="s">
        <v>36</v>
      </c>
      <c r="V23" s="49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56"/>
      <c r="U24" s="48" t="s">
        <v>46</v>
      </c>
      <c r="V24" s="49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56"/>
      <c r="U25" s="48" t="s">
        <v>37</v>
      </c>
      <c r="V25" s="49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56"/>
      <c r="U26" s="48" t="s">
        <v>43</v>
      </c>
      <c r="V26" s="49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56"/>
      <c r="U27" s="48" t="s">
        <v>32</v>
      </c>
      <c r="V27" s="49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56"/>
      <c r="U28" s="48" t="s">
        <v>38</v>
      </c>
      <c r="V28" s="49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56"/>
      <c r="U29" s="48" t="s">
        <v>39</v>
      </c>
      <c r="V29" s="49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56"/>
      <c r="U30" s="48" t="s">
        <v>40</v>
      </c>
      <c r="V30" s="49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56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56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56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56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56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56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56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56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56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56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56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56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56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56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56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56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56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56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56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56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56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56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56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56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56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1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"/>
      <c r="R1" s="51"/>
    </row>
    <row r="2" spans="1:21" ht="20.25" customHeight="1" x14ac:dyDescent="0.25">
      <c r="A2" s="72" t="s">
        <v>11</v>
      </c>
      <c r="B2" s="73"/>
      <c r="C2" s="73"/>
      <c r="D2" s="73"/>
      <c r="E2" s="74"/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1"/>
    </row>
    <row r="4" spans="1:21" ht="16.5" x14ac:dyDescent="0.25">
      <c r="A4" s="78" t="s">
        <v>0</v>
      </c>
      <c r="B4" s="80" t="s">
        <v>10</v>
      </c>
      <c r="C4" s="81"/>
      <c r="D4" s="81"/>
      <c r="E4" s="81"/>
      <c r="F4" s="81"/>
      <c r="G4" s="81"/>
      <c r="H4" s="81"/>
      <c r="I4" s="82"/>
      <c r="J4" s="83" t="s">
        <v>6</v>
      </c>
      <c r="K4" s="70" t="s">
        <v>15</v>
      </c>
      <c r="L4" s="70"/>
      <c r="M4" s="85" t="s">
        <v>8</v>
      </c>
      <c r="N4" s="86"/>
      <c r="O4" s="87" t="s">
        <v>9</v>
      </c>
      <c r="P4" s="87" t="s">
        <v>18</v>
      </c>
      <c r="Q4" s="70" t="s">
        <v>28</v>
      </c>
      <c r="R4" s="70" t="s">
        <v>21</v>
      </c>
      <c r="T4" s="70" t="s">
        <v>28</v>
      </c>
      <c r="U4" s="70" t="s">
        <v>21</v>
      </c>
    </row>
    <row r="5" spans="1:21" ht="45" customHeight="1" x14ac:dyDescent="0.25">
      <c r="A5" s="7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84"/>
      <c r="K5" s="1" t="s">
        <v>16</v>
      </c>
      <c r="L5" s="1" t="s">
        <v>17</v>
      </c>
      <c r="M5" s="20" t="s">
        <v>13</v>
      </c>
      <c r="N5" s="1" t="s">
        <v>14</v>
      </c>
      <c r="O5" s="88"/>
      <c r="P5" s="88"/>
      <c r="Q5" s="70"/>
      <c r="R5" s="70"/>
      <c r="T5" s="70"/>
      <c r="U5" s="70"/>
    </row>
    <row r="6" spans="1:21" s="2" customFormat="1" ht="15.75" customHeight="1" x14ac:dyDescent="0.25">
      <c r="A6" s="34">
        <v>1</v>
      </c>
      <c r="B6" s="58">
        <v>43102</v>
      </c>
      <c r="C6" s="58">
        <v>43194</v>
      </c>
      <c r="D6" s="59" t="s">
        <v>47</v>
      </c>
      <c r="E6" s="60" t="s">
        <v>50</v>
      </c>
      <c r="F6" s="59"/>
      <c r="G6" s="59" t="s">
        <v>48</v>
      </c>
      <c r="H6" s="61" t="s">
        <v>53</v>
      </c>
      <c r="I6" s="62" t="s">
        <v>52</v>
      </c>
      <c r="J6" s="61" t="s">
        <v>57</v>
      </c>
      <c r="K6" s="61" t="s">
        <v>51</v>
      </c>
      <c r="L6" s="61" t="s">
        <v>54</v>
      </c>
      <c r="M6" s="61" t="s">
        <v>59</v>
      </c>
      <c r="N6" s="61"/>
      <c r="O6" s="61" t="s">
        <v>55</v>
      </c>
      <c r="P6" s="61" t="s">
        <v>56</v>
      </c>
      <c r="Q6" s="63" t="s">
        <v>26</v>
      </c>
      <c r="R6" s="64" t="s">
        <v>31</v>
      </c>
      <c r="T6" s="67" t="s">
        <v>26</v>
      </c>
      <c r="U6" s="46" t="s">
        <v>30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16"/>
      <c r="O7" s="16"/>
      <c r="P7" s="16"/>
      <c r="Q7" s="33"/>
      <c r="R7" s="44"/>
      <c r="T7" s="68"/>
      <c r="U7" s="46" t="s">
        <v>58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16"/>
      <c r="I8" s="16"/>
      <c r="J8" s="16"/>
      <c r="K8" s="16"/>
      <c r="L8" s="16"/>
      <c r="M8" s="16"/>
      <c r="N8" s="16"/>
      <c r="O8" s="16"/>
      <c r="P8" s="16"/>
      <c r="Q8" s="28"/>
      <c r="R8" s="35"/>
      <c r="T8" s="68"/>
      <c r="U8" s="46" t="s">
        <v>31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16"/>
      <c r="I9" s="17"/>
      <c r="J9" s="16"/>
      <c r="K9" s="16"/>
      <c r="L9" s="16"/>
      <c r="M9" s="16"/>
      <c r="N9" s="16"/>
      <c r="O9" s="16"/>
      <c r="P9" s="16"/>
      <c r="Q9" s="28"/>
      <c r="R9" s="35"/>
      <c r="T9" s="68"/>
      <c r="U9" s="46" t="s">
        <v>42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9"/>
      <c r="U10" s="46" t="s">
        <v>41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7" t="s">
        <v>29</v>
      </c>
      <c r="U11" s="46" t="s">
        <v>33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5"/>
      <c r="T12" s="68"/>
      <c r="U12" s="47" t="s">
        <v>34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9"/>
      <c r="U13" s="46" t="s">
        <v>35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  <c r="T15" s="32" t="s">
        <v>22</v>
      </c>
      <c r="U15" s="31" t="s">
        <v>23</v>
      </c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29" t="s">
        <v>25</v>
      </c>
      <c r="U16" s="23">
        <f>COUNTIF(Q6:Q105,"PM")</f>
        <v>0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COUNTIF(Q6:Q105,"PC")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35"/>
      <c r="U18" s="35"/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  <c r="T21" s="50" t="s">
        <v>21</v>
      </c>
      <c r="U21" s="49" t="s">
        <v>23</v>
      </c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36</v>
      </c>
      <c r="U22" s="49">
        <f>COUNTIF(R6:R105,"MCU")</f>
        <v>0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8" t="s">
        <v>46</v>
      </c>
      <c r="U23" s="49">
        <f>COUNTIF(R6:R105,"GSM")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8" t="s">
        <v>37</v>
      </c>
      <c r="U24" s="49">
        <f>COUNTIF(R6:R105,"GPS")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8" t="s">
        <v>43</v>
      </c>
      <c r="U25" s="49">
        <f>COUNTIF(R6:R105,"NG")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8" t="s">
        <v>32</v>
      </c>
      <c r="U26" s="49">
        <f>COUNTIF(R6:R105,"LK")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8" t="s">
        <v>38</v>
      </c>
      <c r="U27" s="49">
        <f>COUNTIF(R6:R105,"MCH")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8" t="s">
        <v>39</v>
      </c>
      <c r="U28" s="49">
        <f>COUNTIF(R6:R105,"NCFW")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8" t="s">
        <v>40</v>
      </c>
      <c r="U29" s="49">
        <f>COUNTIF(R6:R105,"KL")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2018-04-11T03:24:56Z</dcterms:modified>
</cp:coreProperties>
</file>