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0\02.XuLyBH\"/>
    </mc:Choice>
  </mc:AlternateContent>
  <bookViews>
    <workbookView xWindow="0" yWindow="0" windowWidth="28800" windowHeight="12435" activeTab="5"/>
  </bookViews>
  <sheets>
    <sheet name="NQ899" sheetId="33" r:id="rId1"/>
    <sheet name="TG102" sheetId="32" r:id="rId2"/>
    <sheet name="TG102A" sheetId="31" r:id="rId3"/>
    <sheet name="TG102SE" sheetId="30" r:id="rId4"/>
    <sheet name="TG102LE" sheetId="29" r:id="rId5"/>
    <sheet name="TG102V" sheetId="27" r:id="rId6"/>
    <sheet name="TongHopThang" sheetId="22" r:id="rId7"/>
  </sheets>
  <definedNames>
    <definedName name="_xlnm._FilterDatabase" localSheetId="0" hidden="1">'NQ899'!$S$1:$S$105</definedName>
    <definedName name="_xlnm._FilterDatabase" localSheetId="1" hidden="1">'TG102'!$S$1:$S$105</definedName>
    <definedName name="_xlnm._FilterDatabase" localSheetId="2" hidden="1">TG102A!$S$1:$S$105</definedName>
    <definedName name="_xlnm._FilterDatabase" localSheetId="4" hidden="1">TG102LE!$S$1:$S$105</definedName>
    <definedName name="_xlnm._FilterDatabase" localSheetId="3" hidden="1">TG102SE!$S$1:$S$105</definedName>
    <definedName name="_xlnm._FilterDatabase" localSheetId="5" hidden="1">TG102V!$S$1:$S$105</definedName>
    <definedName name="_xlnm._FilterDatabase" localSheetId="6" hidden="1">TongHopThang!$S$1:$S$105</definedName>
    <definedName name="_xlnm.Criteria" localSheetId="0">'NQ899'!$S$4:$S$51</definedName>
    <definedName name="_xlnm.Criteria" localSheetId="1">'TG102'!$S$4:$S$51</definedName>
    <definedName name="_xlnm.Criteria" localSheetId="2">TG102A!$S$4:$S$51</definedName>
    <definedName name="_xlnm.Criteria" localSheetId="4">TG102LE!$S$4:$S$51</definedName>
    <definedName name="_xlnm.Criteria" localSheetId="3">TG102SE!$S$4:$S$51</definedName>
    <definedName name="_xlnm.Criteria" localSheetId="5">TG102V!$S$4:$S$51</definedName>
    <definedName name="_xlnm.Criteria" localSheetId="6">TongHopThang!$S$4:$S$51</definedName>
  </definedNames>
  <calcPr calcId="152511"/>
</workbook>
</file>

<file path=xl/calcChain.xml><?xml version="1.0" encoding="utf-8"?>
<calcChain xmlns="http://schemas.openxmlformats.org/spreadsheetml/2006/main">
  <c r="V67" i="33" l="1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3" l="1"/>
  <c r="W56" i="33"/>
  <c r="W37" i="32"/>
  <c r="W56" i="32"/>
  <c r="W37" i="3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<sst xmlns="http://schemas.openxmlformats.org/spreadsheetml/2006/main" count="813" uniqueCount="152">
  <si>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</si>
  <si>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</si>
  <si>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</si>
  <si>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</si>
  <si>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</si>
  <si>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</si>
  <si>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</si>
  <si>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</si>
  <si>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</si>
  <si>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</si>
  <si>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</si>
  <si>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</si>
  <si>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</si>
  <si>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</si>
  <si>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</si>
  <si>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</si>
  <si>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</si>
  <si>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</si>
  <si>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</si>
  <si>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</si>
  <si>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</si>
  <si>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</si>
  <si>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</si>
  <si>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</si>
  <si>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</si>
  <si>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</si>
  <si>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</si>
  <si>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</si>
  <si>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</si>
  <si>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</si>
  <si>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</si>
  <si>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</si>
  <si>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</si>
  <si>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</si>
  <si>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</si>
  <si>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</si>
  <si>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</si>
  <si>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</si>
  <si>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</si>
  <si>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</si>
  <si>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</si>
  <si>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</si>
  <si>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</si>
  <si>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</si>
  <si>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</si>
  <si>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</si>
  <si>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</si>
  <si>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</si>
  <si>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</si>
  <si>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</si>
  <si>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</si>
  <si>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</si>
  <si>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</si>
  <si>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</si>
  <si>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</si>
  <si>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</si>
  <si>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</si>
  <si>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</si>
  <si>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</si>
  <si>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</si>
  <si>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</si>
  <si>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</si>
  <si>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</si>
  <si>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</si>
  <si>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</si>
  <si>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</si>
  <si>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</si>
  <si>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</si>
  <si>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KS</t>
  </si>
  <si>
    <t>VI.1.00.---01.180629</t>
  </si>
  <si>
    <t>VI.2.00.---21.200630</t>
  </si>
  <si>
    <t>BT</t>
  </si>
  <si>
    <t>PC+PM</t>
  </si>
  <si>
    <t>CS</t>
  </si>
  <si>
    <t>Thiết bị không nhận sim</t>
  </si>
  <si>
    <t>W.2.00.---21.200630</t>
  </si>
  <si>
    <t>Sim</t>
  </si>
  <si>
    <t>Danh</t>
  </si>
  <si>
    <t>LK, NCFW</t>
  </si>
  <si>
    <t>LE.1.00.---04.181025</t>
  </si>
  <si>
    <t>LE.2.00.---28.200624</t>
  </si>
  <si>
    <t>Còn BH</t>
  </si>
  <si>
    <t>LE.1.00.---05.190404</t>
  </si>
  <si>
    <t>SF,NCFW</t>
  </si>
  <si>
    <t>LE.1.00.---06.191010</t>
  </si>
  <si>
    <t>LK,NCFW</t>
  </si>
  <si>
    <t>P.Lắp đặt</t>
  </si>
  <si>
    <t>Không bắn lên terminal</t>
  </si>
  <si>
    <t>Không sửa chữa</t>
  </si>
  <si>
    <t>Tùng</t>
  </si>
  <si>
    <t>Thẻ nhớ</t>
  </si>
  <si>
    <t>ID: 000001404291011</t>
  </si>
  <si>
    <t>Lock: 125.212.203.114,14747</t>
  </si>
  <si>
    <t>Chập nguồn</t>
  </si>
  <si>
    <t>X.3.0.0.00042.250815</t>
  </si>
  <si>
    <t>X.4.0.0.00002.180125</t>
  </si>
  <si>
    <t>Thay diode quá áp, nâng cấp FW</t>
  </si>
  <si>
    <t>NG,NCFW</t>
  </si>
  <si>
    <t>Nguồn chập chờn, chân connector oxi hóa</t>
  </si>
  <si>
    <t>Thay connector</t>
  </si>
  <si>
    <t>ID: 000001411282121</t>
  </si>
  <si>
    <t>Lock: 125.212.203.114,15555</t>
  </si>
  <si>
    <t>Nóng main</t>
  </si>
  <si>
    <t>Thay cuộn cảm</t>
  </si>
  <si>
    <t>Khách lẻ, ID: 000001407311545</t>
  </si>
  <si>
    <t>Hỏng LED Memory</t>
  </si>
  <si>
    <t>B.2.25B</t>
  </si>
  <si>
    <t>Thay LED, nâng cấp FW</t>
  </si>
  <si>
    <t>Chập IC nguồn, MCU</t>
  </si>
  <si>
    <t>Không sửa</t>
  </si>
  <si>
    <t>10/10//2020</t>
  </si>
  <si>
    <t>Sim lỗi</t>
  </si>
  <si>
    <t>Lock: 203.162.69.18,17885</t>
  </si>
  <si>
    <t>Thay vở mặt trước, nâng cấp FW</t>
  </si>
  <si>
    <t>Lock: 125.212.203.114,16767</t>
  </si>
  <si>
    <t>LE.2.00.---27.200525</t>
  </si>
  <si>
    <t>Nâng cấp FW, thay vở hộp</t>
  </si>
  <si>
    <t>Không bắn lên Terminal</t>
  </si>
  <si>
    <t>W.2.00.---20.200622</t>
  </si>
  <si>
    <t>Thay IC giao tiếp</t>
  </si>
  <si>
    <t>Thiết bị không nhận sim, GPS chốt chậm</t>
  </si>
  <si>
    <t>Nâng cấp khay sim, nâng cấp khay sim, thay anten GPS</t>
  </si>
  <si>
    <t>Lock: 125.212.203?_x0019_14,16363,0</t>
  </si>
  <si>
    <t>Lỗi cấu hình</t>
  </si>
  <si>
    <t xml:space="preserve">W.1.00.---01.181101 </t>
  </si>
  <si>
    <t>Cấu hình lại thiết bị, nâng cấp khay sim, thay vỏ mặt sau</t>
  </si>
  <si>
    <t>CS,MCH</t>
  </si>
  <si>
    <t>Thiết bị không nhận sim, tràn bộ nhớ sms</t>
  </si>
  <si>
    <t>W.2.00.---19.200527</t>
  </si>
  <si>
    <t>Nâng cấp khay sim, khởi tạo lại thiết bị, nâng cấp FW</t>
  </si>
  <si>
    <t>Nâng cấp khay sim, nâng cấp FW</t>
  </si>
  <si>
    <t>VI.2.00.---19.200527</t>
  </si>
  <si>
    <t>Lock: 125.212.203.114,16565</t>
  </si>
  <si>
    <t>Nâng cấp khay sim</t>
  </si>
  <si>
    <t>Khách lẻ</t>
  </si>
  <si>
    <t>Lock: 125.212.203.114,16363</t>
  </si>
  <si>
    <t>Thay mosfet</t>
  </si>
  <si>
    <t>Lock 125.212.203.114,16363</t>
  </si>
  <si>
    <t>VI.1.00.---01.180320</t>
  </si>
  <si>
    <t>Dự phòng</t>
  </si>
  <si>
    <t>Thiết  bị không nhận sim</t>
  </si>
  <si>
    <t>Thiết bị reset liện tục</t>
  </si>
  <si>
    <t>Nạp lại FW, nâng cấp khay sim</t>
  </si>
  <si>
    <t>SE.3.00.---02.180115</t>
  </si>
  <si>
    <t>Lắp đặt báo không sửa chữa</t>
  </si>
  <si>
    <t>SE.3.00.---01.120817</t>
  </si>
  <si>
    <t>SE.4.00.---06.200630</t>
  </si>
  <si>
    <t>NQ899</t>
  </si>
  <si>
    <t>Lock 125.212.203.114,14747</t>
  </si>
  <si>
    <t>Hỏng Module GPS</t>
  </si>
  <si>
    <t>NQ.2.00.00002.180728</t>
  </si>
  <si>
    <t>Nâng cấp khay sim, nâng cấp FW, thay vỏ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</si>
</sst>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34" sqref="F3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0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86</v>
      </c>
      <c r="F2" s="11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8"/>
      <c r="U4" s="28"/>
      <c r="V4" s="107" t="s">
        <v>39</v>
      </c>
      <c r="W4" s="107" t="s">
        <v>61</v>
      </c>
    </row>
    <row r="5" spans="1:23" ht="50.1" customHeight="1" x14ac:dyDescent="0.25">
      <c r="A5" s="11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7"/>
      <c r="K5" s="58" t="s">
        <v>12</v>
      </c>
      <c r="L5" s="58" t="s">
        <v>13</v>
      </c>
      <c r="M5" s="116"/>
      <c r="N5" s="116"/>
      <c r="O5" s="107"/>
      <c r="P5" s="106"/>
      <c r="Q5" s="107"/>
      <c r="R5" s="107"/>
      <c r="S5" s="109"/>
      <c r="T5" s="28"/>
      <c r="U5" s="28"/>
      <c r="V5" s="107"/>
      <c r="W5" s="107"/>
    </row>
    <row r="6" spans="1:23" s="14" customFormat="1" ht="18" customHeight="1" x14ac:dyDescent="0.25">
      <c r="A6" s="4">
        <v>1</v>
      </c>
      <c r="B6" s="98">
        <v>44131</v>
      </c>
      <c r="C6" s="98"/>
      <c r="D6" s="11" t="s">
        <v>147</v>
      </c>
      <c r="E6" s="12">
        <v>863586032939336</v>
      </c>
      <c r="F6" s="11"/>
      <c r="G6" s="11" t="s">
        <v>67</v>
      </c>
      <c r="H6" s="11"/>
      <c r="I6" s="11" t="s">
        <v>148</v>
      </c>
      <c r="J6" s="11" t="s">
        <v>149</v>
      </c>
      <c r="K6" s="11" t="s">
        <v>150</v>
      </c>
      <c r="L6" s="11"/>
      <c r="M6" s="11" t="s">
        <v>109</v>
      </c>
      <c r="N6" s="11"/>
      <c r="O6" s="11" t="s">
        <v>68</v>
      </c>
      <c r="P6" s="11" t="s">
        <v>77</v>
      </c>
      <c r="Q6" s="11"/>
      <c r="R6" s="11"/>
      <c r="S6" s="11"/>
      <c r="T6" s="11"/>
      <c r="U6" s="85"/>
      <c r="V6" s="100" t="s">
        <v>18</v>
      </c>
      <c r="W6" s="4" t="s">
        <v>20</v>
      </c>
    </row>
    <row r="7" spans="1:23" s="14" customFormat="1" ht="18" customHeight="1" x14ac:dyDescent="0.25">
      <c r="A7" s="4">
        <v>2</v>
      </c>
      <c r="B7" s="98"/>
      <c r="C7" s="98"/>
      <c r="D7" s="11"/>
      <c r="E7" s="12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8"/>
      <c r="U7" s="85"/>
      <c r="V7" s="10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85"/>
      <c r="V8" s="10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85"/>
      <c r="U9" s="85"/>
      <c r="V9" s="10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85"/>
      <c r="U10" s="85"/>
      <c r="V10" s="10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85"/>
      <c r="U11" s="85"/>
      <c r="V11" s="10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85"/>
      <c r="U12" s="85"/>
      <c r="V12" s="10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85"/>
      <c r="U13" s="85"/>
      <c r="V13" s="10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85"/>
      <c r="U14" s="85"/>
      <c r="V14" s="10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85"/>
      <c r="U15" s="16"/>
      <c r="V15" s="10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85"/>
      <c r="U16" s="16"/>
      <c r="V16" s="10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85"/>
      <c r="U17" s="16"/>
      <c r="V17" s="85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85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85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85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85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5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5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5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5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5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5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85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85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85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85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85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85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85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85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85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85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85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85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85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85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85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85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6"/>
      <c r="E50" s="34"/>
      <c r="F50" s="86"/>
      <c r="G50" s="8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8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3" t="s">
        <v>63</v>
      </c>
      <c r="W56" s="103">
        <f>SUM(COUNTIF($D$6:$D$106,"**")-SUM($W$45:$W$55))</f>
        <v>1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4"/>
      <c r="W57" s="10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5"/>
      <c r="W58" s="10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3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0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86</v>
      </c>
      <c r="F2" s="113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8"/>
      <c r="U4" s="28"/>
      <c r="V4" s="107" t="s">
        <v>39</v>
      </c>
      <c r="W4" s="107" t="s">
        <v>61</v>
      </c>
    </row>
    <row r="5" spans="1:23" ht="50.1" customHeight="1" x14ac:dyDescent="0.25">
      <c r="A5" s="11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7"/>
      <c r="K5" s="58" t="s">
        <v>12</v>
      </c>
      <c r="L5" s="58" t="s">
        <v>13</v>
      </c>
      <c r="M5" s="116"/>
      <c r="N5" s="116"/>
      <c r="O5" s="107"/>
      <c r="P5" s="106"/>
      <c r="Q5" s="107"/>
      <c r="R5" s="107"/>
      <c r="S5" s="109"/>
      <c r="T5" s="28"/>
      <c r="U5" s="28"/>
      <c r="V5" s="107"/>
      <c r="W5" s="107"/>
    </row>
    <row r="6" spans="1:23" s="14" customFormat="1" ht="18" customHeight="1" x14ac:dyDescent="0.25">
      <c r="A6" s="4">
        <v>1</v>
      </c>
      <c r="B6" s="98">
        <v>44123</v>
      </c>
      <c r="C6" s="98">
        <v>44127</v>
      </c>
      <c r="D6" s="11" t="s">
        <v>51</v>
      </c>
      <c r="E6" s="12">
        <v>863306024483718</v>
      </c>
      <c r="F6" s="11" t="s">
        <v>90</v>
      </c>
      <c r="G6" s="11" t="s">
        <v>81</v>
      </c>
      <c r="H6" s="11" t="s">
        <v>91</v>
      </c>
      <c r="I6" s="11" t="s">
        <v>92</v>
      </c>
      <c r="J6" s="11" t="s">
        <v>93</v>
      </c>
      <c r="K6" s="11" t="s">
        <v>94</v>
      </c>
      <c r="L6" s="11" t="s">
        <v>95</v>
      </c>
      <c r="M6" s="11" t="s">
        <v>96</v>
      </c>
      <c r="N6" s="11"/>
      <c r="O6" s="11" t="s">
        <v>71</v>
      </c>
      <c r="P6" s="11" t="s">
        <v>89</v>
      </c>
      <c r="Q6" s="11" t="s">
        <v>72</v>
      </c>
      <c r="R6" s="11" t="s">
        <v>97</v>
      </c>
      <c r="S6" s="11"/>
      <c r="T6" s="11"/>
      <c r="U6" s="85"/>
      <c r="V6" s="100" t="s">
        <v>18</v>
      </c>
      <c r="W6" s="4" t="s">
        <v>20</v>
      </c>
    </row>
    <row r="7" spans="1:23" s="14" customFormat="1" ht="18" customHeight="1" x14ac:dyDescent="0.25">
      <c r="A7" s="4">
        <v>2</v>
      </c>
      <c r="B7" s="98">
        <v>44123</v>
      </c>
      <c r="C7" s="98">
        <v>44127</v>
      </c>
      <c r="D7" s="11" t="s">
        <v>51</v>
      </c>
      <c r="E7" s="12">
        <v>865904027270906</v>
      </c>
      <c r="F7" s="11" t="s">
        <v>90</v>
      </c>
      <c r="G7" s="11" t="s">
        <v>81</v>
      </c>
      <c r="H7" s="11"/>
      <c r="I7" s="99">
        <v>125212203114.16701</v>
      </c>
      <c r="J7" s="11" t="s">
        <v>98</v>
      </c>
      <c r="K7" s="11" t="s">
        <v>95</v>
      </c>
      <c r="L7" s="11"/>
      <c r="M7" s="11" t="s">
        <v>99</v>
      </c>
      <c r="N7" s="11"/>
      <c r="O7" s="11" t="s">
        <v>71</v>
      </c>
      <c r="P7" s="11" t="s">
        <v>89</v>
      </c>
      <c r="Q7" s="11" t="s">
        <v>18</v>
      </c>
      <c r="R7" s="11" t="s">
        <v>31</v>
      </c>
      <c r="S7" s="11"/>
      <c r="T7" s="11"/>
      <c r="U7" s="85"/>
      <c r="V7" s="101"/>
      <c r="W7" s="4" t="s">
        <v>35</v>
      </c>
    </row>
    <row r="8" spans="1:23" s="14" customFormat="1" ht="18" customHeight="1" x14ac:dyDescent="0.25">
      <c r="A8" s="4">
        <v>3</v>
      </c>
      <c r="B8" s="98">
        <v>44125</v>
      </c>
      <c r="C8" s="98">
        <v>44127</v>
      </c>
      <c r="D8" s="11" t="s">
        <v>51</v>
      </c>
      <c r="E8" s="12">
        <v>867330024165311</v>
      </c>
      <c r="F8" s="11"/>
      <c r="G8" s="11" t="s">
        <v>81</v>
      </c>
      <c r="H8" s="11" t="s">
        <v>100</v>
      </c>
      <c r="I8" s="11" t="s">
        <v>101</v>
      </c>
      <c r="J8" s="11" t="s">
        <v>102</v>
      </c>
      <c r="K8" s="11" t="s">
        <v>95</v>
      </c>
      <c r="L8" s="11"/>
      <c r="M8" s="11" t="s">
        <v>103</v>
      </c>
      <c r="N8" s="11"/>
      <c r="O8" s="11" t="s">
        <v>71</v>
      </c>
      <c r="P8" s="11" t="s">
        <v>89</v>
      </c>
      <c r="Q8" s="11" t="s">
        <v>18</v>
      </c>
      <c r="R8" s="11" t="s">
        <v>30</v>
      </c>
      <c r="S8" s="11"/>
      <c r="T8" s="11"/>
      <c r="U8" s="85"/>
      <c r="V8" s="101"/>
      <c r="W8" s="4" t="s">
        <v>21</v>
      </c>
    </row>
    <row r="9" spans="1:23" s="14" customFormat="1" ht="18" customHeight="1" x14ac:dyDescent="0.25">
      <c r="A9" s="4">
        <v>4</v>
      </c>
      <c r="B9" s="98">
        <v>44131</v>
      </c>
      <c r="C9" s="98">
        <v>44131</v>
      </c>
      <c r="D9" s="11" t="s">
        <v>51</v>
      </c>
      <c r="E9" s="12">
        <v>864161020974346</v>
      </c>
      <c r="F9" s="11" t="s">
        <v>90</v>
      </c>
      <c r="G9" s="11" t="s">
        <v>67</v>
      </c>
      <c r="H9" s="11" t="s">
        <v>104</v>
      </c>
      <c r="I9" s="99">
        <v>125212203114.14999</v>
      </c>
      <c r="J9" s="11" t="s">
        <v>105</v>
      </c>
      <c r="K9" s="11" t="s">
        <v>106</v>
      </c>
      <c r="L9" s="11"/>
      <c r="M9" s="11" t="s">
        <v>107</v>
      </c>
      <c r="N9" s="11"/>
      <c r="O9" s="11" t="s">
        <v>71</v>
      </c>
      <c r="P9" s="11" t="s">
        <v>77</v>
      </c>
      <c r="Q9" s="11" t="s">
        <v>72</v>
      </c>
      <c r="R9" s="11" t="s">
        <v>78</v>
      </c>
      <c r="S9" s="11"/>
      <c r="T9" s="11"/>
      <c r="U9" s="85"/>
      <c r="V9" s="101"/>
      <c r="W9" s="4" t="s">
        <v>59</v>
      </c>
    </row>
    <row r="10" spans="1:23" s="14" customFormat="1" ht="18" customHeight="1" x14ac:dyDescent="0.25">
      <c r="A10" s="4">
        <v>5</v>
      </c>
      <c r="B10" s="98">
        <v>44131</v>
      </c>
      <c r="C10" s="98"/>
      <c r="D10" s="11" t="s">
        <v>51</v>
      </c>
      <c r="E10" s="12">
        <v>864161026900204</v>
      </c>
      <c r="F10" s="11"/>
      <c r="G10" s="11" t="s">
        <v>67</v>
      </c>
      <c r="H10" s="11"/>
      <c r="I10" s="11"/>
      <c r="J10" s="11" t="s">
        <v>108</v>
      </c>
      <c r="K10" s="11"/>
      <c r="L10" s="11"/>
      <c r="M10" s="11" t="s">
        <v>109</v>
      </c>
      <c r="N10" s="11"/>
      <c r="O10" s="11" t="s">
        <v>68</v>
      </c>
      <c r="P10" s="11" t="s">
        <v>77</v>
      </c>
      <c r="Q10" s="11"/>
      <c r="R10" s="11"/>
      <c r="S10" s="11"/>
      <c r="T10" s="11"/>
      <c r="U10" s="85"/>
      <c r="V10" s="101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85"/>
      <c r="U11" s="85"/>
      <c r="V11" s="101"/>
      <c r="W11" s="4" t="s">
        <v>30</v>
      </c>
    </row>
    <row r="12" spans="1:23" s="14" customFormat="1" ht="18" customHeight="1" x14ac:dyDescent="0.25">
      <c r="A12" s="4">
        <v>7</v>
      </c>
      <c r="B12" s="87"/>
      <c r="C12" s="89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85"/>
      <c r="U12" s="85"/>
      <c r="V12" s="10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90"/>
      <c r="D13" s="51"/>
      <c r="E13" s="52"/>
      <c r="F13" s="51"/>
      <c r="G13" s="51"/>
      <c r="H13" s="71"/>
      <c r="I13" s="91"/>
      <c r="J13" s="92"/>
      <c r="K13" s="92"/>
      <c r="L13" s="93"/>
      <c r="M13" s="92"/>
      <c r="N13" s="61"/>
      <c r="O13" s="53"/>
      <c r="P13" s="53"/>
      <c r="Q13" s="94"/>
      <c r="R13" s="92"/>
      <c r="S13" s="60"/>
      <c r="T13" s="85"/>
      <c r="U13" s="85"/>
      <c r="V13" s="10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85"/>
      <c r="U14" s="85"/>
      <c r="V14" s="10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85"/>
      <c r="U15" s="16"/>
      <c r="V15" s="10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85"/>
      <c r="U16" s="16"/>
      <c r="V16" s="10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85"/>
      <c r="U17" s="16"/>
      <c r="V17" s="85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85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85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85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85"/>
      <c r="U21" s="16"/>
      <c r="V21" s="11" t="s">
        <v>57</v>
      </c>
      <c r="W21" s="11">
        <f>COUNTIF($Q$6:$Q$105,"PC")</f>
        <v>2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5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5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5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5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5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5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85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85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85"/>
      <c r="U30" s="16"/>
      <c r="V30" s="4" t="s">
        <v>32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85"/>
      <c r="U31" s="16"/>
      <c r="V31" s="4" t="s">
        <v>22</v>
      </c>
      <c r="W31" s="11">
        <f>COUNTIF($R$6:$R$51,"*LK*")</f>
        <v>2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85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85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85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85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85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85"/>
      <c r="U37" s="16"/>
      <c r="V37" s="20" t="s">
        <v>33</v>
      </c>
      <c r="W37" s="11">
        <f>SUM(W26:W36)</f>
        <v>6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85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85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85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85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85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85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6"/>
      <c r="E50" s="34"/>
      <c r="F50" s="86"/>
      <c r="G50" s="86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8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5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4"/>
      <c r="W57" s="10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5"/>
      <c r="W58" s="10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0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86</v>
      </c>
      <c r="F2" s="113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8"/>
      <c r="U4" s="28"/>
      <c r="V4" s="107" t="s">
        <v>39</v>
      </c>
      <c r="W4" s="107" t="s">
        <v>61</v>
      </c>
    </row>
    <row r="5" spans="1:23" ht="50.1" customHeight="1" x14ac:dyDescent="0.25">
      <c r="A5" s="11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7"/>
      <c r="K5" s="58" t="s">
        <v>12</v>
      </c>
      <c r="L5" s="58" t="s">
        <v>13</v>
      </c>
      <c r="M5" s="116"/>
      <c r="N5" s="116"/>
      <c r="O5" s="107"/>
      <c r="P5" s="106"/>
      <c r="Q5" s="107"/>
      <c r="R5" s="107"/>
      <c r="S5" s="109"/>
      <c r="T5" s="28"/>
      <c r="U5" s="28"/>
      <c r="V5" s="107"/>
      <c r="W5" s="107"/>
    </row>
    <row r="6" spans="1:23" s="14" customFormat="1" ht="18" customHeight="1" x14ac:dyDescent="0.25">
      <c r="A6" s="4">
        <v>1</v>
      </c>
      <c r="B6" s="98">
        <v>44125</v>
      </c>
      <c r="C6" s="98">
        <v>44127</v>
      </c>
      <c r="D6" s="11" t="s">
        <v>52</v>
      </c>
      <c r="E6" s="12">
        <v>865191012559747</v>
      </c>
      <c r="F6" s="11" t="s">
        <v>76</v>
      </c>
      <c r="G6" s="11" t="s">
        <v>81</v>
      </c>
      <c r="H6" s="11"/>
      <c r="I6" s="11"/>
      <c r="J6" s="11" t="s">
        <v>87</v>
      </c>
      <c r="K6" s="11"/>
      <c r="L6" s="11"/>
      <c r="M6" s="11" t="s">
        <v>88</v>
      </c>
      <c r="N6" s="11"/>
      <c r="O6" s="11" t="s">
        <v>68</v>
      </c>
      <c r="P6" s="11" t="s">
        <v>89</v>
      </c>
      <c r="Q6" s="11" t="s">
        <v>18</v>
      </c>
      <c r="R6" s="11" t="s">
        <v>30</v>
      </c>
      <c r="S6" s="11"/>
      <c r="T6" s="28"/>
      <c r="U6" s="85"/>
      <c r="V6" s="100" t="s">
        <v>18</v>
      </c>
      <c r="W6" s="4" t="s">
        <v>20</v>
      </c>
    </row>
    <row r="7" spans="1:23" s="14" customFormat="1" ht="18" customHeight="1" x14ac:dyDescent="0.25">
      <c r="A7" s="4">
        <v>2</v>
      </c>
      <c r="B7" s="87"/>
      <c r="C7" s="87"/>
      <c r="D7" s="51"/>
      <c r="E7" s="52"/>
      <c r="F7" s="51"/>
      <c r="G7" s="51"/>
      <c r="H7" s="5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85"/>
      <c r="V7" s="101"/>
      <c r="W7" s="4" t="s">
        <v>35</v>
      </c>
    </row>
    <row r="8" spans="1:23" s="14" customFormat="1" ht="18" customHeight="1" x14ac:dyDescent="0.25">
      <c r="A8" s="4">
        <v>3</v>
      </c>
      <c r="B8" s="87"/>
      <c r="C8" s="87"/>
      <c r="D8" s="51"/>
      <c r="E8" s="52"/>
      <c r="F8" s="71"/>
      <c r="G8" s="51"/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85"/>
      <c r="V8" s="101"/>
      <c r="W8" s="4" t="s">
        <v>21</v>
      </c>
    </row>
    <row r="9" spans="1:23" s="14" customFormat="1" ht="18" customHeight="1" x14ac:dyDescent="0.25">
      <c r="A9" s="4">
        <v>4</v>
      </c>
      <c r="B9" s="87"/>
      <c r="C9" s="87"/>
      <c r="D9" s="51"/>
      <c r="E9" s="52"/>
      <c r="F9" s="71"/>
      <c r="G9" s="51"/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85"/>
      <c r="U9" s="85"/>
      <c r="V9" s="101"/>
      <c r="W9" s="4" t="s">
        <v>59</v>
      </c>
    </row>
    <row r="10" spans="1:23" s="14" customFormat="1" ht="18" customHeight="1" x14ac:dyDescent="0.25">
      <c r="A10" s="4">
        <v>5</v>
      </c>
      <c r="B10" s="87"/>
      <c r="C10" s="87"/>
      <c r="D10" s="51"/>
      <c r="E10" s="52"/>
      <c r="F10" s="51"/>
      <c r="G10" s="51"/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85"/>
      <c r="U10" s="85"/>
      <c r="V10" s="101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85"/>
      <c r="U11" s="85"/>
      <c r="V11" s="101"/>
      <c r="W11" s="4" t="s">
        <v>30</v>
      </c>
    </row>
    <row r="12" spans="1:23" s="14" customFormat="1" ht="18" customHeight="1" x14ac:dyDescent="0.25">
      <c r="A12" s="4">
        <v>7</v>
      </c>
      <c r="B12" s="87"/>
      <c r="C12" s="89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85"/>
      <c r="U12" s="85"/>
      <c r="V12" s="10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90"/>
      <c r="D13" s="51"/>
      <c r="E13" s="52"/>
      <c r="F13" s="51"/>
      <c r="G13" s="51"/>
      <c r="H13" s="71"/>
      <c r="I13" s="91"/>
      <c r="J13" s="92"/>
      <c r="K13" s="92"/>
      <c r="L13" s="93"/>
      <c r="M13" s="92"/>
      <c r="N13" s="61"/>
      <c r="O13" s="53"/>
      <c r="P13" s="53"/>
      <c r="Q13" s="94"/>
      <c r="R13" s="92"/>
      <c r="S13" s="60"/>
      <c r="T13" s="85"/>
      <c r="U13" s="85"/>
      <c r="V13" s="10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85"/>
      <c r="U14" s="85"/>
      <c r="V14" s="10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85"/>
      <c r="U15" s="16"/>
      <c r="V15" s="10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85"/>
      <c r="U16" s="16"/>
      <c r="V16" s="10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85"/>
      <c r="U17" s="16"/>
      <c r="V17" s="85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85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85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85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85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85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85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85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85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5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5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85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85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85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85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85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85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85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85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85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85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85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85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85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85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85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85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6"/>
      <c r="E50" s="34"/>
      <c r="F50" s="86"/>
      <c r="G50" s="86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8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1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4"/>
      <c r="W57" s="10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5"/>
      <c r="W58" s="10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0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86</v>
      </c>
      <c r="F2" s="11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8"/>
      <c r="U4" s="28"/>
      <c r="V4" s="107" t="s">
        <v>39</v>
      </c>
      <c r="W4" s="107" t="s">
        <v>61</v>
      </c>
    </row>
    <row r="5" spans="1:23" ht="50.1" customHeight="1" x14ac:dyDescent="0.25">
      <c r="A5" s="11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7"/>
      <c r="K5" s="58" t="s">
        <v>12</v>
      </c>
      <c r="L5" s="58" t="s">
        <v>13</v>
      </c>
      <c r="M5" s="116"/>
      <c r="N5" s="116"/>
      <c r="O5" s="107"/>
      <c r="P5" s="106"/>
      <c r="Q5" s="107"/>
      <c r="R5" s="107"/>
      <c r="S5" s="109"/>
      <c r="T5" s="28"/>
      <c r="U5" s="28"/>
      <c r="V5" s="107"/>
      <c r="W5" s="107"/>
    </row>
    <row r="6" spans="1:23" s="14" customFormat="1" ht="18" customHeight="1" x14ac:dyDescent="0.25">
      <c r="A6" s="4">
        <v>1</v>
      </c>
      <c r="B6" s="98">
        <v>44112</v>
      </c>
      <c r="C6" s="98">
        <v>44114</v>
      </c>
      <c r="D6" s="11" t="s">
        <v>47</v>
      </c>
      <c r="E6" s="12">
        <v>862631034793678</v>
      </c>
      <c r="F6" s="11" t="s">
        <v>76</v>
      </c>
      <c r="G6" s="11" t="s">
        <v>81</v>
      </c>
      <c r="H6" s="11"/>
      <c r="I6" s="11" t="s">
        <v>101</v>
      </c>
      <c r="J6" s="11" t="s">
        <v>34</v>
      </c>
      <c r="K6" s="11" t="s">
        <v>143</v>
      </c>
      <c r="L6" s="11"/>
      <c r="M6" s="11" t="s">
        <v>144</v>
      </c>
      <c r="N6" s="11"/>
      <c r="O6" s="11" t="s">
        <v>68</v>
      </c>
      <c r="P6" s="11" t="s">
        <v>89</v>
      </c>
      <c r="Q6" s="11" t="s">
        <v>18</v>
      </c>
      <c r="R6" s="11" t="s">
        <v>35</v>
      </c>
      <c r="S6" s="11"/>
      <c r="T6" s="28"/>
      <c r="U6" s="70"/>
      <c r="V6" s="100" t="s">
        <v>18</v>
      </c>
      <c r="W6" s="4" t="s">
        <v>20</v>
      </c>
    </row>
    <row r="7" spans="1:23" s="14" customFormat="1" ht="18" customHeight="1" x14ac:dyDescent="0.25">
      <c r="A7" s="4">
        <v>2</v>
      </c>
      <c r="B7" s="98">
        <v>44123</v>
      </c>
      <c r="C7" s="98">
        <v>44127</v>
      </c>
      <c r="D7" s="11" t="s">
        <v>47</v>
      </c>
      <c r="E7" s="12">
        <v>866104028951245</v>
      </c>
      <c r="F7" s="11" t="s">
        <v>76</v>
      </c>
      <c r="G7" s="11" t="s">
        <v>81</v>
      </c>
      <c r="H7" s="11"/>
      <c r="I7" s="11" t="s">
        <v>114</v>
      </c>
      <c r="J7" s="11" t="s">
        <v>93</v>
      </c>
      <c r="K7" s="11" t="s">
        <v>145</v>
      </c>
      <c r="L7" s="11" t="s">
        <v>146</v>
      </c>
      <c r="M7" s="11" t="s">
        <v>96</v>
      </c>
      <c r="N7" s="11"/>
      <c r="O7" s="11" t="s">
        <v>71</v>
      </c>
      <c r="P7" s="11" t="s">
        <v>89</v>
      </c>
      <c r="Q7" s="11" t="s">
        <v>72</v>
      </c>
      <c r="R7" s="11" t="s">
        <v>97</v>
      </c>
      <c r="S7" s="11"/>
      <c r="T7" s="28"/>
      <c r="U7" s="70"/>
      <c r="V7" s="10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10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10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10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10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10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10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10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10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2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4"/>
      <c r="W57" s="10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5"/>
      <c r="W58" s="10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1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T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0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86</v>
      </c>
      <c r="F2" s="11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8"/>
      <c r="U4" s="28"/>
      <c r="V4" s="107" t="s">
        <v>39</v>
      </c>
      <c r="W4" s="107" t="s">
        <v>61</v>
      </c>
    </row>
    <row r="5" spans="1:23" ht="50.1" customHeight="1" x14ac:dyDescent="0.25">
      <c r="A5" s="11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7"/>
      <c r="K5" s="58" t="s">
        <v>12</v>
      </c>
      <c r="L5" s="58" t="s">
        <v>13</v>
      </c>
      <c r="M5" s="116"/>
      <c r="N5" s="116"/>
      <c r="O5" s="107"/>
      <c r="P5" s="106"/>
      <c r="Q5" s="107"/>
      <c r="R5" s="107"/>
      <c r="S5" s="109"/>
      <c r="T5" s="28"/>
      <c r="U5" s="28"/>
      <c r="V5" s="107"/>
      <c r="W5" s="107"/>
    </row>
    <row r="6" spans="1:23" s="14" customFormat="1" ht="18" customHeight="1" x14ac:dyDescent="0.25">
      <c r="A6" s="4">
        <v>1</v>
      </c>
      <c r="B6" s="98">
        <v>44112</v>
      </c>
      <c r="C6" s="98" t="s">
        <v>110</v>
      </c>
      <c r="D6" s="11" t="s">
        <v>44</v>
      </c>
      <c r="E6" s="12">
        <v>868183034518980</v>
      </c>
      <c r="F6" s="11" t="s">
        <v>76</v>
      </c>
      <c r="G6" s="11" t="s">
        <v>81</v>
      </c>
      <c r="H6" s="11" t="s">
        <v>111</v>
      </c>
      <c r="I6" s="11" t="s">
        <v>112</v>
      </c>
      <c r="J6" s="11"/>
      <c r="K6" s="11" t="s">
        <v>79</v>
      </c>
      <c r="L6" s="11" t="s">
        <v>80</v>
      </c>
      <c r="M6" s="11" t="s">
        <v>113</v>
      </c>
      <c r="N6" s="11"/>
      <c r="O6" s="11" t="s">
        <v>71</v>
      </c>
      <c r="P6" s="11" t="s">
        <v>89</v>
      </c>
      <c r="Q6" s="11" t="s">
        <v>19</v>
      </c>
      <c r="R6" s="11" t="s">
        <v>24</v>
      </c>
      <c r="S6" s="11"/>
      <c r="T6" s="11"/>
      <c r="U6" s="67"/>
      <c r="V6" s="100" t="s">
        <v>18</v>
      </c>
      <c r="W6" s="4" t="s">
        <v>20</v>
      </c>
    </row>
    <row r="7" spans="1:23" s="14" customFormat="1" ht="18" customHeight="1" x14ac:dyDescent="0.25">
      <c r="A7" s="4">
        <v>2</v>
      </c>
      <c r="B7" s="98">
        <v>44123</v>
      </c>
      <c r="C7" s="98">
        <v>44127</v>
      </c>
      <c r="D7" s="11" t="s">
        <v>44</v>
      </c>
      <c r="E7" s="12">
        <v>867857039917500</v>
      </c>
      <c r="F7" s="11"/>
      <c r="G7" s="11" t="s">
        <v>81</v>
      </c>
      <c r="H7" s="11"/>
      <c r="I7" s="11" t="s">
        <v>114</v>
      </c>
      <c r="J7" s="11"/>
      <c r="K7" s="11" t="s">
        <v>115</v>
      </c>
      <c r="L7" s="11" t="s">
        <v>80</v>
      </c>
      <c r="M7" s="11" t="s">
        <v>116</v>
      </c>
      <c r="N7" s="11"/>
      <c r="O7" s="11" t="s">
        <v>71</v>
      </c>
      <c r="P7" s="11" t="s">
        <v>89</v>
      </c>
      <c r="Q7" s="11" t="s">
        <v>19</v>
      </c>
      <c r="R7" s="11" t="s">
        <v>24</v>
      </c>
      <c r="S7" s="11"/>
      <c r="T7" s="11"/>
      <c r="U7" s="67"/>
      <c r="V7" s="101"/>
      <c r="W7" s="4" t="s">
        <v>35</v>
      </c>
    </row>
    <row r="8" spans="1:23" s="14" customFormat="1" ht="18" customHeight="1" x14ac:dyDescent="0.25">
      <c r="A8" s="4">
        <v>3</v>
      </c>
      <c r="B8" s="98">
        <v>44123</v>
      </c>
      <c r="C8" s="98">
        <v>44127</v>
      </c>
      <c r="D8" s="11" t="s">
        <v>44</v>
      </c>
      <c r="E8" s="12">
        <v>867717030428396</v>
      </c>
      <c r="F8" s="11"/>
      <c r="G8" s="11" t="s">
        <v>81</v>
      </c>
      <c r="H8" s="11"/>
      <c r="I8" s="99">
        <v>125212203114.16701</v>
      </c>
      <c r="J8" s="11"/>
      <c r="K8" s="11" t="s">
        <v>82</v>
      </c>
      <c r="L8" s="11" t="s">
        <v>80</v>
      </c>
      <c r="M8" s="11" t="s">
        <v>116</v>
      </c>
      <c r="N8" s="11"/>
      <c r="O8" s="11" t="s">
        <v>71</v>
      </c>
      <c r="P8" s="11" t="s">
        <v>89</v>
      </c>
      <c r="Q8" s="11" t="s">
        <v>19</v>
      </c>
      <c r="R8" s="11" t="s">
        <v>24</v>
      </c>
      <c r="S8" s="11"/>
      <c r="T8" s="11"/>
      <c r="U8" s="67"/>
      <c r="V8" s="101"/>
      <c r="W8" s="4" t="s">
        <v>21</v>
      </c>
    </row>
    <row r="9" spans="1:23" s="14" customFormat="1" ht="18" customHeight="1" x14ac:dyDescent="0.25">
      <c r="A9" s="4">
        <v>4</v>
      </c>
      <c r="B9" s="98">
        <v>44125</v>
      </c>
      <c r="C9" s="98">
        <v>44127</v>
      </c>
      <c r="D9" s="11" t="s">
        <v>44</v>
      </c>
      <c r="E9" s="12">
        <v>867717030479159</v>
      </c>
      <c r="F9" s="11"/>
      <c r="G9" s="11" t="s">
        <v>81</v>
      </c>
      <c r="H9" s="11"/>
      <c r="I9" s="11" t="s">
        <v>92</v>
      </c>
      <c r="J9" s="11" t="s">
        <v>93</v>
      </c>
      <c r="K9" s="11" t="s">
        <v>84</v>
      </c>
      <c r="L9" s="11" t="s">
        <v>80</v>
      </c>
      <c r="M9" s="11" t="s">
        <v>96</v>
      </c>
      <c r="N9" s="11"/>
      <c r="O9" s="11" t="s">
        <v>71</v>
      </c>
      <c r="P9" s="11" t="s">
        <v>89</v>
      </c>
      <c r="Q9" s="11" t="s">
        <v>72</v>
      </c>
      <c r="R9" s="11" t="s">
        <v>97</v>
      </c>
      <c r="S9" s="11"/>
      <c r="T9" s="11"/>
      <c r="U9" s="67"/>
      <c r="V9" s="101"/>
      <c r="W9" s="4" t="s">
        <v>59</v>
      </c>
    </row>
    <row r="10" spans="1:23" s="14" customFormat="1" ht="18" customHeight="1" x14ac:dyDescent="0.25">
      <c r="A10" s="4">
        <v>5</v>
      </c>
      <c r="B10" s="87"/>
      <c r="C10" s="87"/>
      <c r="D10" s="51"/>
      <c r="E10" s="52"/>
      <c r="F10" s="51"/>
      <c r="G10" s="51"/>
      <c r="H10" s="71"/>
      <c r="I10" s="53"/>
      <c r="J10" s="53"/>
      <c r="K10" s="93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101"/>
      <c r="W10" s="4" t="s">
        <v>31</v>
      </c>
    </row>
    <row r="11" spans="1:23" s="14" customFormat="1" ht="18" customHeight="1" x14ac:dyDescent="0.25">
      <c r="A11" s="4">
        <v>6</v>
      </c>
      <c r="B11" s="87"/>
      <c r="C11" s="87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101"/>
      <c r="W11" s="4" t="s">
        <v>30</v>
      </c>
    </row>
    <row r="12" spans="1:23" s="14" customFormat="1" ht="18" customHeight="1" x14ac:dyDescent="0.25">
      <c r="A12" s="4">
        <v>7</v>
      </c>
      <c r="B12" s="87"/>
      <c r="C12" s="87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10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7"/>
      <c r="C13" s="87"/>
      <c r="D13" s="51"/>
      <c r="E13" s="52"/>
      <c r="F13" s="71"/>
      <c r="G13" s="51"/>
      <c r="H13" s="51"/>
      <c r="I13" s="92"/>
      <c r="J13" s="53"/>
      <c r="K13" s="93"/>
      <c r="L13" s="56"/>
      <c r="M13" s="53"/>
      <c r="N13" s="95"/>
      <c r="O13" s="53"/>
      <c r="P13" s="53"/>
      <c r="Q13" s="3"/>
      <c r="R13" s="51"/>
      <c r="S13" s="96"/>
      <c r="T13" s="67"/>
      <c r="U13" s="67"/>
      <c r="V13" s="101"/>
      <c r="W13" s="4" t="s">
        <v>37</v>
      </c>
    </row>
    <row r="14" spans="1:23" s="14" customFormat="1" ht="18" customHeight="1" x14ac:dyDescent="0.25">
      <c r="A14" s="4">
        <v>9</v>
      </c>
      <c r="B14" s="87"/>
      <c r="C14" s="87"/>
      <c r="D14" s="51"/>
      <c r="E14" s="52"/>
      <c r="F14" s="51"/>
      <c r="G14" s="51"/>
      <c r="H14" s="71"/>
      <c r="I14" s="97"/>
      <c r="J14" s="96"/>
      <c r="K14" s="92"/>
      <c r="L14" s="56"/>
      <c r="M14" s="53"/>
      <c r="N14" s="96"/>
      <c r="O14" s="92"/>
      <c r="P14" s="96"/>
      <c r="Q14" s="94"/>
      <c r="R14" s="92"/>
      <c r="S14" s="96"/>
      <c r="T14" s="67"/>
      <c r="U14" s="67"/>
      <c r="V14" s="101"/>
      <c r="W14" s="4" t="s">
        <v>36</v>
      </c>
    </row>
    <row r="15" spans="1:23" ht="18" customHeight="1" x14ac:dyDescent="0.25">
      <c r="A15" s="4">
        <v>10</v>
      </c>
      <c r="B15" s="87"/>
      <c r="C15" s="87"/>
      <c r="D15" s="51"/>
      <c r="E15" s="52"/>
      <c r="F15" s="71"/>
      <c r="G15" s="51"/>
      <c r="H15" s="71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101"/>
      <c r="W15" s="4" t="s">
        <v>24</v>
      </c>
    </row>
    <row r="16" spans="1:23" ht="18" customHeight="1" x14ac:dyDescent="0.25">
      <c r="A16" s="4">
        <v>11</v>
      </c>
      <c r="B16" s="87"/>
      <c r="C16" s="87"/>
      <c r="D16" s="51"/>
      <c r="E16" s="52"/>
      <c r="F16" s="88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102"/>
      <c r="W16" s="4" t="s">
        <v>25</v>
      </c>
    </row>
    <row r="17" spans="1:23" ht="18" customHeight="1" x14ac:dyDescent="0.25">
      <c r="A17" s="4">
        <v>12</v>
      </c>
      <c r="B17" s="87"/>
      <c r="C17" s="87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5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3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1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4"/>
      <c r="W57" s="10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5"/>
      <c r="W58" s="10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K25" sqref="K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0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86</v>
      </c>
      <c r="F2" s="113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8"/>
      <c r="U4" s="28"/>
      <c r="V4" s="107" t="s">
        <v>39</v>
      </c>
      <c r="W4" s="107" t="s">
        <v>61</v>
      </c>
    </row>
    <row r="5" spans="1:23" ht="50.1" customHeight="1" x14ac:dyDescent="0.25">
      <c r="A5" s="11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7"/>
      <c r="K5" s="58" t="s">
        <v>12</v>
      </c>
      <c r="L5" s="58" t="s">
        <v>13</v>
      </c>
      <c r="M5" s="116"/>
      <c r="N5" s="116"/>
      <c r="O5" s="107"/>
      <c r="P5" s="106"/>
      <c r="Q5" s="107"/>
      <c r="R5" s="107"/>
      <c r="S5" s="109"/>
      <c r="T5" s="28"/>
      <c r="U5" s="28"/>
      <c r="V5" s="107"/>
      <c r="W5" s="107"/>
    </row>
    <row r="6" spans="1:23" s="14" customFormat="1" ht="18" customHeight="1" x14ac:dyDescent="0.25">
      <c r="A6" s="4">
        <v>1</v>
      </c>
      <c r="B6" s="98">
        <v>44112</v>
      </c>
      <c r="C6" s="98">
        <v>44114</v>
      </c>
      <c r="D6" s="11" t="s">
        <v>46</v>
      </c>
      <c r="E6" s="12">
        <v>868345031037864</v>
      </c>
      <c r="F6" s="11" t="s">
        <v>76</v>
      </c>
      <c r="G6" s="11" t="s">
        <v>81</v>
      </c>
      <c r="H6" s="11"/>
      <c r="I6" s="11" t="s">
        <v>114</v>
      </c>
      <c r="J6" s="11" t="s">
        <v>117</v>
      </c>
      <c r="K6" s="11" t="s">
        <v>118</v>
      </c>
      <c r="L6" s="11" t="s">
        <v>75</v>
      </c>
      <c r="M6" s="11" t="s">
        <v>119</v>
      </c>
      <c r="N6" s="11"/>
      <c r="O6" s="11" t="s">
        <v>71</v>
      </c>
      <c r="P6" s="11" t="s">
        <v>89</v>
      </c>
      <c r="Q6" s="11" t="s">
        <v>18</v>
      </c>
      <c r="R6" s="11" t="s">
        <v>30</v>
      </c>
      <c r="S6" s="11"/>
      <c r="T6" s="28"/>
      <c r="U6" s="64"/>
      <c r="V6" s="100" t="s">
        <v>18</v>
      </c>
      <c r="W6" s="4" t="s">
        <v>20</v>
      </c>
    </row>
    <row r="7" spans="1:23" s="14" customFormat="1" ht="18" customHeight="1" x14ac:dyDescent="0.25">
      <c r="A7" s="4">
        <v>2</v>
      </c>
      <c r="B7" s="98">
        <v>44112</v>
      </c>
      <c r="C7" s="98">
        <v>44114</v>
      </c>
      <c r="D7" s="11" t="s">
        <v>46</v>
      </c>
      <c r="E7" s="12">
        <v>864811036963044</v>
      </c>
      <c r="F7" s="11"/>
      <c r="G7" s="11" t="s">
        <v>81</v>
      </c>
      <c r="H7" s="11"/>
      <c r="I7" s="11" t="s">
        <v>101</v>
      </c>
      <c r="J7" s="11" t="s">
        <v>120</v>
      </c>
      <c r="K7" s="11" t="s">
        <v>75</v>
      </c>
      <c r="L7" s="11" t="s">
        <v>75</v>
      </c>
      <c r="M7" s="11" t="s">
        <v>121</v>
      </c>
      <c r="N7" s="11"/>
      <c r="O7" s="11" t="s">
        <v>71</v>
      </c>
      <c r="P7" s="11" t="s">
        <v>89</v>
      </c>
      <c r="Q7" s="11" t="s">
        <v>19</v>
      </c>
      <c r="R7" s="11" t="s">
        <v>85</v>
      </c>
      <c r="S7" s="11" t="s">
        <v>73</v>
      </c>
      <c r="T7" s="28"/>
      <c r="U7" s="64"/>
      <c r="V7" s="101"/>
      <c r="W7" s="4" t="s">
        <v>35</v>
      </c>
    </row>
    <row r="8" spans="1:23" s="14" customFormat="1" ht="18" customHeight="1" x14ac:dyDescent="0.25">
      <c r="A8" s="4">
        <v>3</v>
      </c>
      <c r="B8" s="98">
        <v>44112</v>
      </c>
      <c r="C8" s="98">
        <v>44114</v>
      </c>
      <c r="D8" s="11" t="s">
        <v>46</v>
      </c>
      <c r="E8" s="12">
        <v>868345035591908</v>
      </c>
      <c r="F8" s="11"/>
      <c r="G8" s="11" t="s">
        <v>81</v>
      </c>
      <c r="H8" s="11"/>
      <c r="I8" s="11" t="s">
        <v>122</v>
      </c>
      <c r="J8" s="11" t="s">
        <v>123</v>
      </c>
      <c r="K8" s="11" t="s">
        <v>124</v>
      </c>
      <c r="L8" s="11" t="s">
        <v>70</v>
      </c>
      <c r="M8" s="11" t="s">
        <v>125</v>
      </c>
      <c r="N8" s="11"/>
      <c r="O8" s="11" t="s">
        <v>71</v>
      </c>
      <c r="P8" s="11" t="s">
        <v>89</v>
      </c>
      <c r="Q8" s="11" t="s">
        <v>19</v>
      </c>
      <c r="R8" s="11" t="s">
        <v>24</v>
      </c>
      <c r="S8" s="4" t="s">
        <v>126</v>
      </c>
      <c r="T8" s="28"/>
      <c r="U8" s="64"/>
      <c r="V8" s="101"/>
      <c r="W8" s="4" t="s">
        <v>21</v>
      </c>
    </row>
    <row r="9" spans="1:23" s="14" customFormat="1" ht="18" customHeight="1" x14ac:dyDescent="0.25">
      <c r="A9" s="4">
        <v>4</v>
      </c>
      <c r="B9" s="98">
        <v>44112</v>
      </c>
      <c r="C9" s="98">
        <v>44114</v>
      </c>
      <c r="D9" s="11" t="s">
        <v>46</v>
      </c>
      <c r="E9" s="12">
        <v>864811036932304</v>
      </c>
      <c r="F9" s="11"/>
      <c r="G9" s="11" t="s">
        <v>81</v>
      </c>
      <c r="H9" s="11"/>
      <c r="I9" s="99">
        <v>125212203114.16701</v>
      </c>
      <c r="J9" s="11" t="s">
        <v>127</v>
      </c>
      <c r="K9" s="11" t="s">
        <v>128</v>
      </c>
      <c r="L9" s="11" t="s">
        <v>75</v>
      </c>
      <c r="M9" s="11" t="s">
        <v>129</v>
      </c>
      <c r="N9" s="11"/>
      <c r="O9" s="11" t="s">
        <v>71</v>
      </c>
      <c r="P9" s="11" t="s">
        <v>89</v>
      </c>
      <c r="Q9" s="11" t="s">
        <v>72</v>
      </c>
      <c r="R9" s="11" t="s">
        <v>83</v>
      </c>
      <c r="S9" s="11" t="s">
        <v>73</v>
      </c>
      <c r="T9" s="64"/>
      <c r="U9" s="64"/>
      <c r="V9" s="101"/>
      <c r="W9" s="4" t="s">
        <v>59</v>
      </c>
    </row>
    <row r="10" spans="1:23" s="14" customFormat="1" ht="18" customHeight="1" x14ac:dyDescent="0.25">
      <c r="A10" s="4">
        <v>5</v>
      </c>
      <c r="B10" s="98">
        <v>44112</v>
      </c>
      <c r="C10" s="98">
        <v>44114</v>
      </c>
      <c r="D10" s="11" t="s">
        <v>46</v>
      </c>
      <c r="E10" s="12">
        <v>866192037834411</v>
      </c>
      <c r="F10" s="11" t="s">
        <v>76</v>
      </c>
      <c r="G10" s="11" t="s">
        <v>81</v>
      </c>
      <c r="H10" s="11"/>
      <c r="I10" s="11" t="s">
        <v>114</v>
      </c>
      <c r="J10" s="11" t="s">
        <v>74</v>
      </c>
      <c r="K10" s="11" t="s">
        <v>69</v>
      </c>
      <c r="L10" s="11" t="s">
        <v>70</v>
      </c>
      <c r="M10" s="11" t="s">
        <v>130</v>
      </c>
      <c r="N10" s="11"/>
      <c r="O10" s="11" t="s">
        <v>71</v>
      </c>
      <c r="P10" s="11" t="s">
        <v>89</v>
      </c>
      <c r="Q10" s="11" t="s">
        <v>72</v>
      </c>
      <c r="R10" s="11" t="s">
        <v>24</v>
      </c>
      <c r="S10" s="11" t="s">
        <v>73</v>
      </c>
      <c r="T10" s="64"/>
      <c r="U10" s="64"/>
      <c r="V10" s="101"/>
      <c r="W10" s="4" t="s">
        <v>31</v>
      </c>
    </row>
    <row r="11" spans="1:23" s="14" customFormat="1" ht="18" customHeight="1" x14ac:dyDescent="0.25">
      <c r="A11" s="4">
        <v>6</v>
      </c>
      <c r="B11" s="98">
        <v>44123</v>
      </c>
      <c r="C11" s="98">
        <v>44127</v>
      </c>
      <c r="D11" s="11" t="s">
        <v>46</v>
      </c>
      <c r="E11" s="12">
        <v>864811037116410</v>
      </c>
      <c r="F11" s="11" t="s">
        <v>76</v>
      </c>
      <c r="G11" s="11" t="s">
        <v>81</v>
      </c>
      <c r="H11" s="11"/>
      <c r="I11" s="11" t="s">
        <v>92</v>
      </c>
      <c r="J11" s="11" t="s">
        <v>74</v>
      </c>
      <c r="K11" s="11" t="s">
        <v>131</v>
      </c>
      <c r="L11" s="11" t="s">
        <v>70</v>
      </c>
      <c r="M11" s="11" t="s">
        <v>130</v>
      </c>
      <c r="N11" s="11"/>
      <c r="O11" s="11" t="s">
        <v>71</v>
      </c>
      <c r="P11" s="11" t="s">
        <v>89</v>
      </c>
      <c r="Q11" s="11" t="s">
        <v>72</v>
      </c>
      <c r="R11" s="11" t="s">
        <v>85</v>
      </c>
      <c r="S11" s="11" t="s">
        <v>73</v>
      </c>
      <c r="T11" s="64"/>
      <c r="U11" s="64"/>
      <c r="V11" s="101"/>
      <c r="W11" s="4" t="s">
        <v>30</v>
      </c>
    </row>
    <row r="12" spans="1:23" s="14" customFormat="1" ht="18" customHeight="1" x14ac:dyDescent="0.25">
      <c r="A12" s="4">
        <v>7</v>
      </c>
      <c r="B12" s="98">
        <v>44123</v>
      </c>
      <c r="C12" s="98">
        <v>44127</v>
      </c>
      <c r="D12" s="11" t="s">
        <v>46</v>
      </c>
      <c r="E12" s="12">
        <v>868926033948404</v>
      </c>
      <c r="F12" s="11" t="s">
        <v>76</v>
      </c>
      <c r="G12" s="11" t="s">
        <v>81</v>
      </c>
      <c r="H12" s="11"/>
      <c r="I12" s="11" t="s">
        <v>132</v>
      </c>
      <c r="J12" s="11" t="s">
        <v>74</v>
      </c>
      <c r="K12" s="11" t="s">
        <v>75</v>
      </c>
      <c r="L12" s="11"/>
      <c r="M12" s="11" t="s">
        <v>133</v>
      </c>
      <c r="N12" s="11"/>
      <c r="O12" s="11" t="s">
        <v>71</v>
      </c>
      <c r="P12" s="11" t="s">
        <v>89</v>
      </c>
      <c r="Q12" s="11" t="s">
        <v>18</v>
      </c>
      <c r="R12" s="11" t="s">
        <v>30</v>
      </c>
      <c r="S12" s="11" t="s">
        <v>73</v>
      </c>
      <c r="T12" s="64"/>
      <c r="U12" s="64"/>
      <c r="V12" s="10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98">
        <v>44123</v>
      </c>
      <c r="C13" s="98">
        <v>44124</v>
      </c>
      <c r="D13" s="11" t="s">
        <v>46</v>
      </c>
      <c r="E13" s="12">
        <v>868926033912285</v>
      </c>
      <c r="F13" s="11" t="s">
        <v>76</v>
      </c>
      <c r="G13" s="11" t="s">
        <v>81</v>
      </c>
      <c r="H13" s="11" t="s">
        <v>134</v>
      </c>
      <c r="I13" s="11" t="s">
        <v>135</v>
      </c>
      <c r="J13" s="11" t="s">
        <v>74</v>
      </c>
      <c r="K13" s="11" t="s">
        <v>70</v>
      </c>
      <c r="L13" s="11"/>
      <c r="M13" s="11" t="s">
        <v>136</v>
      </c>
      <c r="N13" s="11"/>
      <c r="O13" s="11" t="s">
        <v>71</v>
      </c>
      <c r="P13" s="11" t="s">
        <v>89</v>
      </c>
      <c r="Q13" s="11" t="s">
        <v>18</v>
      </c>
      <c r="R13" s="11" t="s">
        <v>30</v>
      </c>
      <c r="S13" s="11"/>
      <c r="T13" s="64"/>
      <c r="U13" s="64"/>
      <c r="V13" s="101"/>
      <c r="W13" s="4" t="s">
        <v>37</v>
      </c>
    </row>
    <row r="14" spans="1:23" s="14" customFormat="1" ht="18" customHeight="1" x14ac:dyDescent="0.25">
      <c r="A14" s="4">
        <v>9</v>
      </c>
      <c r="B14" s="98">
        <v>44123</v>
      </c>
      <c r="C14" s="98">
        <v>44127</v>
      </c>
      <c r="D14" s="11" t="s">
        <v>46</v>
      </c>
      <c r="E14" s="12">
        <v>864811037178816</v>
      </c>
      <c r="F14" s="11"/>
      <c r="G14" s="11" t="s">
        <v>81</v>
      </c>
      <c r="H14" s="11"/>
      <c r="I14" s="11" t="s">
        <v>114</v>
      </c>
      <c r="J14" s="11" t="s">
        <v>74</v>
      </c>
      <c r="K14" s="11" t="s">
        <v>131</v>
      </c>
      <c r="L14" s="11" t="s">
        <v>70</v>
      </c>
      <c r="M14" s="11" t="s">
        <v>130</v>
      </c>
      <c r="N14" s="11"/>
      <c r="O14" s="11" t="s">
        <v>71</v>
      </c>
      <c r="P14" s="11" t="s">
        <v>89</v>
      </c>
      <c r="Q14" s="11" t="s">
        <v>72</v>
      </c>
      <c r="R14" s="11" t="s">
        <v>85</v>
      </c>
      <c r="S14" s="11" t="s">
        <v>73</v>
      </c>
      <c r="T14" s="64"/>
      <c r="U14" s="64"/>
      <c r="V14" s="101"/>
      <c r="W14" s="4" t="s">
        <v>36</v>
      </c>
    </row>
    <row r="15" spans="1:23" ht="18" customHeight="1" x14ac:dyDescent="0.25">
      <c r="A15" s="4">
        <v>10</v>
      </c>
      <c r="B15" s="98">
        <v>44131</v>
      </c>
      <c r="C15" s="98"/>
      <c r="D15" s="11" t="s">
        <v>46</v>
      </c>
      <c r="E15" s="12">
        <v>868926033993004</v>
      </c>
      <c r="F15" s="11"/>
      <c r="G15" s="11" t="s">
        <v>67</v>
      </c>
      <c r="H15" s="11"/>
      <c r="I15" s="11" t="s">
        <v>137</v>
      </c>
      <c r="J15" s="11"/>
      <c r="K15" s="11" t="s">
        <v>75</v>
      </c>
      <c r="L15" s="11" t="s">
        <v>75</v>
      </c>
      <c r="M15" s="11" t="s">
        <v>38</v>
      </c>
      <c r="N15" s="11"/>
      <c r="O15" s="11"/>
      <c r="P15" s="11"/>
      <c r="Q15" s="11"/>
      <c r="R15" s="11"/>
      <c r="S15" s="11"/>
      <c r="T15" s="64"/>
      <c r="U15" s="16"/>
      <c r="V15" s="101"/>
      <c r="W15" s="4" t="s">
        <v>24</v>
      </c>
    </row>
    <row r="16" spans="1:23" ht="18" customHeight="1" x14ac:dyDescent="0.25">
      <c r="A16" s="4">
        <v>11</v>
      </c>
      <c r="B16" s="98">
        <v>44131</v>
      </c>
      <c r="C16" s="98"/>
      <c r="D16" s="11" t="s">
        <v>46</v>
      </c>
      <c r="E16" s="12">
        <v>868345035606268</v>
      </c>
      <c r="F16" s="11"/>
      <c r="G16" s="11" t="s">
        <v>67</v>
      </c>
      <c r="H16" s="11"/>
      <c r="I16" s="99">
        <v>125212203114.161</v>
      </c>
      <c r="J16" s="11" t="s">
        <v>74</v>
      </c>
      <c r="K16" s="11" t="s">
        <v>138</v>
      </c>
      <c r="L16" s="11" t="s">
        <v>70</v>
      </c>
      <c r="M16" s="11" t="s">
        <v>130</v>
      </c>
      <c r="N16" s="11"/>
      <c r="O16" s="11"/>
      <c r="P16" s="11"/>
      <c r="Q16" s="11"/>
      <c r="R16" s="11"/>
      <c r="S16" s="11"/>
      <c r="T16" s="64"/>
      <c r="U16" s="16"/>
      <c r="V16" s="102"/>
      <c r="W16" s="4" t="s">
        <v>25</v>
      </c>
    </row>
    <row r="17" spans="1:23" ht="18" customHeight="1" x14ac:dyDescent="0.25">
      <c r="A17" s="4">
        <v>12</v>
      </c>
      <c r="B17" s="98">
        <v>44132</v>
      </c>
      <c r="C17" s="98">
        <v>43932</v>
      </c>
      <c r="D17" s="11" t="s">
        <v>46</v>
      </c>
      <c r="E17" s="12">
        <v>864811036929656</v>
      </c>
      <c r="F17" s="11" t="s">
        <v>76</v>
      </c>
      <c r="G17" s="11" t="s">
        <v>81</v>
      </c>
      <c r="H17" s="11" t="s">
        <v>139</v>
      </c>
      <c r="I17" s="99">
        <v>125212203114.16701</v>
      </c>
      <c r="J17" s="11" t="s">
        <v>140</v>
      </c>
      <c r="K17" s="11" t="s">
        <v>124</v>
      </c>
      <c r="L17" s="11" t="s">
        <v>75</v>
      </c>
      <c r="M17" s="11" t="s">
        <v>151</v>
      </c>
      <c r="N17" s="11"/>
      <c r="O17" s="11" t="s">
        <v>71</v>
      </c>
      <c r="P17" s="11" t="s">
        <v>89</v>
      </c>
      <c r="Q17" s="11" t="s">
        <v>72</v>
      </c>
      <c r="R17" s="11" t="s">
        <v>24</v>
      </c>
      <c r="S17" s="11" t="s">
        <v>73</v>
      </c>
      <c r="T17" s="64"/>
      <c r="U17" s="16"/>
      <c r="V17" s="64"/>
      <c r="W17" s="17"/>
    </row>
    <row r="18" spans="1:23" ht="18" customHeight="1" x14ac:dyDescent="0.25">
      <c r="A18" s="4">
        <v>13</v>
      </c>
      <c r="B18" s="98">
        <v>44132</v>
      </c>
      <c r="C18" s="98">
        <v>43932</v>
      </c>
      <c r="D18" s="11" t="s">
        <v>46</v>
      </c>
      <c r="E18" s="12">
        <v>864811037285280</v>
      </c>
      <c r="F18" s="11"/>
      <c r="G18" s="11" t="s">
        <v>81</v>
      </c>
      <c r="H18" s="11" t="s">
        <v>139</v>
      </c>
      <c r="I18" s="11" t="s">
        <v>114</v>
      </c>
      <c r="J18" s="11" t="s">
        <v>141</v>
      </c>
      <c r="K18" s="11" t="s">
        <v>69</v>
      </c>
      <c r="L18" s="11" t="s">
        <v>70</v>
      </c>
      <c r="M18" s="11" t="s">
        <v>142</v>
      </c>
      <c r="N18" s="11"/>
      <c r="O18" s="11" t="s">
        <v>71</v>
      </c>
      <c r="P18" s="11" t="s">
        <v>89</v>
      </c>
      <c r="Q18" s="11" t="s">
        <v>72</v>
      </c>
      <c r="R18" s="11" t="s">
        <v>24</v>
      </c>
      <c r="S18" s="11" t="s">
        <v>73</v>
      </c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3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6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6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13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4"/>
      <c r="W57" s="10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5"/>
      <c r="W58" s="10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10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24.95" customHeight="1" x14ac:dyDescent="0.25">
      <c r="A2" s="111" t="s">
        <v>65</v>
      </c>
      <c r="B2" s="112"/>
      <c r="C2" s="112"/>
      <c r="D2" s="112"/>
      <c r="E2" s="113" t="s">
        <v>86</v>
      </c>
      <c r="F2" s="11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4" t="s">
        <v>0</v>
      </c>
      <c r="B4" s="107" t="s">
        <v>9</v>
      </c>
      <c r="C4" s="107"/>
      <c r="D4" s="107"/>
      <c r="E4" s="107"/>
      <c r="F4" s="107"/>
      <c r="G4" s="107"/>
      <c r="H4" s="107"/>
      <c r="I4" s="107"/>
      <c r="J4" s="107" t="s">
        <v>6</v>
      </c>
      <c r="K4" s="107" t="s">
        <v>11</v>
      </c>
      <c r="L4" s="107"/>
      <c r="M4" s="115" t="s">
        <v>42</v>
      </c>
      <c r="N4" s="115" t="s">
        <v>10</v>
      </c>
      <c r="O4" s="107" t="s">
        <v>8</v>
      </c>
      <c r="P4" s="106" t="s">
        <v>14</v>
      </c>
      <c r="Q4" s="107" t="s">
        <v>39</v>
      </c>
      <c r="R4" s="107" t="s">
        <v>61</v>
      </c>
      <c r="S4" s="108" t="s">
        <v>64</v>
      </c>
      <c r="T4" s="28"/>
      <c r="U4" s="28"/>
      <c r="V4" s="107" t="s">
        <v>39</v>
      </c>
      <c r="W4" s="107" t="s">
        <v>61</v>
      </c>
    </row>
    <row r="5" spans="1:23" ht="50.1" customHeight="1" x14ac:dyDescent="0.25">
      <c r="A5" s="11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7"/>
      <c r="K5" s="5" t="s">
        <v>12</v>
      </c>
      <c r="L5" s="5" t="s">
        <v>13</v>
      </c>
      <c r="M5" s="116"/>
      <c r="N5" s="116"/>
      <c r="O5" s="107"/>
      <c r="P5" s="106"/>
      <c r="Q5" s="107"/>
      <c r="R5" s="107"/>
      <c r="S5" s="109"/>
      <c r="T5" s="28"/>
      <c r="U5" s="28"/>
      <c r="V5" s="107"/>
      <c r="W5" s="10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10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10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10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10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10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0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10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0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0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0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4"/>
      <c r="W57" s="10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5"/>
      <c r="W58" s="10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NQ899</vt:lpstr>
      <vt:lpstr>TG102</vt:lpstr>
      <vt:lpstr>TG102A</vt:lpstr>
      <vt:lpstr>TG102SE</vt:lpstr>
      <vt:lpstr>TG102LE</vt:lpstr>
      <vt:lpstr>TG102V</vt:lpstr>
      <vt:lpstr>TongHopThang</vt:lpstr>
      <vt:lpstr>'NQ899'!Criteria</vt:lpstr>
      <vt:lpstr>'TG102'!Criteria</vt:lpstr>
      <vt:lpstr>TG102A!Criteria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2020-11-04T01:33:00Z</dcterms:modified>
</cp:coreProperties>
</file>