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2.XuLyBH\"/>
    </mc:Choice>
  </mc:AlternateContent>
  <bookViews>
    <workbookView xWindow="-15" yWindow="4035" windowWidth="10320" windowHeight="4065"/>
  </bookViews>
  <sheets>
    <sheet name="TG102LE" sheetId="23" r:id="rId1"/>
    <sheet name="TongHopThang" sheetId="22" r:id="rId2"/>
  </sheets>
  <definedNames>
    <definedName name="_xlnm._FilterDatabase" localSheetId="0" hidden="1">TG102LE!$S$4:$S$51</definedName>
    <definedName name="_xlnm._FilterDatabase" localSheetId="1" hidden="1">TongHopThang!$S$1:$S$105</definedName>
    <definedName name="_xlnm.Criteria" localSheetId="0">TG102LE!$S$4:$S$51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T48" i="23" l="1"/>
  <c r="U47" i="23"/>
  <c r="U46" i="23"/>
  <c r="U45" i="23"/>
  <c r="V41" i="23"/>
  <c r="V40" i="23"/>
  <c r="V36" i="23"/>
  <c r="V35" i="23"/>
  <c r="V34" i="23"/>
  <c r="V33" i="23"/>
  <c r="V32" i="23"/>
  <c r="V31" i="23"/>
  <c r="V30" i="23"/>
  <c r="V29" i="23"/>
  <c r="V28" i="23"/>
  <c r="V27" i="23"/>
  <c r="V26" i="23"/>
  <c r="V22" i="23"/>
  <c r="V21" i="23"/>
  <c r="V20" i="23"/>
  <c r="V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<sst xmlns="http://schemas.openxmlformats.org/spreadsheetml/2006/main" count="147" uniqueCount="77">
  <si>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</si>
  <si>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</si>
  <si>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</si>
  <si>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</si>
  <si>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</si>
  <si>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</si>
  <si>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</si>
  <si>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</si>
  <si>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</si>
  <si>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</si>
  <si>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</si>
  <si>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</si>
  <si>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</si>
  <si>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</si>
  <si>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</si>
  <si>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</si>
  <si>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</si>
  <si>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</si>
  <si>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</si>
  <si>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</si>
  <si>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</si>
  <si>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</si>
  <si>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</si>
  <si>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</si>
  <si>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</si>
  <si>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</si>
  <si>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</si>
  <si>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</si>
  <si>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</si>
  <si>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</si>
  <si>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</si>
  <si>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</si>
  <si>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</si>
  <si>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</si>
  <si>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</si>
  <si>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</si>
  <si>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</si>
  <si>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</si>
  <si>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</si>
  <si>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</si>
  <si>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</si>
  <si>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</si>
  <si>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</si>
  <si>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</si>
  <si>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</si>
  <si>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</si>
  <si>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</si>
  <si>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</si>
  <si>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</si>
  <si>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</si>
  <si>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</si>
  <si>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</si>
  <si>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</si>
  <si>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</si>
  <si>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</si>
  <si>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</si>
  <si>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</si>
  <si>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</si>
  <si>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</si>
  <si>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</si>
  <si>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</si>
  <si>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</si>
  <si>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</si>
  <si>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</si>
  <si>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</si>
  <si>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</si>
  <si>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</si>
  <si>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XỬ LÝ THIẾT BỊ BẢO HÀNH THÁNG 01 NĂM 2021</t>
  </si>
  <si>
    <t>H</t>
  </si>
  <si>
    <t>Đại lý anh Văn (Bùi Mạnh Dũng)</t>
  </si>
  <si>
    <t>Sim</t>
  </si>
  <si>
    <t>18/01/2021</t>
  </si>
  <si>
    <t>Thiết bị reset liên tục</t>
  </si>
  <si>
    <t>Nạp lại FW</t>
  </si>
  <si>
    <t>Tùng</t>
  </si>
  <si>
    <t>LE.2.00.---28.200624</t>
  </si>
  <si>
    <t>125.212.203.114,16565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</si>
</sst>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topLeftCell="C1" zoomScale="55" zoomScaleNormal="55" workbookViewId="0">
      <selection activeCell="I6" sqref="I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1" customWidth="1"/>
    <col min="10" max="10" width="53" style="22" customWidth="1"/>
    <col min="11" max="11" width="33.42578125" style="22" customWidth="1"/>
    <col min="12" max="12" width="30.7109375" style="28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2" width="21.42578125" style="22" customWidth="1"/>
    <col min="23" max="16384" width="9.140625" style="22"/>
  </cols>
  <sheetData>
    <row r="1" spans="1:22" ht="24.95" customHeight="1" x14ac:dyDescent="0.25">
      <c r="A1" s="77" t="s">
        <v>67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</row>
    <row r="2" spans="1:22" ht="24.95" customHeight="1" x14ac:dyDescent="0.25">
      <c r="A2" s="80" t="s">
        <v>10</v>
      </c>
      <c r="B2" s="81"/>
      <c r="C2" s="81"/>
      <c r="D2" s="81"/>
      <c r="E2" s="82" t="s">
        <v>69</v>
      </c>
      <c r="F2" s="82"/>
      <c r="G2" s="6"/>
      <c r="H2" s="23"/>
      <c r="I2" s="64"/>
      <c r="J2" s="23"/>
      <c r="K2" s="23"/>
      <c r="L2" s="24"/>
      <c r="M2" s="23"/>
      <c r="N2" s="23"/>
      <c r="O2" s="25"/>
      <c r="P2" s="25"/>
      <c r="Q2" s="25"/>
      <c r="R2" s="25"/>
      <c r="S2" s="29"/>
      <c r="T2" s="29"/>
      <c r="U2" s="29"/>
      <c r="V2" s="30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65"/>
      <c r="J3" s="8"/>
      <c r="K3" s="8"/>
      <c r="L3" s="9"/>
      <c r="M3" s="8"/>
      <c r="N3" s="8"/>
      <c r="O3" s="8"/>
      <c r="P3" s="8"/>
      <c r="Q3" s="26"/>
      <c r="R3" s="26"/>
      <c r="S3" s="29"/>
      <c r="T3" s="29"/>
      <c r="U3" s="29"/>
      <c r="V3" s="30"/>
    </row>
    <row r="4" spans="1:22" ht="24.95" customHeight="1" x14ac:dyDescent="0.25">
      <c r="A4" s="83" t="s">
        <v>0</v>
      </c>
      <c r="B4" s="75" t="s">
        <v>9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12</v>
      </c>
      <c r="L4" s="75"/>
      <c r="M4" s="78" t="s">
        <v>43</v>
      </c>
      <c r="N4" s="78" t="s">
        <v>11</v>
      </c>
      <c r="O4" s="75" t="s">
        <v>8</v>
      </c>
      <c r="P4" s="76" t="s">
        <v>15</v>
      </c>
      <c r="Q4" s="75" t="s">
        <v>40</v>
      </c>
      <c r="R4" s="75" t="s">
        <v>62</v>
      </c>
      <c r="S4" s="84" t="s">
        <v>63</v>
      </c>
      <c r="T4" s="29"/>
      <c r="U4" s="75" t="s">
        <v>40</v>
      </c>
      <c r="V4" s="75" t="s">
        <v>62</v>
      </c>
    </row>
    <row r="5" spans="1:22" ht="50.1" customHeight="1" x14ac:dyDescent="0.25">
      <c r="A5" s="83"/>
      <c r="B5" s="62" t="s">
        <v>1</v>
      </c>
      <c r="C5" s="62" t="s">
        <v>2</v>
      </c>
      <c r="D5" s="62" t="s">
        <v>3</v>
      </c>
      <c r="E5" s="62" t="s">
        <v>44</v>
      </c>
      <c r="F5" s="62" t="s">
        <v>4</v>
      </c>
      <c r="G5" s="62" t="s">
        <v>5</v>
      </c>
      <c r="H5" s="62" t="s">
        <v>7</v>
      </c>
      <c r="I5" s="66" t="s">
        <v>16</v>
      </c>
      <c r="J5" s="75"/>
      <c r="K5" s="62" t="s">
        <v>13</v>
      </c>
      <c r="L5" s="62" t="s">
        <v>14</v>
      </c>
      <c r="M5" s="79"/>
      <c r="N5" s="79"/>
      <c r="O5" s="75"/>
      <c r="P5" s="76"/>
      <c r="Q5" s="75"/>
      <c r="R5" s="75"/>
      <c r="S5" s="84"/>
      <c r="T5" s="29"/>
      <c r="U5" s="75"/>
      <c r="V5" s="75"/>
    </row>
    <row r="6" spans="1:22" s="14" customFormat="1" ht="18" customHeight="1" x14ac:dyDescent="0.25">
      <c r="A6" s="4">
        <v>1</v>
      </c>
      <c r="B6" s="53" t="s">
        <v>71</v>
      </c>
      <c r="C6" s="53"/>
      <c r="D6" s="54" t="s">
        <v>47</v>
      </c>
      <c r="E6" s="55">
        <v>868183033815544</v>
      </c>
      <c r="F6" s="54" t="s">
        <v>70</v>
      </c>
      <c r="G6" s="54" t="s">
        <v>68</v>
      </c>
      <c r="H6" s="54"/>
      <c r="I6" s="67" t="s">
        <v>76</v>
      </c>
      <c r="J6" s="56" t="s">
        <v>72</v>
      </c>
      <c r="K6" s="59" t="s">
        <v>75</v>
      </c>
      <c r="L6" s="56"/>
      <c r="M6" s="56" t="s">
        <v>73</v>
      </c>
      <c r="N6" s="3"/>
      <c r="O6" s="56"/>
      <c r="P6" s="56" t="s">
        <v>74</v>
      </c>
      <c r="Q6" s="3" t="s">
        <v>20</v>
      </c>
      <c r="R6" s="54" t="s">
        <v>24</v>
      </c>
      <c r="S6" s="4"/>
      <c r="T6" s="61"/>
      <c r="U6" s="72" t="s">
        <v>19</v>
      </c>
      <c r="V6" s="4" t="s">
        <v>21</v>
      </c>
    </row>
    <row r="7" spans="1:22" s="14" customFormat="1" ht="18" customHeight="1" x14ac:dyDescent="0.25">
      <c r="A7" s="4">
        <v>2</v>
      </c>
      <c r="B7" s="53"/>
      <c r="C7" s="53"/>
      <c r="D7" s="54"/>
      <c r="E7" s="55"/>
      <c r="F7" s="54"/>
      <c r="G7" s="54"/>
      <c r="H7" s="54"/>
      <c r="I7" s="67"/>
      <c r="J7" s="56"/>
      <c r="K7" s="59"/>
      <c r="L7" s="56"/>
      <c r="M7" s="56"/>
      <c r="N7" s="3"/>
      <c r="O7" s="56"/>
      <c r="P7" s="56"/>
      <c r="Q7" s="3"/>
      <c r="R7" s="54"/>
      <c r="S7" s="4"/>
      <c r="T7" s="61"/>
      <c r="U7" s="73"/>
      <c r="V7" s="4" t="s">
        <v>36</v>
      </c>
    </row>
    <row r="8" spans="1:22" s="14" customFormat="1" ht="18" customHeight="1" x14ac:dyDescent="0.25">
      <c r="A8" s="4">
        <v>3</v>
      </c>
      <c r="B8" s="53"/>
      <c r="C8" s="53"/>
      <c r="D8" s="54"/>
      <c r="E8" s="55"/>
      <c r="F8" s="54"/>
      <c r="G8" s="54"/>
      <c r="H8" s="54"/>
      <c r="I8" s="67"/>
      <c r="J8" s="56"/>
      <c r="K8" s="57"/>
      <c r="L8" s="56"/>
      <c r="M8" s="56"/>
      <c r="N8" s="1"/>
      <c r="O8" s="56"/>
      <c r="P8" s="1"/>
      <c r="Q8" s="3"/>
      <c r="R8" s="54"/>
      <c r="S8" s="4"/>
      <c r="T8" s="61"/>
      <c r="U8" s="73"/>
      <c r="V8" s="4" t="s">
        <v>22</v>
      </c>
    </row>
    <row r="9" spans="1:22" s="14" customFormat="1" ht="18" customHeight="1" x14ac:dyDescent="0.25">
      <c r="A9" s="4">
        <v>4</v>
      </c>
      <c r="B9" s="53"/>
      <c r="C9" s="53"/>
      <c r="D9" s="54"/>
      <c r="E9" s="55"/>
      <c r="F9" s="54"/>
      <c r="G9" s="54"/>
      <c r="H9" s="2"/>
      <c r="I9" s="67"/>
      <c r="J9" s="56"/>
      <c r="K9" s="56"/>
      <c r="L9" s="56"/>
      <c r="M9" s="56"/>
      <c r="N9" s="1"/>
      <c r="O9" s="56"/>
      <c r="P9" s="1"/>
      <c r="Q9" s="3"/>
      <c r="R9" s="54"/>
      <c r="S9" s="4"/>
      <c r="T9" s="61"/>
      <c r="U9" s="73"/>
      <c r="V9" s="4" t="s">
        <v>60</v>
      </c>
    </row>
    <row r="10" spans="1:22" s="14" customFormat="1" ht="18" customHeight="1" x14ac:dyDescent="0.25">
      <c r="A10" s="4">
        <v>5</v>
      </c>
      <c r="B10" s="53"/>
      <c r="C10" s="53"/>
      <c r="D10" s="54"/>
      <c r="E10" s="55"/>
      <c r="F10" s="54"/>
      <c r="G10" s="54"/>
      <c r="H10" s="2"/>
      <c r="I10" s="67"/>
      <c r="J10" s="56"/>
      <c r="K10" s="1"/>
      <c r="L10" s="56"/>
      <c r="M10" s="56"/>
      <c r="N10" s="1"/>
      <c r="O10" s="56"/>
      <c r="P10" s="1"/>
      <c r="Q10" s="3"/>
      <c r="R10" s="54"/>
      <c r="S10" s="4"/>
      <c r="T10" s="61"/>
      <c r="U10" s="73"/>
      <c r="V10" s="4" t="s">
        <v>32</v>
      </c>
    </row>
    <row r="11" spans="1:22" s="14" customFormat="1" ht="18" customHeight="1" x14ac:dyDescent="0.25">
      <c r="A11" s="4">
        <v>6</v>
      </c>
      <c r="B11" s="53"/>
      <c r="C11" s="53"/>
      <c r="D11" s="54"/>
      <c r="E11" s="55"/>
      <c r="F11" s="54"/>
      <c r="G11" s="54"/>
      <c r="H11" s="2"/>
      <c r="I11" s="67"/>
      <c r="J11" s="56"/>
      <c r="K11" s="1"/>
      <c r="L11" s="56"/>
      <c r="M11" s="56"/>
      <c r="N11" s="1"/>
      <c r="O11" s="56"/>
      <c r="P11" s="1"/>
      <c r="Q11" s="3"/>
      <c r="R11" s="54"/>
      <c r="S11" s="4"/>
      <c r="T11" s="61"/>
      <c r="U11" s="73"/>
      <c r="V11" s="4" t="s">
        <v>31</v>
      </c>
    </row>
    <row r="12" spans="1:22" s="14" customFormat="1" ht="18" customHeight="1" x14ac:dyDescent="0.25">
      <c r="A12" s="4">
        <v>7</v>
      </c>
      <c r="B12" s="53"/>
      <c r="C12" s="53"/>
      <c r="D12" s="54"/>
      <c r="E12" s="55"/>
      <c r="F12" s="54"/>
      <c r="G12" s="54"/>
      <c r="H12" s="1"/>
      <c r="I12" s="68"/>
      <c r="J12" s="56"/>
      <c r="K12" s="1"/>
      <c r="L12" s="56"/>
      <c r="M12" s="56"/>
      <c r="N12" s="1"/>
      <c r="O12" s="56"/>
      <c r="P12" s="1"/>
      <c r="Q12" s="4"/>
      <c r="R12" s="54"/>
      <c r="S12" s="4"/>
      <c r="T12" s="61"/>
      <c r="U12" s="72" t="s">
        <v>20</v>
      </c>
      <c r="V12" s="4" t="s">
        <v>24</v>
      </c>
    </row>
    <row r="13" spans="1:22" s="14" customFormat="1" ht="18" customHeight="1" x14ac:dyDescent="0.25">
      <c r="A13" s="4">
        <v>8</v>
      </c>
      <c r="B13" s="53"/>
      <c r="C13" s="53"/>
      <c r="D13" s="54"/>
      <c r="E13" s="55"/>
      <c r="F13" s="54"/>
      <c r="G13" s="54"/>
      <c r="H13" s="15"/>
      <c r="I13" s="67"/>
      <c r="J13" s="1"/>
      <c r="K13" s="1"/>
      <c r="L13" s="56"/>
      <c r="M13" s="1"/>
      <c r="N13" s="1"/>
      <c r="O13" s="56"/>
      <c r="P13" s="1"/>
      <c r="Q13" s="3"/>
      <c r="R13" s="11"/>
      <c r="S13" s="4"/>
      <c r="T13" s="61"/>
      <c r="U13" s="73"/>
      <c r="V13" s="4" t="s">
        <v>38</v>
      </c>
    </row>
    <row r="14" spans="1:22" s="14" customFormat="1" ht="18" customHeight="1" x14ac:dyDescent="0.25">
      <c r="A14" s="4">
        <v>9</v>
      </c>
      <c r="B14" s="53"/>
      <c r="C14" s="53"/>
      <c r="D14" s="54"/>
      <c r="E14" s="55"/>
      <c r="F14" s="54"/>
      <c r="G14" s="54"/>
      <c r="H14" s="1"/>
      <c r="I14" s="67"/>
      <c r="J14" s="56"/>
      <c r="K14" s="1"/>
      <c r="L14" s="56"/>
      <c r="M14" s="56"/>
      <c r="N14" s="1"/>
      <c r="O14" s="56"/>
      <c r="P14" s="1"/>
      <c r="Q14" s="4"/>
      <c r="R14" s="54"/>
      <c r="S14" s="4"/>
      <c r="T14" s="61"/>
      <c r="U14" s="73"/>
      <c r="V14" s="4" t="s">
        <v>37</v>
      </c>
    </row>
    <row r="15" spans="1:22" ht="18" customHeight="1" x14ac:dyDescent="0.25">
      <c r="A15" s="4">
        <v>10</v>
      </c>
      <c r="B15" s="53"/>
      <c r="C15" s="53"/>
      <c r="D15" s="54"/>
      <c r="E15" s="55"/>
      <c r="F15" s="54"/>
      <c r="G15" s="54"/>
      <c r="H15" s="1"/>
      <c r="I15" s="68"/>
      <c r="J15" s="56"/>
      <c r="K15" s="1"/>
      <c r="L15" s="56"/>
      <c r="M15" s="56"/>
      <c r="N15" s="1"/>
      <c r="O15" s="56"/>
      <c r="P15" s="1"/>
      <c r="Q15" s="4"/>
      <c r="R15" s="54"/>
      <c r="S15" s="4"/>
      <c r="T15" s="16"/>
      <c r="U15" s="73"/>
      <c r="V15" s="4" t="s">
        <v>25</v>
      </c>
    </row>
    <row r="16" spans="1:22" ht="18" customHeight="1" x14ac:dyDescent="0.25">
      <c r="A16" s="4">
        <v>11</v>
      </c>
      <c r="B16" s="53"/>
      <c r="C16" s="53"/>
      <c r="D16" s="54"/>
      <c r="E16" s="55"/>
      <c r="F16" s="54"/>
      <c r="G16" s="54"/>
      <c r="H16" s="1"/>
      <c r="I16" s="68"/>
      <c r="J16" s="1"/>
      <c r="K16" s="1"/>
      <c r="L16" s="56"/>
      <c r="M16" s="56"/>
      <c r="N16" s="1"/>
      <c r="O16" s="56"/>
      <c r="P16" s="1"/>
      <c r="Q16" s="4"/>
      <c r="R16" s="54"/>
      <c r="S16" s="4"/>
      <c r="T16" s="16"/>
      <c r="U16" s="74"/>
      <c r="V16" s="4" t="s">
        <v>26</v>
      </c>
    </row>
    <row r="17" spans="1:22" ht="18" customHeight="1" x14ac:dyDescent="0.25">
      <c r="A17" s="4">
        <v>12</v>
      </c>
      <c r="B17" s="53"/>
      <c r="C17" s="53"/>
      <c r="D17" s="54"/>
      <c r="E17" s="55"/>
      <c r="F17" s="54"/>
      <c r="G17" s="54"/>
      <c r="H17" s="1"/>
      <c r="I17" s="67"/>
      <c r="J17" s="56"/>
      <c r="K17" s="1"/>
      <c r="L17" s="1"/>
      <c r="M17" s="56"/>
      <c r="N17" s="1"/>
      <c r="O17" s="56"/>
      <c r="P17" s="1"/>
      <c r="Q17" s="4"/>
      <c r="R17" s="54"/>
      <c r="S17" s="4"/>
      <c r="T17" s="16"/>
      <c r="U17" s="61"/>
      <c r="V17" s="17"/>
    </row>
    <row r="18" spans="1:22" ht="18" customHeight="1" x14ac:dyDescent="0.25">
      <c r="A18" s="4">
        <v>13</v>
      </c>
      <c r="B18" s="10"/>
      <c r="C18" s="10"/>
      <c r="D18" s="54"/>
      <c r="E18" s="55"/>
      <c r="F18" s="54"/>
      <c r="G18" s="54"/>
      <c r="H18" s="1"/>
      <c r="I18" s="68"/>
      <c r="J18" s="1"/>
      <c r="K18" s="1"/>
      <c r="L18" s="1"/>
      <c r="M18" s="11"/>
      <c r="N18" s="1"/>
      <c r="O18" s="56"/>
      <c r="P18" s="1"/>
      <c r="Q18" s="4"/>
      <c r="R18" s="11"/>
      <c r="S18" s="4"/>
      <c r="T18" s="16"/>
      <c r="U18" s="16"/>
      <c r="V18" s="18"/>
    </row>
    <row r="19" spans="1:22" ht="18" customHeight="1" x14ac:dyDescent="0.25">
      <c r="A19" s="4">
        <v>14</v>
      </c>
      <c r="B19" s="10"/>
      <c r="C19" s="10"/>
      <c r="D19" s="54"/>
      <c r="E19" s="55"/>
      <c r="F19" s="54"/>
      <c r="G19" s="54"/>
      <c r="H19" s="1"/>
      <c r="I19" s="68"/>
      <c r="J19" s="1"/>
      <c r="K19" s="1"/>
      <c r="L19" s="1"/>
      <c r="M19" s="1"/>
      <c r="N19" s="1"/>
      <c r="O19" s="56"/>
      <c r="P19" s="1"/>
      <c r="Q19" s="4"/>
      <c r="R19" s="11"/>
      <c r="S19" s="4"/>
      <c r="T19" s="16"/>
      <c r="U19" s="62" t="s">
        <v>40</v>
      </c>
      <c r="V19" s="19" t="s">
        <v>17</v>
      </c>
    </row>
    <row r="20" spans="1:22" ht="18" customHeight="1" x14ac:dyDescent="0.25">
      <c r="A20" s="4">
        <v>15</v>
      </c>
      <c r="B20" s="10"/>
      <c r="C20" s="10"/>
      <c r="D20" s="54"/>
      <c r="E20" s="55"/>
      <c r="F20" s="54"/>
      <c r="G20" s="54"/>
      <c r="H20" s="1"/>
      <c r="I20" s="68"/>
      <c r="J20" s="1"/>
      <c r="K20" s="1"/>
      <c r="L20" s="1"/>
      <c r="M20" s="1"/>
      <c r="N20" s="1"/>
      <c r="O20" s="56"/>
      <c r="P20" s="1"/>
      <c r="Q20" s="4"/>
      <c r="R20" s="11"/>
      <c r="S20" s="4"/>
      <c r="T20" s="16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0"/>
      <c r="D21" s="54"/>
      <c r="E21" s="55"/>
      <c r="F21" s="54"/>
      <c r="G21" s="54"/>
      <c r="H21" s="1"/>
      <c r="I21" s="68"/>
      <c r="J21" s="1"/>
      <c r="K21" s="1"/>
      <c r="L21" s="1"/>
      <c r="M21" s="1"/>
      <c r="N21" s="1"/>
      <c r="O21" s="56"/>
      <c r="P21" s="1"/>
      <c r="Q21" s="4"/>
      <c r="R21" s="11"/>
      <c r="S21" s="4"/>
      <c r="T21" s="16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4"/>
      <c r="E22" s="55"/>
      <c r="F22" s="54"/>
      <c r="G22" s="54"/>
      <c r="H22" s="11"/>
      <c r="I22" s="68"/>
      <c r="J22" s="11"/>
      <c r="K22" s="11"/>
      <c r="L22" s="1"/>
      <c r="M22" s="11"/>
      <c r="N22" s="11"/>
      <c r="O22" s="56"/>
      <c r="P22" s="11"/>
      <c r="Q22" s="4"/>
      <c r="R22" s="11"/>
      <c r="S22" s="4"/>
      <c r="T22" s="16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0"/>
      <c r="D23" s="54"/>
      <c r="E23" s="55"/>
      <c r="F23" s="54"/>
      <c r="G23" s="54"/>
      <c r="H23" s="11"/>
      <c r="I23" s="68"/>
      <c r="J23" s="1"/>
      <c r="K23" s="11"/>
      <c r="L23" s="11"/>
      <c r="M23" s="11"/>
      <c r="N23" s="11"/>
      <c r="O23" s="56"/>
      <c r="P23" s="11"/>
      <c r="Q23" s="4"/>
      <c r="R23" s="11"/>
      <c r="S23" s="4"/>
      <c r="T23" s="16"/>
      <c r="U23" s="16"/>
      <c r="V23" s="18"/>
    </row>
    <row r="24" spans="1:22" ht="18" customHeight="1" x14ac:dyDescent="0.25">
      <c r="A24" s="4">
        <v>19</v>
      </c>
      <c r="B24" s="10"/>
      <c r="C24" s="10"/>
      <c r="D24" s="54"/>
      <c r="E24" s="55"/>
      <c r="F24" s="54"/>
      <c r="G24" s="54"/>
      <c r="H24" s="11"/>
      <c r="I24" s="68"/>
      <c r="J24" s="1"/>
      <c r="K24" s="11"/>
      <c r="L24" s="11"/>
      <c r="M24" s="11"/>
      <c r="N24" s="11"/>
      <c r="O24" s="56"/>
      <c r="P24" s="11"/>
      <c r="Q24" s="4"/>
      <c r="R24" s="11"/>
      <c r="S24" s="4"/>
      <c r="T24" s="16"/>
      <c r="U24" s="16"/>
      <c r="V24" s="18"/>
    </row>
    <row r="25" spans="1:22" ht="18" customHeight="1" x14ac:dyDescent="0.25">
      <c r="A25" s="4">
        <v>20</v>
      </c>
      <c r="B25" s="10"/>
      <c r="C25" s="10"/>
      <c r="D25" s="54"/>
      <c r="E25" s="55"/>
      <c r="F25" s="54"/>
      <c r="G25" s="54"/>
      <c r="H25" s="11"/>
      <c r="I25" s="68"/>
      <c r="J25" s="1"/>
      <c r="K25" s="11"/>
      <c r="L25" s="11"/>
      <c r="M25" s="11"/>
      <c r="N25" s="11"/>
      <c r="O25" s="56"/>
      <c r="P25" s="11"/>
      <c r="Q25" s="4"/>
      <c r="R25" s="11"/>
      <c r="S25" s="4"/>
      <c r="T25" s="16"/>
      <c r="U25" s="62" t="s">
        <v>55</v>
      </c>
      <c r="V25" s="19" t="s">
        <v>17</v>
      </c>
    </row>
    <row r="26" spans="1:22" ht="18" customHeight="1" x14ac:dyDescent="0.25">
      <c r="A26" s="4">
        <v>21</v>
      </c>
      <c r="B26" s="10"/>
      <c r="C26" s="10"/>
      <c r="D26" s="54"/>
      <c r="E26" s="55"/>
      <c r="F26" s="54"/>
      <c r="G26" s="54"/>
      <c r="H26" s="11"/>
      <c r="I26" s="68"/>
      <c r="J26" s="1"/>
      <c r="K26" s="11"/>
      <c r="L26" s="11"/>
      <c r="M26" s="11"/>
      <c r="N26" s="11"/>
      <c r="O26" s="56"/>
      <c r="P26" s="11"/>
      <c r="Q26" s="4"/>
      <c r="R26" s="11"/>
      <c r="S26" s="4"/>
      <c r="T26" s="16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4"/>
      <c r="E27" s="55"/>
      <c r="F27" s="54"/>
      <c r="G27" s="54"/>
      <c r="H27" s="11"/>
      <c r="I27" s="68"/>
      <c r="J27" s="1"/>
      <c r="K27" s="11"/>
      <c r="L27" s="11"/>
      <c r="M27" s="11"/>
      <c r="N27" s="11"/>
      <c r="O27" s="56"/>
      <c r="P27" s="11"/>
      <c r="Q27" s="4"/>
      <c r="R27" s="11"/>
      <c r="S27" s="4"/>
      <c r="T27" s="16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4"/>
      <c r="E28" s="55"/>
      <c r="F28" s="54"/>
      <c r="G28" s="54"/>
      <c r="H28" s="1"/>
      <c r="I28" s="68"/>
      <c r="J28" s="1"/>
      <c r="K28" s="1"/>
      <c r="L28" s="11"/>
      <c r="M28" s="11"/>
      <c r="N28" s="1"/>
      <c r="O28" s="56"/>
      <c r="P28" s="11"/>
      <c r="Q28" s="4"/>
      <c r="R28" s="11"/>
      <c r="S28" s="4"/>
      <c r="T28" s="16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4"/>
      <c r="E29" s="55"/>
      <c r="F29" s="54"/>
      <c r="G29" s="54"/>
      <c r="H29" s="1"/>
      <c r="I29" s="68"/>
      <c r="J29" s="1"/>
      <c r="K29" s="1"/>
      <c r="L29" s="11"/>
      <c r="M29" s="11"/>
      <c r="N29" s="1"/>
      <c r="O29" s="56"/>
      <c r="P29" s="11"/>
      <c r="Q29" s="4"/>
      <c r="R29" s="11"/>
      <c r="S29" s="4"/>
      <c r="T29" s="16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68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68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68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29</v>
      </c>
      <c r="V32" s="11">
        <f>COUNTIF($R$6:$R$51,"*MCH*")</f>
        <v>1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68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68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68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68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68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68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68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68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68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68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68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68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6"/>
      <c r="V44" s="18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68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6">
        <f>COUNTIF(J6:J17,"*ACC*")</f>
        <v>0</v>
      </c>
      <c r="V45" s="18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68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6">
        <f>COUNTIF(J7:J18,"*MCU*")</f>
        <v>0</v>
      </c>
      <c r="V46" s="18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68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6">
        <f>COUNTIF(J8:J19,"*GPS*")</f>
        <v>0</v>
      </c>
      <c r="V47" s="18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68"/>
      <c r="J48" s="1"/>
      <c r="K48" s="1"/>
      <c r="L48" s="1"/>
      <c r="M48" s="1"/>
      <c r="N48" s="1"/>
      <c r="O48" s="1"/>
      <c r="P48" s="1"/>
      <c r="Q48" s="4"/>
      <c r="R48" s="11"/>
      <c r="S48" s="4"/>
      <c r="T48" s="39">
        <f>COUNTIF(J9:J20,"*GSM*")</f>
        <v>0</v>
      </c>
      <c r="U48" s="40"/>
      <c r="V48" s="41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68"/>
      <c r="J49" s="1"/>
      <c r="K49" s="1"/>
      <c r="L49" s="1"/>
      <c r="M49" s="1"/>
      <c r="N49" s="1"/>
      <c r="O49" s="1"/>
      <c r="P49" s="1"/>
      <c r="Q49" s="4"/>
      <c r="R49" s="11"/>
      <c r="S49" s="4"/>
      <c r="T49" s="39"/>
      <c r="U49" s="40"/>
      <c r="V49" s="41"/>
    </row>
    <row r="50" spans="1:22" ht="18" customHeight="1" x14ac:dyDescent="0.25">
      <c r="A50" s="33">
        <v>45</v>
      </c>
      <c r="B50" s="34"/>
      <c r="C50" s="34"/>
      <c r="D50" s="63"/>
      <c r="E50" s="35"/>
      <c r="F50" s="63"/>
      <c r="G50" s="63"/>
      <c r="H50" s="36"/>
      <c r="I50" s="69"/>
      <c r="J50" s="36"/>
      <c r="K50" s="36"/>
      <c r="L50" s="36"/>
      <c r="M50" s="36"/>
      <c r="N50" s="36"/>
      <c r="O50" s="36"/>
      <c r="P50" s="36"/>
      <c r="Q50" s="33"/>
      <c r="R50" s="63"/>
      <c r="S50" s="33"/>
      <c r="T50" s="39"/>
      <c r="U50" s="40"/>
      <c r="V50" s="41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68"/>
      <c r="J51" s="1"/>
      <c r="K51" s="1"/>
      <c r="L51" s="1"/>
      <c r="M51" s="1"/>
      <c r="N51" s="1"/>
      <c r="O51" s="1"/>
      <c r="P51" s="1"/>
      <c r="Q51" s="4"/>
      <c r="R51" s="11"/>
      <c r="S51" s="11"/>
      <c r="T51" s="39"/>
      <c r="U51" s="40"/>
      <c r="V51" s="41"/>
    </row>
    <row r="52" spans="1:22" ht="18" customHeight="1" x14ac:dyDescent="0.25">
      <c r="A52" s="4">
        <v>47</v>
      </c>
      <c r="B52" s="37"/>
      <c r="C52" s="37"/>
      <c r="D52" s="37"/>
      <c r="E52" s="37"/>
      <c r="F52" s="37"/>
      <c r="G52" s="37"/>
      <c r="H52" s="37"/>
      <c r="I52" s="70"/>
      <c r="J52" s="37"/>
      <c r="K52" s="37"/>
      <c r="L52" s="38"/>
      <c r="M52" s="37"/>
      <c r="N52" s="37"/>
      <c r="O52" s="37"/>
      <c r="P52" s="37"/>
      <c r="Q52" s="37"/>
      <c r="R52" s="37"/>
      <c r="S52" s="37"/>
      <c r="T52" s="39"/>
      <c r="U52" s="40"/>
      <c r="V52" s="41"/>
    </row>
    <row r="53" spans="1:22" ht="18" customHeight="1" x14ac:dyDescent="0.25">
      <c r="A53" s="4">
        <v>48</v>
      </c>
      <c r="B53" s="37"/>
      <c r="C53" s="37"/>
      <c r="D53" s="37"/>
      <c r="E53" s="37"/>
      <c r="F53" s="37"/>
      <c r="G53" s="37"/>
      <c r="H53" s="37"/>
      <c r="I53" s="70"/>
      <c r="J53" s="37"/>
      <c r="K53" s="37"/>
      <c r="L53" s="38"/>
      <c r="M53" s="37"/>
      <c r="N53" s="21"/>
      <c r="O53" s="21"/>
      <c r="P53" s="37"/>
      <c r="Q53" s="37"/>
      <c r="R53" s="37"/>
      <c r="S53" s="37"/>
      <c r="T53" s="39"/>
      <c r="U53" s="40"/>
      <c r="V53" s="41"/>
    </row>
    <row r="54" spans="1:22" ht="18" customHeight="1" x14ac:dyDescent="0.25">
      <c r="A54" s="4">
        <v>49</v>
      </c>
      <c r="B54" s="37"/>
      <c r="C54" s="37"/>
      <c r="D54" s="37"/>
      <c r="E54" s="37"/>
      <c r="F54" s="37"/>
      <c r="G54" s="37"/>
      <c r="H54" s="37"/>
      <c r="I54" s="70"/>
      <c r="J54" s="37"/>
      <c r="K54" s="37"/>
      <c r="L54" s="38"/>
      <c r="M54" s="37"/>
      <c r="N54" s="21"/>
      <c r="O54" s="21"/>
      <c r="P54" s="37"/>
      <c r="Q54" s="37"/>
      <c r="R54" s="37"/>
      <c r="S54" s="37"/>
      <c r="T54" s="39"/>
      <c r="U54" s="40"/>
      <c r="V54" s="41"/>
    </row>
    <row r="55" spans="1:22" ht="18" customHeight="1" x14ac:dyDescent="0.25">
      <c r="A55" s="4">
        <v>50</v>
      </c>
      <c r="B55" s="37"/>
      <c r="C55" s="37"/>
      <c r="D55" s="37"/>
      <c r="E55" s="37"/>
      <c r="F55" s="37"/>
      <c r="G55" s="37"/>
      <c r="H55" s="37"/>
      <c r="I55" s="70"/>
      <c r="J55" s="37"/>
      <c r="K55" s="37"/>
      <c r="L55" s="38"/>
      <c r="M55" s="37"/>
      <c r="N55" s="21"/>
      <c r="O55" s="21"/>
      <c r="P55" s="37"/>
      <c r="Q55" s="37"/>
      <c r="R55" s="37"/>
      <c r="S55" s="37"/>
      <c r="T55" s="42"/>
      <c r="U55" s="43"/>
      <c r="V55" s="44"/>
    </row>
    <row r="56" spans="1:22" ht="18" customHeight="1" x14ac:dyDescent="0.25">
      <c r="U56" s="27"/>
      <c r="V56" s="27"/>
    </row>
    <row r="57" spans="1:22" ht="18" customHeight="1" x14ac:dyDescent="0.25">
      <c r="U57" s="27"/>
      <c r="V57" s="27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19" sqref="E19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8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7" t="s">
        <v>67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24.95" customHeight="1" x14ac:dyDescent="0.25">
      <c r="A2" s="80" t="s">
        <v>10</v>
      </c>
      <c r="B2" s="81"/>
      <c r="C2" s="81"/>
      <c r="D2" s="81"/>
      <c r="E2" s="82" t="s">
        <v>69</v>
      </c>
      <c r="F2" s="8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9"/>
      <c r="T2" s="48"/>
      <c r="U2" s="29"/>
      <c r="V2" s="29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9"/>
      <c r="T3" s="29"/>
      <c r="U3" s="29"/>
      <c r="V3" s="29"/>
      <c r="W3" s="30"/>
    </row>
    <row r="4" spans="1:23" ht="24.95" customHeight="1" x14ac:dyDescent="0.25">
      <c r="A4" s="83" t="s">
        <v>0</v>
      </c>
      <c r="B4" s="75" t="s">
        <v>9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12</v>
      </c>
      <c r="L4" s="75"/>
      <c r="M4" s="78" t="s">
        <v>43</v>
      </c>
      <c r="N4" s="78" t="s">
        <v>11</v>
      </c>
      <c r="O4" s="75" t="s">
        <v>8</v>
      </c>
      <c r="P4" s="76" t="s">
        <v>15</v>
      </c>
      <c r="Q4" s="75" t="s">
        <v>40</v>
      </c>
      <c r="R4" s="75" t="s">
        <v>62</v>
      </c>
      <c r="S4" s="88" t="s">
        <v>66</v>
      </c>
      <c r="T4" s="29"/>
      <c r="U4" s="29"/>
      <c r="V4" s="75" t="s">
        <v>40</v>
      </c>
      <c r="W4" s="75" t="s">
        <v>62</v>
      </c>
    </row>
    <row r="5" spans="1:23" ht="50.1" customHeight="1" x14ac:dyDescent="0.25">
      <c r="A5" s="83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5"/>
      <c r="K5" s="5" t="s">
        <v>13</v>
      </c>
      <c r="L5" s="5" t="s">
        <v>14</v>
      </c>
      <c r="M5" s="79"/>
      <c r="N5" s="79"/>
      <c r="O5" s="75"/>
      <c r="P5" s="76"/>
      <c r="Q5" s="75"/>
      <c r="R5" s="75"/>
      <c r="S5" s="89"/>
      <c r="T5" s="29"/>
      <c r="U5" s="29"/>
      <c r="V5" s="75"/>
      <c r="W5" s="75"/>
    </row>
    <row r="6" spans="1:23" s="14" customFormat="1" ht="18" customHeight="1" x14ac:dyDescent="0.25">
      <c r="A6" s="4">
        <v>1</v>
      </c>
      <c r="B6" s="53"/>
      <c r="C6" s="53"/>
      <c r="D6" s="54"/>
      <c r="E6" s="55"/>
      <c r="F6" s="54"/>
      <c r="G6" s="54"/>
      <c r="H6" s="54"/>
      <c r="I6" s="56"/>
      <c r="J6" s="56"/>
      <c r="K6" s="59"/>
      <c r="L6" s="56"/>
      <c r="M6" s="56"/>
      <c r="N6" s="58"/>
      <c r="O6" s="56"/>
      <c r="P6" s="56"/>
      <c r="Q6" s="3"/>
      <c r="R6" s="54"/>
      <c r="S6" s="4"/>
      <c r="T6" s="29"/>
      <c r="U6" s="31"/>
      <c r="V6" s="72" t="s">
        <v>19</v>
      </c>
      <c r="W6" s="4" t="s">
        <v>21</v>
      </c>
    </row>
    <row r="7" spans="1:23" s="14" customFormat="1" ht="18" customHeight="1" x14ac:dyDescent="0.25">
      <c r="A7" s="4">
        <v>2</v>
      </c>
      <c r="B7" s="53"/>
      <c r="C7" s="53"/>
      <c r="D7" s="54"/>
      <c r="E7" s="55"/>
      <c r="F7" s="54"/>
      <c r="G7" s="54"/>
      <c r="H7" s="54"/>
      <c r="I7" s="56"/>
      <c r="J7" s="56"/>
      <c r="K7" s="1"/>
      <c r="L7" s="56"/>
      <c r="M7" s="56"/>
      <c r="N7" s="3"/>
      <c r="O7" s="56"/>
      <c r="P7" s="56"/>
      <c r="Q7" s="3"/>
      <c r="R7" s="59"/>
      <c r="S7" s="4"/>
      <c r="T7" s="29"/>
      <c r="U7" s="31"/>
      <c r="V7" s="73"/>
      <c r="W7" s="4" t="s">
        <v>36</v>
      </c>
    </row>
    <row r="8" spans="1:23" s="14" customFormat="1" ht="18" customHeight="1" x14ac:dyDescent="0.25">
      <c r="A8" s="4">
        <v>3</v>
      </c>
      <c r="B8" s="53"/>
      <c r="C8" s="53"/>
      <c r="D8" s="54"/>
      <c r="E8" s="55"/>
      <c r="F8" s="54"/>
      <c r="G8" s="54"/>
      <c r="H8" s="54"/>
      <c r="I8" s="56"/>
      <c r="J8" s="56"/>
      <c r="K8" s="59"/>
      <c r="L8" s="56"/>
      <c r="M8" s="56"/>
      <c r="N8" s="58"/>
      <c r="O8" s="56"/>
      <c r="P8" s="56"/>
      <c r="Q8" s="3"/>
      <c r="R8" s="54"/>
      <c r="S8" s="4"/>
      <c r="T8" s="29"/>
      <c r="U8" s="31"/>
      <c r="V8" s="73"/>
      <c r="W8" s="4" t="s">
        <v>22</v>
      </c>
    </row>
    <row r="9" spans="1:23" s="14" customFormat="1" ht="18" customHeight="1" x14ac:dyDescent="0.25">
      <c r="A9" s="4">
        <v>4</v>
      </c>
      <c r="B9" s="53"/>
      <c r="C9" s="53"/>
      <c r="D9" s="54"/>
      <c r="E9" s="55"/>
      <c r="F9" s="54"/>
      <c r="G9" s="54"/>
      <c r="H9" s="54"/>
      <c r="I9" s="56"/>
      <c r="J9" s="56"/>
      <c r="K9" s="1"/>
      <c r="L9" s="59"/>
      <c r="M9" s="56"/>
      <c r="N9" s="3"/>
      <c r="O9" s="56"/>
      <c r="P9" s="56"/>
      <c r="Q9" s="3"/>
      <c r="R9" s="59"/>
      <c r="S9" s="4"/>
      <c r="T9" s="31"/>
      <c r="U9" s="31"/>
      <c r="V9" s="73"/>
      <c r="W9" s="4" t="s">
        <v>60</v>
      </c>
    </row>
    <row r="10" spans="1:23" s="14" customFormat="1" ht="18" customHeight="1" x14ac:dyDescent="0.25">
      <c r="A10" s="4">
        <v>5</v>
      </c>
      <c r="B10" s="53"/>
      <c r="C10" s="53"/>
      <c r="D10" s="54"/>
      <c r="E10" s="55"/>
      <c r="F10" s="54"/>
      <c r="G10" s="54"/>
      <c r="H10" s="54"/>
      <c r="I10" s="56"/>
      <c r="J10" s="56"/>
      <c r="K10" s="59"/>
      <c r="L10" s="56"/>
      <c r="M10" s="56"/>
      <c r="N10" s="58"/>
      <c r="O10" s="56"/>
      <c r="P10" s="56"/>
      <c r="Q10" s="3"/>
      <c r="R10" s="54"/>
      <c r="S10" s="4"/>
      <c r="T10" s="31"/>
      <c r="U10" s="31"/>
      <c r="V10" s="73"/>
      <c r="W10" s="4" t="s">
        <v>32</v>
      </c>
    </row>
    <row r="11" spans="1:23" s="14" customFormat="1" ht="18" customHeight="1" x14ac:dyDescent="0.25">
      <c r="A11" s="4">
        <v>6</v>
      </c>
      <c r="B11" s="53"/>
      <c r="C11" s="53"/>
      <c r="D11" s="54"/>
      <c r="E11" s="55"/>
      <c r="F11" s="54"/>
      <c r="G11" s="54"/>
      <c r="H11" s="54"/>
      <c r="I11" s="56"/>
      <c r="J11" s="56"/>
      <c r="K11" s="59"/>
      <c r="L11" s="1"/>
      <c r="M11" s="56"/>
      <c r="N11" s="58"/>
      <c r="O11" s="56"/>
      <c r="P11" s="56"/>
      <c r="Q11" s="3"/>
      <c r="R11" s="54"/>
      <c r="S11" s="4"/>
      <c r="T11" s="31"/>
      <c r="U11" s="31"/>
      <c r="V11" s="73"/>
      <c r="W11" s="4" t="s">
        <v>31</v>
      </c>
    </row>
    <row r="12" spans="1:23" s="14" customFormat="1" ht="18" customHeight="1" x14ac:dyDescent="0.25">
      <c r="A12" s="4">
        <v>7</v>
      </c>
      <c r="B12" s="53"/>
      <c r="C12" s="53"/>
      <c r="D12" s="54"/>
      <c r="E12" s="60"/>
      <c r="F12" s="54"/>
      <c r="G12" s="54"/>
      <c r="H12" s="54"/>
      <c r="I12" s="56"/>
      <c r="J12" s="56"/>
      <c r="K12" s="1"/>
      <c r="L12" s="59"/>
      <c r="M12" s="56"/>
      <c r="N12" s="3"/>
      <c r="O12" s="56"/>
      <c r="P12" s="56"/>
      <c r="Q12" s="3"/>
      <c r="R12" s="59"/>
      <c r="S12" s="4"/>
      <c r="T12" s="31"/>
      <c r="U12" s="31"/>
      <c r="V12" s="72" t="s">
        <v>20</v>
      </c>
      <c r="W12" s="4" t="s">
        <v>24</v>
      </c>
    </row>
    <row r="13" spans="1:23" s="14" customFormat="1" ht="18" customHeight="1" x14ac:dyDescent="0.25">
      <c r="A13" s="4">
        <v>8</v>
      </c>
      <c r="B13" s="53"/>
      <c r="C13" s="53"/>
      <c r="D13" s="54"/>
      <c r="E13" s="55"/>
      <c r="F13" s="54"/>
      <c r="G13" s="54"/>
      <c r="H13" s="54"/>
      <c r="I13" s="56"/>
      <c r="J13" s="56"/>
      <c r="K13" s="57"/>
      <c r="L13" s="1"/>
      <c r="M13" s="1"/>
      <c r="N13" s="1"/>
      <c r="O13" s="56"/>
      <c r="P13" s="1"/>
      <c r="Q13" s="3"/>
      <c r="R13" s="11"/>
      <c r="S13" s="4"/>
      <c r="T13" s="31"/>
      <c r="U13" s="31"/>
      <c r="V13" s="73"/>
      <c r="W13" s="4" t="s">
        <v>38</v>
      </c>
    </row>
    <row r="14" spans="1:23" s="14" customFormat="1" ht="18" customHeight="1" x14ac:dyDescent="0.25">
      <c r="A14" s="4">
        <v>9</v>
      </c>
      <c r="B14" s="53"/>
      <c r="C14" s="53"/>
      <c r="D14" s="54"/>
      <c r="E14" s="55"/>
      <c r="F14" s="54"/>
      <c r="G14" s="54"/>
      <c r="H14" s="54"/>
      <c r="I14" s="2"/>
      <c r="J14" s="1"/>
      <c r="K14" s="56"/>
      <c r="L14" s="1"/>
      <c r="M14" s="1"/>
      <c r="N14" s="1"/>
      <c r="O14" s="56"/>
      <c r="P14" s="1"/>
      <c r="Q14" s="3"/>
      <c r="R14" s="11"/>
      <c r="S14" s="4"/>
      <c r="T14" s="31"/>
      <c r="U14" s="31"/>
      <c r="V14" s="73"/>
      <c r="W14" s="4" t="s">
        <v>37</v>
      </c>
    </row>
    <row r="15" spans="1:23" ht="18" customHeight="1" x14ac:dyDescent="0.25">
      <c r="A15" s="4">
        <v>10</v>
      </c>
      <c r="B15" s="53"/>
      <c r="C15" s="53"/>
      <c r="D15" s="54"/>
      <c r="E15" s="60"/>
      <c r="F15" s="54"/>
      <c r="G15" s="54"/>
      <c r="H15" s="54"/>
      <c r="I15" s="2"/>
      <c r="J15" s="1"/>
      <c r="K15" s="1"/>
      <c r="L15" s="1"/>
      <c r="M15" s="1"/>
      <c r="N15" s="13"/>
      <c r="O15" s="56"/>
      <c r="P15" s="1"/>
      <c r="Q15" s="3"/>
      <c r="R15" s="11"/>
      <c r="S15" s="4"/>
      <c r="T15" s="31"/>
      <c r="U15" s="16"/>
      <c r="V15" s="73"/>
      <c r="W15" s="4" t="s">
        <v>25</v>
      </c>
    </row>
    <row r="16" spans="1:23" ht="18" customHeight="1" x14ac:dyDescent="0.25">
      <c r="A16" s="4">
        <v>11</v>
      </c>
      <c r="B16" s="53"/>
      <c r="C16" s="53"/>
      <c r="D16" s="54"/>
      <c r="E16" s="55"/>
      <c r="F16" s="54"/>
      <c r="G16" s="54"/>
      <c r="H16" s="11"/>
      <c r="I16" s="2"/>
      <c r="J16" s="1"/>
      <c r="K16" s="1"/>
      <c r="L16" s="1"/>
      <c r="M16" s="1"/>
      <c r="N16" s="1"/>
      <c r="O16" s="56"/>
      <c r="P16" s="1"/>
      <c r="Q16" s="3"/>
      <c r="R16" s="11"/>
      <c r="S16" s="4"/>
      <c r="T16" s="31"/>
      <c r="U16" s="16"/>
      <c r="V16" s="74"/>
      <c r="W16" s="4" t="s">
        <v>26</v>
      </c>
    </row>
    <row r="17" spans="1:23" ht="18" customHeight="1" x14ac:dyDescent="0.25">
      <c r="A17" s="4">
        <v>12</v>
      </c>
      <c r="B17" s="53"/>
      <c r="C17" s="53"/>
      <c r="D17" s="54"/>
      <c r="E17" s="55"/>
      <c r="F17" s="54"/>
      <c r="G17" s="54"/>
      <c r="H17" s="54"/>
      <c r="I17" s="1"/>
      <c r="J17" s="1"/>
      <c r="K17" s="1"/>
      <c r="L17" s="1"/>
      <c r="M17" s="1"/>
      <c r="N17" s="1"/>
      <c r="O17" s="56"/>
      <c r="P17" s="1"/>
      <c r="Q17" s="4"/>
      <c r="R17" s="11"/>
      <c r="S17" s="4"/>
      <c r="T17" s="31"/>
      <c r="U17" s="16"/>
      <c r="V17" s="31"/>
      <c r="W17" s="17"/>
    </row>
    <row r="18" spans="1:23" ht="18" customHeight="1" x14ac:dyDescent="0.25">
      <c r="A18" s="4">
        <v>13</v>
      </c>
      <c r="B18" s="53"/>
      <c r="C18" s="53"/>
      <c r="D18" s="54"/>
      <c r="E18" s="55"/>
      <c r="F18" s="54"/>
      <c r="G18" s="54"/>
      <c r="H18" s="54"/>
      <c r="I18" s="15"/>
      <c r="J18" s="15"/>
      <c r="K18" s="15"/>
      <c r="L18" s="1"/>
      <c r="M18" s="1"/>
      <c r="N18" s="15"/>
      <c r="O18" s="56"/>
      <c r="P18" s="1"/>
      <c r="Q18" s="4"/>
      <c r="R18" s="11"/>
      <c r="S18" s="4"/>
      <c r="T18" s="31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1"/>
      <c r="U19" s="16"/>
      <c r="V19" s="5" t="s">
        <v>40</v>
      </c>
      <c r="W19" s="19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1"/>
      <c r="U20" s="16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1"/>
      <c r="U21" s="16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1"/>
      <c r="U22" s="16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1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1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1"/>
      <c r="U25" s="16"/>
      <c r="V25" s="5" t="s">
        <v>55</v>
      </c>
      <c r="W25" s="19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1"/>
      <c r="U26" s="16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1"/>
      <c r="U27" s="16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1"/>
      <c r="U28" s="16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1"/>
      <c r="U29" s="16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1"/>
      <c r="U30" s="16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1"/>
      <c r="U31" s="16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1"/>
      <c r="U32" s="16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1"/>
      <c r="U33" s="16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1"/>
      <c r="U34" s="16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1"/>
      <c r="U35" s="16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1"/>
      <c r="U36" s="16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1"/>
      <c r="U37" s="16"/>
      <c r="V37" s="20" t="s">
        <v>34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1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1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1"/>
      <c r="U40" s="16"/>
      <c r="V40" s="20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1"/>
      <c r="U41" s="16"/>
      <c r="V41" s="20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1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1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9"/>
      <c r="U44" s="16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9"/>
      <c r="U45" s="16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9"/>
      <c r="U46" s="16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9"/>
      <c r="U47" s="51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9"/>
      <c r="U48" s="51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9"/>
      <c r="U49" s="51"/>
      <c r="V49" s="11" t="s">
        <v>48</v>
      </c>
      <c r="W49" s="11">
        <f>COUNTIF($D$6:$D$105,"TG102SE")</f>
        <v>0</v>
      </c>
    </row>
    <row r="50" spans="1:23" ht="18" customHeight="1" x14ac:dyDescent="0.25">
      <c r="A50" s="33">
        <v>45</v>
      </c>
      <c r="B50" s="34"/>
      <c r="C50" s="34"/>
      <c r="D50" s="32"/>
      <c r="E50" s="35"/>
      <c r="F50" s="32"/>
      <c r="G50" s="32"/>
      <c r="H50" s="36"/>
      <c r="I50" s="36"/>
      <c r="J50" s="36"/>
      <c r="K50" s="36"/>
      <c r="L50" s="36"/>
      <c r="M50" s="36"/>
      <c r="N50" s="36"/>
      <c r="O50" s="36"/>
      <c r="P50" s="36"/>
      <c r="Q50" s="33"/>
      <c r="R50" s="32"/>
      <c r="S50" s="33"/>
      <c r="T50" s="49"/>
      <c r="U50" s="51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9"/>
      <c r="U51" s="51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8"/>
      <c r="M52" s="37"/>
      <c r="N52" s="37"/>
      <c r="O52" s="37"/>
      <c r="P52" s="37"/>
      <c r="Q52" s="37"/>
      <c r="R52" s="37"/>
      <c r="S52" s="37"/>
      <c r="T52" s="49"/>
      <c r="U52" s="51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7"/>
      <c r="N53" s="21"/>
      <c r="O53" s="21"/>
      <c r="P53" s="37"/>
      <c r="Q53" s="37"/>
      <c r="R53" s="37"/>
      <c r="S53" s="37"/>
      <c r="T53" s="49"/>
      <c r="U53" s="51"/>
      <c r="V53" s="11" t="s">
        <v>53</v>
      </c>
      <c r="W53" s="11">
        <f>COUNTIF($D$6:$D$105,"TG102A")</f>
        <v>0</v>
      </c>
    </row>
    <row r="54" spans="1:23" ht="18" customHeight="1" x14ac:dyDescent="0.25">
      <c r="A54" s="33">
        <v>49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6"/>
      <c r="M54" s="45"/>
      <c r="N54" s="47"/>
      <c r="O54" s="47"/>
      <c r="P54" s="45"/>
      <c r="Q54" s="45"/>
      <c r="R54" s="45"/>
      <c r="S54" s="45"/>
      <c r="T54" s="49"/>
      <c r="U54" s="51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7"/>
      <c r="N55" s="21"/>
      <c r="O55" s="21"/>
      <c r="P55" s="37"/>
      <c r="Q55" s="37"/>
      <c r="R55" s="37"/>
      <c r="S55" s="37"/>
      <c r="T55" s="49"/>
      <c r="U55" s="51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7"/>
      <c r="N56" s="37"/>
      <c r="O56" s="37"/>
      <c r="P56" s="37"/>
      <c r="Q56" s="37"/>
      <c r="R56" s="37"/>
      <c r="S56" s="37"/>
      <c r="T56" s="49"/>
      <c r="U56" s="51"/>
      <c r="V56" s="85" t="s">
        <v>65</v>
      </c>
      <c r="W56" s="85">
        <f>SUM(COUNTIF($D$6:$D$106,"**")-SUM($W$45:$W$55))</f>
        <v>0</v>
      </c>
    </row>
    <row r="57" spans="1:23" ht="18" customHeight="1" x14ac:dyDescent="0.25">
      <c r="A57" s="4">
        <v>52</v>
      </c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8"/>
      <c r="M57" s="37"/>
      <c r="N57" s="37"/>
      <c r="O57" s="37"/>
      <c r="P57" s="37"/>
      <c r="Q57" s="37"/>
      <c r="R57" s="37"/>
      <c r="S57" s="37"/>
      <c r="T57" s="49"/>
      <c r="U57" s="51"/>
      <c r="V57" s="86"/>
      <c r="W57" s="86"/>
    </row>
    <row r="58" spans="1:23" ht="18" customHeight="1" x14ac:dyDescent="0.25">
      <c r="A58" s="4">
        <v>53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8"/>
      <c r="M58" s="37"/>
      <c r="N58" s="37"/>
      <c r="O58" s="37"/>
      <c r="P58" s="37"/>
      <c r="Q58" s="37"/>
      <c r="R58" s="37"/>
      <c r="S58" s="37"/>
      <c r="T58" s="49"/>
      <c r="U58" s="51"/>
      <c r="V58" s="87"/>
      <c r="W58" s="87"/>
    </row>
    <row r="59" spans="1:23" ht="18" customHeight="1" x14ac:dyDescent="0.25">
      <c r="A59" s="4">
        <v>54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8"/>
      <c r="M59" s="37"/>
      <c r="N59" s="37"/>
      <c r="O59" s="37"/>
      <c r="P59" s="37"/>
      <c r="Q59" s="37"/>
      <c r="R59" s="37"/>
      <c r="S59" s="37"/>
      <c r="T59" s="49"/>
      <c r="U59" s="51"/>
      <c r="V59" s="40"/>
      <c r="W59" s="41"/>
    </row>
    <row r="60" spans="1:23" ht="18" customHeight="1" x14ac:dyDescent="0.25">
      <c r="A60" s="4">
        <v>55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8"/>
      <c r="M60" s="37"/>
      <c r="N60" s="37"/>
      <c r="O60" s="37"/>
      <c r="P60" s="37"/>
      <c r="Q60" s="37"/>
      <c r="R60" s="37"/>
      <c r="S60" s="37"/>
      <c r="T60" s="49"/>
      <c r="U60" s="51"/>
      <c r="V60" s="40"/>
      <c r="W60" s="41"/>
    </row>
    <row r="61" spans="1:23" ht="18" customHeight="1" x14ac:dyDescent="0.25">
      <c r="A61" s="4">
        <v>56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8"/>
      <c r="M61" s="37"/>
      <c r="N61" s="37"/>
      <c r="O61" s="37"/>
      <c r="P61" s="37"/>
      <c r="Q61" s="37"/>
      <c r="R61" s="37"/>
      <c r="S61" s="37"/>
      <c r="T61" s="49"/>
      <c r="U61" s="51"/>
      <c r="V61" s="20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8"/>
      <c r="M62" s="37"/>
      <c r="N62" s="37"/>
      <c r="O62" s="37"/>
      <c r="P62" s="37"/>
      <c r="Q62" s="37"/>
      <c r="R62" s="37"/>
      <c r="S62" s="37"/>
      <c r="T62" s="49"/>
      <c r="U62" s="51"/>
      <c r="V62" s="20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8"/>
      <c r="M63" s="37"/>
      <c r="N63" s="37"/>
      <c r="O63" s="37"/>
      <c r="P63" s="37"/>
      <c r="Q63" s="37"/>
      <c r="R63" s="37"/>
      <c r="S63" s="37"/>
      <c r="T63" s="49"/>
      <c r="U63" s="51"/>
      <c r="V63" s="40"/>
      <c r="W63" s="41"/>
    </row>
    <row r="64" spans="1:23" ht="18" customHeight="1" x14ac:dyDescent="0.25">
      <c r="A64" s="4">
        <v>59</v>
      </c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8"/>
      <c r="M64" s="37"/>
      <c r="N64" s="37"/>
      <c r="O64" s="37"/>
      <c r="P64" s="37"/>
      <c r="Q64" s="37"/>
      <c r="R64" s="37"/>
      <c r="S64" s="37"/>
      <c r="T64" s="49"/>
      <c r="U64" s="51"/>
      <c r="V64" s="40"/>
      <c r="W64" s="41"/>
    </row>
    <row r="65" spans="1:23" ht="18" customHeight="1" x14ac:dyDescent="0.25">
      <c r="A65" s="4">
        <v>60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8"/>
      <c r="M65" s="37"/>
      <c r="N65" s="37"/>
      <c r="O65" s="37"/>
      <c r="P65" s="37"/>
      <c r="Q65" s="37"/>
      <c r="R65" s="37"/>
      <c r="S65" s="37"/>
      <c r="T65" s="49"/>
      <c r="U65" s="51"/>
      <c r="V65" s="40"/>
      <c r="W65" s="41"/>
    </row>
    <row r="66" spans="1:23" ht="18" customHeight="1" x14ac:dyDescent="0.25">
      <c r="A66" s="4">
        <v>61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8"/>
      <c r="M66" s="37"/>
      <c r="N66" s="37"/>
      <c r="O66" s="37"/>
      <c r="P66" s="37"/>
      <c r="Q66" s="37"/>
      <c r="R66" s="37"/>
      <c r="S66" s="37"/>
      <c r="T66" s="49"/>
      <c r="U66" s="51"/>
      <c r="V66" s="40"/>
      <c r="W66" s="41"/>
    </row>
    <row r="67" spans="1:23" ht="18" customHeight="1" x14ac:dyDescent="0.25">
      <c r="A67" s="4">
        <v>62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8"/>
      <c r="M67" s="37"/>
      <c r="N67" s="37"/>
      <c r="O67" s="37"/>
      <c r="P67" s="37"/>
      <c r="Q67" s="37"/>
      <c r="R67" s="37"/>
      <c r="S67" s="37"/>
      <c r="T67" s="49"/>
      <c r="U67" s="51"/>
      <c r="V67" s="40">
        <f>SUM(D6:D12)</f>
        <v>0</v>
      </c>
      <c r="W67" s="41"/>
    </row>
    <row r="68" spans="1:23" ht="18" customHeight="1" x14ac:dyDescent="0.25">
      <c r="A68" s="4">
        <v>63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8"/>
      <c r="M68" s="37"/>
      <c r="N68" s="37"/>
      <c r="O68" s="37"/>
      <c r="P68" s="37"/>
      <c r="Q68" s="37"/>
      <c r="R68" s="37"/>
      <c r="S68" s="37"/>
      <c r="T68" s="49"/>
      <c r="U68" s="51"/>
      <c r="V68" s="40"/>
      <c r="W68" s="41"/>
    </row>
    <row r="69" spans="1:23" ht="18" customHeight="1" x14ac:dyDescent="0.25">
      <c r="A69" s="4">
        <v>64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8"/>
      <c r="M69" s="37"/>
      <c r="N69" s="37"/>
      <c r="O69" s="37"/>
      <c r="P69" s="37"/>
      <c r="Q69" s="37"/>
      <c r="R69" s="37"/>
      <c r="S69" s="37"/>
      <c r="T69" s="49"/>
      <c r="U69" s="51"/>
      <c r="V69" s="40"/>
      <c r="W69" s="41"/>
    </row>
    <row r="70" spans="1:23" ht="18" customHeight="1" x14ac:dyDescent="0.25">
      <c r="A70" s="4">
        <v>65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8"/>
      <c r="M70" s="37"/>
      <c r="N70" s="37"/>
      <c r="O70" s="37"/>
      <c r="P70" s="37"/>
      <c r="Q70" s="37"/>
      <c r="R70" s="37"/>
      <c r="S70" s="37"/>
      <c r="T70" s="49"/>
      <c r="U70" s="51"/>
      <c r="V70" s="40"/>
      <c r="W70" s="41"/>
    </row>
    <row r="71" spans="1:23" ht="18" customHeight="1" x14ac:dyDescent="0.25">
      <c r="A71" s="4">
        <v>66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8"/>
      <c r="M71" s="37"/>
      <c r="N71" s="37"/>
      <c r="O71" s="37"/>
      <c r="P71" s="37"/>
      <c r="Q71" s="37"/>
      <c r="R71" s="37"/>
      <c r="S71" s="37"/>
      <c r="T71" s="49"/>
      <c r="U71" s="51"/>
      <c r="V71" s="40"/>
      <c r="W71" s="41"/>
    </row>
    <row r="72" spans="1:23" ht="18" customHeight="1" x14ac:dyDescent="0.25">
      <c r="A72" s="4">
        <v>67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8"/>
      <c r="M72" s="37"/>
      <c r="N72" s="37"/>
      <c r="O72" s="37"/>
      <c r="P72" s="37"/>
      <c r="Q72" s="37"/>
      <c r="R72" s="37"/>
      <c r="S72" s="37"/>
      <c r="T72" s="49"/>
      <c r="U72" s="51"/>
      <c r="V72" s="40"/>
      <c r="W72" s="41"/>
    </row>
    <row r="73" spans="1:23" ht="18" customHeight="1" x14ac:dyDescent="0.25">
      <c r="A73" s="4">
        <v>68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8"/>
      <c r="M73" s="37"/>
      <c r="N73" s="37"/>
      <c r="O73" s="37"/>
      <c r="P73" s="37"/>
      <c r="Q73" s="37"/>
      <c r="R73" s="37"/>
      <c r="S73" s="37"/>
      <c r="T73" s="49"/>
      <c r="U73" s="51"/>
      <c r="V73" s="40"/>
      <c r="W73" s="41"/>
    </row>
    <row r="74" spans="1:23" ht="18" customHeight="1" x14ac:dyDescent="0.25">
      <c r="A74" s="4">
        <v>69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8"/>
      <c r="M74" s="37"/>
      <c r="N74" s="37"/>
      <c r="O74" s="37"/>
      <c r="P74" s="37"/>
      <c r="Q74" s="37"/>
      <c r="R74" s="37"/>
      <c r="S74" s="37"/>
      <c r="T74" s="49"/>
      <c r="U74" s="51"/>
      <c r="V74" s="40"/>
      <c r="W74" s="41"/>
    </row>
    <row r="75" spans="1:23" ht="18" customHeight="1" x14ac:dyDescent="0.25">
      <c r="A75" s="4">
        <v>70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8"/>
      <c r="M75" s="37"/>
      <c r="N75" s="37"/>
      <c r="O75" s="37"/>
      <c r="P75" s="37"/>
      <c r="Q75" s="37"/>
      <c r="R75" s="37"/>
      <c r="S75" s="37"/>
      <c r="T75" s="49"/>
      <c r="U75" s="51"/>
      <c r="V75" s="40"/>
      <c r="W75" s="41"/>
    </row>
    <row r="76" spans="1:23" ht="18" customHeight="1" x14ac:dyDescent="0.25">
      <c r="A76" s="4">
        <v>71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8"/>
      <c r="M76" s="37"/>
      <c r="N76" s="37"/>
      <c r="O76" s="37"/>
      <c r="P76" s="37"/>
      <c r="Q76" s="37"/>
      <c r="R76" s="37"/>
      <c r="S76" s="37"/>
      <c r="T76" s="49"/>
      <c r="U76" s="51"/>
      <c r="V76" s="40"/>
      <c r="W76" s="41"/>
    </row>
    <row r="77" spans="1:23" ht="18" customHeight="1" x14ac:dyDescent="0.25">
      <c r="A77" s="4">
        <v>72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8"/>
      <c r="M77" s="37"/>
      <c r="N77" s="37"/>
      <c r="O77" s="37"/>
      <c r="P77" s="37"/>
      <c r="Q77" s="37"/>
      <c r="R77" s="37"/>
      <c r="S77" s="37"/>
      <c r="T77" s="49"/>
      <c r="U77" s="51"/>
      <c r="V77" s="40"/>
      <c r="W77" s="41"/>
    </row>
    <row r="78" spans="1:23" ht="18" customHeight="1" x14ac:dyDescent="0.25">
      <c r="A78" s="4">
        <v>73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8"/>
      <c r="M78" s="37"/>
      <c r="N78" s="37"/>
      <c r="O78" s="37"/>
      <c r="P78" s="37"/>
      <c r="Q78" s="37"/>
      <c r="R78" s="37"/>
      <c r="S78" s="37"/>
      <c r="T78" s="49"/>
      <c r="U78" s="51"/>
      <c r="V78" s="40"/>
      <c r="W78" s="41"/>
    </row>
    <row r="79" spans="1:23" ht="18" customHeight="1" x14ac:dyDescent="0.25">
      <c r="A79" s="4">
        <v>74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8"/>
      <c r="M79" s="37"/>
      <c r="N79" s="37"/>
      <c r="O79" s="37"/>
      <c r="P79" s="37"/>
      <c r="Q79" s="37"/>
      <c r="R79" s="37"/>
      <c r="S79" s="37"/>
      <c r="T79" s="49"/>
      <c r="U79" s="51"/>
      <c r="V79" s="40"/>
      <c r="W79" s="41"/>
    </row>
    <row r="80" spans="1:23" ht="18" customHeight="1" x14ac:dyDescent="0.25">
      <c r="A80" s="4">
        <v>75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8"/>
      <c r="M80" s="37"/>
      <c r="N80" s="37"/>
      <c r="O80" s="37"/>
      <c r="P80" s="37"/>
      <c r="Q80" s="37"/>
      <c r="R80" s="37"/>
      <c r="S80" s="37"/>
      <c r="T80" s="49"/>
      <c r="U80" s="51"/>
      <c r="V80" s="40"/>
      <c r="W80" s="41"/>
    </row>
    <row r="81" spans="1:23" ht="18" customHeight="1" x14ac:dyDescent="0.25">
      <c r="A81" s="4">
        <v>76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8"/>
      <c r="M81" s="37"/>
      <c r="N81" s="37"/>
      <c r="O81" s="37"/>
      <c r="P81" s="37"/>
      <c r="Q81" s="37"/>
      <c r="R81" s="37"/>
      <c r="S81" s="37"/>
      <c r="T81" s="49"/>
      <c r="U81" s="51"/>
      <c r="V81" s="40"/>
      <c r="W81" s="41"/>
    </row>
    <row r="82" spans="1:23" ht="18" customHeight="1" x14ac:dyDescent="0.25">
      <c r="A82" s="4">
        <v>77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7"/>
      <c r="N82" s="37"/>
      <c r="O82" s="37"/>
      <c r="P82" s="37"/>
      <c r="Q82" s="37"/>
      <c r="R82" s="37"/>
      <c r="S82" s="37"/>
      <c r="T82" s="49"/>
      <c r="U82" s="51"/>
      <c r="V82" s="40"/>
      <c r="W82" s="41"/>
    </row>
    <row r="83" spans="1:23" ht="18" customHeight="1" x14ac:dyDescent="0.25">
      <c r="A83" s="4">
        <v>78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8"/>
      <c r="M83" s="37"/>
      <c r="N83" s="37"/>
      <c r="O83" s="37"/>
      <c r="P83" s="37"/>
      <c r="Q83" s="37"/>
      <c r="R83" s="37"/>
      <c r="S83" s="37"/>
      <c r="T83" s="49"/>
      <c r="U83" s="51"/>
      <c r="V83" s="40"/>
      <c r="W83" s="41"/>
    </row>
    <row r="84" spans="1:23" ht="18" customHeight="1" x14ac:dyDescent="0.25">
      <c r="A84" s="4">
        <v>79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8"/>
      <c r="M84" s="37"/>
      <c r="N84" s="37"/>
      <c r="O84" s="37"/>
      <c r="P84" s="37"/>
      <c r="Q84" s="37"/>
      <c r="R84" s="37"/>
      <c r="S84" s="37"/>
      <c r="T84" s="49"/>
      <c r="U84" s="51"/>
      <c r="V84" s="40"/>
      <c r="W84" s="41"/>
    </row>
    <row r="85" spans="1:23" ht="18" customHeight="1" x14ac:dyDescent="0.25">
      <c r="A85" s="4">
        <v>80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8"/>
      <c r="M85" s="37"/>
      <c r="N85" s="37"/>
      <c r="O85" s="37"/>
      <c r="P85" s="37"/>
      <c r="Q85" s="37"/>
      <c r="R85" s="37"/>
      <c r="S85" s="37"/>
      <c r="T85" s="49"/>
      <c r="U85" s="51"/>
      <c r="V85" s="40"/>
      <c r="W85" s="41"/>
    </row>
    <row r="86" spans="1:23" ht="18" customHeight="1" x14ac:dyDescent="0.25">
      <c r="A86" s="4">
        <v>81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8"/>
      <c r="M86" s="37"/>
      <c r="N86" s="37"/>
      <c r="O86" s="37"/>
      <c r="P86" s="37"/>
      <c r="Q86" s="37"/>
      <c r="R86" s="37"/>
      <c r="S86" s="37"/>
      <c r="T86" s="49"/>
      <c r="U86" s="51"/>
      <c r="V86" s="40"/>
      <c r="W86" s="41"/>
    </row>
    <row r="87" spans="1:23" ht="18" customHeight="1" x14ac:dyDescent="0.25">
      <c r="A87" s="4">
        <v>82</v>
      </c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8"/>
      <c r="M87" s="37"/>
      <c r="N87" s="37"/>
      <c r="O87" s="37"/>
      <c r="P87" s="37"/>
      <c r="Q87" s="37"/>
      <c r="R87" s="37"/>
      <c r="S87" s="37"/>
      <c r="T87" s="49"/>
      <c r="U87" s="51"/>
      <c r="V87" s="40"/>
      <c r="W87" s="41"/>
    </row>
    <row r="88" spans="1:23" ht="18" customHeight="1" x14ac:dyDescent="0.25">
      <c r="A88" s="4">
        <v>83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8"/>
      <c r="M88" s="37"/>
      <c r="N88" s="37"/>
      <c r="O88" s="37"/>
      <c r="P88" s="37"/>
      <c r="Q88" s="37"/>
      <c r="R88" s="37"/>
      <c r="S88" s="37"/>
      <c r="T88" s="49"/>
      <c r="U88" s="51"/>
      <c r="V88" s="40"/>
      <c r="W88" s="41"/>
    </row>
    <row r="89" spans="1:23" ht="18" customHeight="1" x14ac:dyDescent="0.25">
      <c r="A89" s="4">
        <v>84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8"/>
      <c r="M89" s="37"/>
      <c r="N89" s="37"/>
      <c r="O89" s="37"/>
      <c r="P89" s="37"/>
      <c r="Q89" s="37"/>
      <c r="R89" s="37"/>
      <c r="S89" s="37"/>
      <c r="T89" s="49"/>
      <c r="U89" s="51"/>
      <c r="V89" s="40"/>
      <c r="W89" s="41"/>
    </row>
    <row r="90" spans="1:23" ht="18" customHeight="1" x14ac:dyDescent="0.25">
      <c r="A90" s="4">
        <v>85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8"/>
      <c r="M90" s="37"/>
      <c r="N90" s="37"/>
      <c r="O90" s="37"/>
      <c r="P90" s="37"/>
      <c r="Q90" s="37"/>
      <c r="R90" s="37"/>
      <c r="S90" s="37"/>
      <c r="T90" s="49"/>
      <c r="U90" s="51"/>
      <c r="V90" s="40"/>
      <c r="W90" s="41"/>
    </row>
    <row r="91" spans="1:23" ht="18" customHeight="1" x14ac:dyDescent="0.25">
      <c r="A91" s="4">
        <v>86</v>
      </c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8"/>
      <c r="M91" s="37"/>
      <c r="N91" s="37"/>
      <c r="O91" s="37"/>
      <c r="P91" s="37"/>
      <c r="Q91" s="37"/>
      <c r="R91" s="37"/>
      <c r="S91" s="37"/>
      <c r="T91" s="49"/>
      <c r="U91" s="51"/>
      <c r="V91" s="40"/>
      <c r="W91" s="41"/>
    </row>
    <row r="92" spans="1:23" ht="18" customHeight="1" x14ac:dyDescent="0.25">
      <c r="A92" s="4">
        <v>87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8"/>
      <c r="M92" s="37"/>
      <c r="N92" s="37"/>
      <c r="O92" s="37"/>
      <c r="P92" s="37"/>
      <c r="Q92" s="37"/>
      <c r="R92" s="37"/>
      <c r="S92" s="37"/>
      <c r="T92" s="49"/>
      <c r="U92" s="51"/>
      <c r="V92" s="40"/>
      <c r="W92" s="41"/>
    </row>
    <row r="93" spans="1:23" ht="18" customHeight="1" x14ac:dyDescent="0.25">
      <c r="A93" s="4">
        <v>88</v>
      </c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8"/>
      <c r="M93" s="37"/>
      <c r="N93" s="37"/>
      <c r="O93" s="37"/>
      <c r="P93" s="37"/>
      <c r="Q93" s="37"/>
      <c r="R93" s="37"/>
      <c r="S93" s="37"/>
      <c r="T93" s="49"/>
      <c r="U93" s="51"/>
      <c r="V93" s="40"/>
      <c r="W93" s="41"/>
    </row>
    <row r="94" spans="1:23" ht="18" customHeight="1" x14ac:dyDescent="0.25">
      <c r="A94" s="4">
        <v>89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8"/>
      <c r="M94" s="37"/>
      <c r="N94" s="37"/>
      <c r="O94" s="37"/>
      <c r="P94" s="37"/>
      <c r="Q94" s="37"/>
      <c r="R94" s="37"/>
      <c r="S94" s="37"/>
      <c r="T94" s="49"/>
      <c r="U94" s="51"/>
      <c r="V94" s="40"/>
      <c r="W94" s="41"/>
    </row>
    <row r="95" spans="1:23" ht="18" customHeight="1" x14ac:dyDescent="0.25">
      <c r="A95" s="4">
        <v>90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8"/>
      <c r="M95" s="37"/>
      <c r="N95" s="37"/>
      <c r="O95" s="37"/>
      <c r="P95" s="37"/>
      <c r="Q95" s="37"/>
      <c r="R95" s="37"/>
      <c r="S95" s="37"/>
      <c r="T95" s="49"/>
      <c r="U95" s="51"/>
      <c r="V95" s="40"/>
      <c r="W95" s="41"/>
    </row>
    <row r="96" spans="1:23" ht="18" customHeight="1" x14ac:dyDescent="0.25">
      <c r="A96" s="4">
        <v>91</v>
      </c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8"/>
      <c r="M96" s="37"/>
      <c r="N96" s="37"/>
      <c r="O96" s="37"/>
      <c r="P96" s="37"/>
      <c r="Q96" s="37"/>
      <c r="R96" s="37"/>
      <c r="S96" s="37"/>
      <c r="T96" s="49"/>
      <c r="U96" s="51"/>
      <c r="V96" s="40"/>
      <c r="W96" s="41"/>
    </row>
    <row r="97" spans="1:23" ht="18" customHeight="1" x14ac:dyDescent="0.25">
      <c r="A97" s="4">
        <v>92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8"/>
      <c r="M97" s="37"/>
      <c r="N97" s="37"/>
      <c r="O97" s="37"/>
      <c r="P97" s="37"/>
      <c r="Q97" s="37"/>
      <c r="R97" s="37"/>
      <c r="S97" s="37"/>
      <c r="T97" s="49"/>
      <c r="U97" s="51"/>
      <c r="V97" s="40"/>
      <c r="W97" s="41"/>
    </row>
    <row r="98" spans="1:23" ht="18" customHeight="1" x14ac:dyDescent="0.25">
      <c r="A98" s="4">
        <v>93</v>
      </c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8"/>
      <c r="M98" s="37"/>
      <c r="N98" s="37"/>
      <c r="O98" s="37"/>
      <c r="P98" s="37"/>
      <c r="Q98" s="37"/>
      <c r="R98" s="37"/>
      <c r="S98" s="37"/>
      <c r="T98" s="49"/>
      <c r="U98" s="51"/>
      <c r="V98" s="40"/>
      <c r="W98" s="41"/>
    </row>
    <row r="99" spans="1:23" ht="18" customHeight="1" x14ac:dyDescent="0.25">
      <c r="A99" s="4">
        <v>94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8"/>
      <c r="M99" s="37"/>
      <c r="N99" s="37"/>
      <c r="O99" s="37"/>
      <c r="P99" s="37"/>
      <c r="Q99" s="37"/>
      <c r="R99" s="37"/>
      <c r="S99" s="37"/>
      <c r="T99" s="49"/>
      <c r="U99" s="51"/>
      <c r="V99" s="40"/>
      <c r="W99" s="41"/>
    </row>
    <row r="100" spans="1:23" ht="18" customHeight="1" x14ac:dyDescent="0.25">
      <c r="A100" s="4">
        <v>95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8"/>
      <c r="M100" s="37"/>
      <c r="N100" s="37"/>
      <c r="O100" s="37"/>
      <c r="P100" s="37"/>
      <c r="Q100" s="37"/>
      <c r="R100" s="37"/>
      <c r="S100" s="37"/>
      <c r="T100" s="49"/>
      <c r="U100" s="51"/>
      <c r="V100" s="40"/>
      <c r="W100" s="41"/>
    </row>
    <row r="101" spans="1:23" ht="18" customHeight="1" x14ac:dyDescent="0.25">
      <c r="A101" s="4">
        <v>96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8"/>
      <c r="M101" s="37"/>
      <c r="N101" s="37"/>
      <c r="O101" s="37"/>
      <c r="P101" s="37"/>
      <c r="Q101" s="37"/>
      <c r="R101" s="37"/>
      <c r="S101" s="37"/>
      <c r="T101" s="49"/>
      <c r="U101" s="51"/>
      <c r="V101" s="40"/>
      <c r="W101" s="41"/>
    </row>
    <row r="102" spans="1:23" ht="18" customHeight="1" x14ac:dyDescent="0.25">
      <c r="A102" s="4">
        <v>97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8"/>
      <c r="M102" s="37"/>
      <c r="N102" s="37"/>
      <c r="O102" s="37"/>
      <c r="P102" s="37"/>
      <c r="Q102" s="37"/>
      <c r="R102" s="37"/>
      <c r="S102" s="37"/>
      <c r="T102" s="49"/>
      <c r="U102" s="51"/>
      <c r="V102" s="40"/>
      <c r="W102" s="41"/>
    </row>
    <row r="103" spans="1:23" ht="18" customHeight="1" x14ac:dyDescent="0.25">
      <c r="A103" s="4">
        <v>98</v>
      </c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8"/>
      <c r="M103" s="37"/>
      <c r="N103" s="37"/>
      <c r="O103" s="37"/>
      <c r="P103" s="37"/>
      <c r="Q103" s="37"/>
      <c r="R103" s="37"/>
      <c r="S103" s="37"/>
      <c r="T103" s="49"/>
      <c r="U103" s="51"/>
      <c r="V103" s="40"/>
      <c r="W103" s="41"/>
    </row>
    <row r="104" spans="1:23" ht="18" customHeight="1" x14ac:dyDescent="0.25">
      <c r="A104" s="4">
        <v>99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8"/>
      <c r="M104" s="37"/>
      <c r="N104" s="37"/>
      <c r="O104" s="37"/>
      <c r="P104" s="37"/>
      <c r="Q104" s="37"/>
      <c r="R104" s="37"/>
      <c r="S104" s="37"/>
      <c r="T104" s="49"/>
      <c r="U104" s="51"/>
      <c r="V104" s="40"/>
      <c r="W104" s="41"/>
    </row>
    <row r="105" spans="1:23" ht="18" customHeight="1" x14ac:dyDescent="0.25">
      <c r="A105" s="4">
        <v>100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8"/>
      <c r="M105" s="37"/>
      <c r="N105" s="37"/>
      <c r="O105" s="37"/>
      <c r="P105" s="37"/>
      <c r="Q105" s="37"/>
      <c r="R105" s="37"/>
      <c r="S105" s="37"/>
      <c r="T105" s="50"/>
      <c r="U105" s="52"/>
      <c r="V105" s="43"/>
      <c r="W105" s="44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TongHopThang</vt:lpstr>
      <vt:lpstr>TG102LE!Criteria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2021-01-18T06:32:55Z</dcterms:modified>
</cp:coreProperties>
</file>