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SX09\VNET\5. WS\1. Bộ phận bảo hành\1. Thực hiện sửa chữa bảo hành\nam2020\Thang10\02.XuLyBH\"/>
    </mc:Choice>
  </mc:AlternateContent>
  <bookViews>
    <workbookView xWindow="0" yWindow="0" windowWidth="28800" windowHeight="12435" activeTab="1"/>
  </bookViews>
  <sheets>
    <sheet name="EC126" sheetId="30" r:id="rId1"/>
    <sheet name="TG102" sheetId="29" r:id="rId2"/>
    <sheet name="TongHopThang" sheetId="22" r:id="rId3"/>
  </sheets>
  <definedNames>
    <definedName name="_xlnm._FilterDatabase" localSheetId="0" hidden="1">'EC126'!$S$1:$S$105</definedName>
    <definedName name="_xlnm._FilterDatabase" localSheetId="1" hidden="1">'TG102'!$S$1:$S$105</definedName>
    <definedName name="_xlnm._FilterDatabase" localSheetId="2" hidden="1">TongHopThang!$S$1:$S$105</definedName>
    <definedName name="_xlnm.Criteria" localSheetId="0">'EC126'!$S$4:$S$51</definedName>
    <definedName name="_xlnm.Criteria" localSheetId="1">'TG102'!$S$4:$S$51</definedName>
    <definedName name="_xlnm.Criteria" localSheetId="2">TongHopThang!$S$4:$S$51</definedName>
  </definedNames>
  <calcPr calcId="162913"/>
  <fileRecoveryPr repairLoad="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26" i="29"/>
  <c r="W22" i="29"/>
  <c r="W21" i="29"/>
  <c r="W20" i="29"/>
  <c r="W37" i="29" l="1"/>
  <c r="W56" i="29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<sst xmlns="http://schemas.openxmlformats.org/spreadsheetml/2006/main" count="307" uniqueCount="97">
  <si>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</si>
  <si>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</si>
  <si>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</si>
  <si>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</si>
  <si>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</si>
  <si>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</si>
  <si>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</si>
  <si>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</si>
  <si>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</si>
  <si>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</si>
  <si>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</si>
  <si>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</si>
  <si>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</si>
  <si>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</si>
  <si>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</si>
  <si>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</si>
  <si>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</si>
  <si>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</si>
  <si>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</si>
  <si>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</si>
  <si>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</si>
  <si>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</si>
  <si>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</si>
  <si>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</si>
  <si>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</si>
  <si>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</si>
  <si>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</si>
  <si>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</si>
  <si>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</si>
  <si>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</si>
  <si>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</si>
  <si>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</si>
  <si>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</si>
  <si>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</si>
  <si>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</si>
  <si>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</si>
  <si>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</si>
  <si>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</si>
  <si>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</si>
  <si>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</si>
  <si>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</si>
  <si>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</si>
  <si>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</si>
  <si>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</si>
  <si>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</si>
  <si>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</si>
  <si>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</si>
  <si>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</si>
  <si>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</si>
  <si>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</si>
  <si>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</si>
  <si>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</si>
  <si>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</si>
  <si>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</si>
  <si>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</si>
  <si>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</si>
  <si>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</si>
  <si>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</si>
  <si>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</si>
  <si>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</si>
  <si>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</si>
  <si>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</si>
  <si>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</si>
  <si>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</si>
  <si>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</si>
  <si>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</si>
  <si>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</si>
  <si>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H</t>
  </si>
  <si>
    <t>BT</t>
  </si>
  <si>
    <t>28/10/2020</t>
  </si>
  <si>
    <t>SIM</t>
  </si>
  <si>
    <t>000001026908397 SIM trên TB bị lỗi</t>
  </si>
  <si>
    <t>124.158.010.215,06688</t>
  </si>
  <si>
    <t>TB không khởi động được</t>
  </si>
  <si>
    <t>X.4.0.0.00002.180125</t>
  </si>
  <si>
    <t>X.3.0.0.00042.250815</t>
  </si>
  <si>
    <t>Nạp Lại FW</t>
  </si>
  <si>
    <t>Tuấn</t>
  </si>
  <si>
    <t>Chập cháy bung via mạch&gt;&gt;Không Sửa</t>
  </si>
  <si>
    <t>Chập nổ nguồn</t>
  </si>
  <si>
    <t>Không Sửa</t>
  </si>
  <si>
    <t>013227001827348</t>
  </si>
  <si>
    <t>Thẻ</t>
  </si>
  <si>
    <t>TB hết hạn dịch vụ</t>
  </si>
  <si>
    <t>124.158.010.215,16767</t>
  </si>
  <si>
    <t>Không chốt GSM</t>
  </si>
  <si>
    <t>Dây nguồn + Thẻ</t>
  </si>
  <si>
    <t>Econtrol</t>
  </si>
  <si>
    <t>EC126</t>
  </si>
  <si>
    <t>Nước vào Oxi hóa Mạch Không sửa</t>
  </si>
  <si>
    <t>Nước vào Oxi hóa Mạch</t>
  </si>
  <si>
    <t>Không sửa</t>
  </si>
  <si>
    <t>Lỗi ID</t>
  </si>
  <si>
    <t>SE.2.03.---24.111215</t>
  </si>
  <si>
    <t>SE.4.00.---06.200630</t>
  </si>
  <si>
    <t>Set Factory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</si>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</sst>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1" fillId="0" borderId="1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52" sqref="E5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1" t="s">
        <v>66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</row>
    <row r="2" spans="1:23" ht="24.95" customHeight="1" x14ac:dyDescent="0.25">
      <c r="A2" s="92" t="s">
        <v>65</v>
      </c>
      <c r="B2" s="93"/>
      <c r="C2" s="93"/>
      <c r="D2" s="93"/>
      <c r="E2" s="94" t="s">
        <v>87</v>
      </c>
      <c r="F2" s="9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5" t="s">
        <v>0</v>
      </c>
      <c r="B4" s="88" t="s">
        <v>9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6" t="s">
        <v>42</v>
      </c>
      <c r="N4" s="96" t="s">
        <v>10</v>
      </c>
      <c r="O4" s="88" t="s">
        <v>8</v>
      </c>
      <c r="P4" s="87" t="s">
        <v>14</v>
      </c>
      <c r="Q4" s="88" t="s">
        <v>39</v>
      </c>
      <c r="R4" s="88" t="s">
        <v>61</v>
      </c>
      <c r="S4" s="89" t="s">
        <v>64</v>
      </c>
      <c r="T4" s="28"/>
      <c r="U4" s="28"/>
      <c r="V4" s="88" t="s">
        <v>39</v>
      </c>
      <c r="W4" s="88" t="s">
        <v>61</v>
      </c>
    </row>
    <row r="5" spans="1:23" ht="50.1" customHeight="1" x14ac:dyDescent="0.25">
      <c r="A5" s="9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88"/>
      <c r="K5" s="58" t="s">
        <v>12</v>
      </c>
      <c r="L5" s="58" t="s">
        <v>13</v>
      </c>
      <c r="M5" s="97"/>
      <c r="N5" s="97"/>
      <c r="O5" s="88"/>
      <c r="P5" s="87"/>
      <c r="Q5" s="88"/>
      <c r="R5" s="88"/>
      <c r="S5" s="90"/>
      <c r="T5" s="28"/>
      <c r="U5" s="28"/>
      <c r="V5" s="88"/>
      <c r="W5" s="88"/>
    </row>
    <row r="6" spans="1:23" s="14" customFormat="1" ht="18" customHeight="1" x14ac:dyDescent="0.25">
      <c r="A6" s="4">
        <v>1</v>
      </c>
      <c r="B6" s="71" t="s">
        <v>69</v>
      </c>
      <c r="C6" s="71"/>
      <c r="D6" s="51" t="s">
        <v>88</v>
      </c>
      <c r="E6" s="52">
        <v>866192037769971</v>
      </c>
      <c r="F6" s="51"/>
      <c r="G6" s="51" t="s">
        <v>67</v>
      </c>
      <c r="H6" s="53" t="s">
        <v>89</v>
      </c>
      <c r="I6" s="68"/>
      <c r="J6" s="53" t="s">
        <v>90</v>
      </c>
      <c r="K6" s="53"/>
      <c r="L6" s="56"/>
      <c r="M6" s="53" t="s">
        <v>91</v>
      </c>
      <c r="N6" s="55"/>
      <c r="O6" s="53"/>
      <c r="P6" s="53" t="s">
        <v>77</v>
      </c>
      <c r="Q6" s="3"/>
      <c r="R6" s="51"/>
      <c r="S6" s="4"/>
      <c r="T6" s="28"/>
      <c r="U6" s="66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71" t="s">
        <v>69</v>
      </c>
      <c r="C7" s="71"/>
      <c r="D7" s="51" t="s">
        <v>88</v>
      </c>
      <c r="E7" s="52">
        <v>861694031748617</v>
      </c>
      <c r="F7" s="51"/>
      <c r="G7" s="51" t="s">
        <v>67</v>
      </c>
      <c r="H7" s="51"/>
      <c r="I7" s="68" t="s">
        <v>84</v>
      </c>
      <c r="J7" s="53" t="s">
        <v>92</v>
      </c>
      <c r="K7" s="1" t="s">
        <v>93</v>
      </c>
      <c r="L7" s="56" t="s">
        <v>94</v>
      </c>
      <c r="M7" s="53" t="s">
        <v>95</v>
      </c>
      <c r="N7" s="55"/>
      <c r="O7" s="53" t="s">
        <v>68</v>
      </c>
      <c r="P7" s="53" t="s">
        <v>77</v>
      </c>
      <c r="Q7" s="3" t="s">
        <v>19</v>
      </c>
      <c r="R7" s="51" t="s">
        <v>37</v>
      </c>
      <c r="S7" s="4"/>
      <c r="T7" s="28"/>
      <c r="U7" s="66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6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6"/>
      <c r="U9" s="66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6"/>
      <c r="U10" s="66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6"/>
      <c r="U11" s="66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6"/>
      <c r="U12" s="66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6"/>
      <c r="U13" s="66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6"/>
      <c r="U14" s="66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6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6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6"/>
      <c r="U17" s="16"/>
      <c r="V17" s="66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6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6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6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6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6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6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6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6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6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6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6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6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6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6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6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6"/>
      <c r="U33" s="16"/>
      <c r="V33" s="4" t="s">
        <v>55</v>
      </c>
      <c r="W33" s="11">
        <f>COUNTIF($R$6:$R$51,"*SF*")</f>
        <v>1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6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6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6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6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6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6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6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6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6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6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2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M20" sqref="M20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1" t="s">
        <v>66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</row>
    <row r="2" spans="1:23" ht="24.95" customHeight="1" x14ac:dyDescent="0.25">
      <c r="A2" s="92" t="s">
        <v>65</v>
      </c>
      <c r="B2" s="93"/>
      <c r="C2" s="93"/>
      <c r="D2" s="93"/>
      <c r="E2" s="94" t="s">
        <v>87</v>
      </c>
      <c r="F2" s="9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5" t="s">
        <v>0</v>
      </c>
      <c r="B4" s="88" t="s">
        <v>9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6" t="s">
        <v>42</v>
      </c>
      <c r="N4" s="96" t="s">
        <v>10</v>
      </c>
      <c r="O4" s="88" t="s">
        <v>8</v>
      </c>
      <c r="P4" s="87" t="s">
        <v>14</v>
      </c>
      <c r="Q4" s="88" t="s">
        <v>39</v>
      </c>
      <c r="R4" s="88" t="s">
        <v>61</v>
      </c>
      <c r="S4" s="89" t="s">
        <v>64</v>
      </c>
      <c r="T4" s="28"/>
      <c r="U4" s="28"/>
      <c r="V4" s="88" t="s">
        <v>39</v>
      </c>
      <c r="W4" s="88" t="s">
        <v>61</v>
      </c>
    </row>
    <row r="5" spans="1:23" ht="50.1" customHeight="1" x14ac:dyDescent="0.25">
      <c r="A5" s="95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88"/>
      <c r="K5" s="58" t="s">
        <v>12</v>
      </c>
      <c r="L5" s="58" t="s">
        <v>13</v>
      </c>
      <c r="M5" s="97"/>
      <c r="N5" s="97"/>
      <c r="O5" s="88"/>
      <c r="P5" s="87"/>
      <c r="Q5" s="88"/>
      <c r="R5" s="88"/>
      <c r="S5" s="90"/>
      <c r="T5" s="28"/>
      <c r="U5" s="28"/>
      <c r="V5" s="88"/>
      <c r="W5" s="88"/>
    </row>
    <row r="6" spans="1:23" s="14" customFormat="1" ht="18" customHeight="1" x14ac:dyDescent="0.25">
      <c r="A6" s="4">
        <v>1</v>
      </c>
      <c r="B6" s="71" t="s">
        <v>69</v>
      </c>
      <c r="C6" s="71"/>
      <c r="D6" s="51" t="s">
        <v>51</v>
      </c>
      <c r="E6" s="52">
        <v>864161026908397</v>
      </c>
      <c r="F6" s="51" t="s">
        <v>70</v>
      </c>
      <c r="G6" s="51" t="s">
        <v>67</v>
      </c>
      <c r="H6" s="59" t="s">
        <v>71</v>
      </c>
      <c r="I6" s="68" t="s">
        <v>72</v>
      </c>
      <c r="J6" s="53" t="s">
        <v>73</v>
      </c>
      <c r="K6" s="79" t="s">
        <v>74</v>
      </c>
      <c r="L6" s="56" t="s">
        <v>75</v>
      </c>
      <c r="M6" s="53" t="s">
        <v>76</v>
      </c>
      <c r="N6" s="55"/>
      <c r="O6" s="53" t="s">
        <v>68</v>
      </c>
      <c r="P6" s="53" t="s">
        <v>77</v>
      </c>
      <c r="Q6" s="3" t="s">
        <v>19</v>
      </c>
      <c r="R6" s="51"/>
      <c r="S6" s="4"/>
      <c r="T6" s="28"/>
      <c r="U6" s="63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71" t="s">
        <v>69</v>
      </c>
      <c r="C7" s="71"/>
      <c r="D7" s="51" t="s">
        <v>51</v>
      </c>
      <c r="E7" s="52">
        <v>862118021618795</v>
      </c>
      <c r="F7" s="51"/>
      <c r="G7" s="51" t="s">
        <v>67</v>
      </c>
      <c r="H7" s="51" t="s">
        <v>78</v>
      </c>
      <c r="I7" s="68"/>
      <c r="J7" s="53" t="s">
        <v>79</v>
      </c>
      <c r="K7" s="1"/>
      <c r="L7" s="56"/>
      <c r="M7" s="53" t="s">
        <v>80</v>
      </c>
      <c r="N7" s="55"/>
      <c r="O7" s="53"/>
      <c r="P7" s="53" t="s">
        <v>77</v>
      </c>
      <c r="Q7" s="3"/>
      <c r="R7" s="51"/>
      <c r="S7" s="4"/>
      <c r="T7" s="28"/>
      <c r="U7" s="63"/>
      <c r="V7" s="82"/>
      <c r="W7" s="4" t="s">
        <v>35</v>
      </c>
    </row>
    <row r="8" spans="1:23" s="14" customFormat="1" ht="18" customHeight="1" x14ac:dyDescent="0.25">
      <c r="A8" s="4">
        <v>3</v>
      </c>
      <c r="B8" s="71" t="s">
        <v>69</v>
      </c>
      <c r="C8" s="71"/>
      <c r="D8" s="51" t="s">
        <v>51</v>
      </c>
      <c r="E8" s="57" t="s">
        <v>81</v>
      </c>
      <c r="F8" s="51" t="s">
        <v>82</v>
      </c>
      <c r="G8" s="51" t="s">
        <v>67</v>
      </c>
      <c r="H8" s="51" t="s">
        <v>83</v>
      </c>
      <c r="I8" s="68" t="s">
        <v>84</v>
      </c>
      <c r="J8" s="53" t="s">
        <v>85</v>
      </c>
      <c r="K8" s="56"/>
      <c r="L8" s="56" t="s">
        <v>75</v>
      </c>
      <c r="M8" s="53" t="s">
        <v>76</v>
      </c>
      <c r="N8" s="55"/>
      <c r="O8" s="53" t="s">
        <v>68</v>
      </c>
      <c r="P8" s="53" t="s">
        <v>77</v>
      </c>
      <c r="Q8" s="3" t="s">
        <v>19</v>
      </c>
      <c r="R8" s="51" t="s">
        <v>24</v>
      </c>
      <c r="S8" s="4"/>
      <c r="T8" s="28"/>
      <c r="U8" s="63"/>
      <c r="V8" s="82"/>
      <c r="W8" s="4" t="s">
        <v>21</v>
      </c>
    </row>
    <row r="9" spans="1:23" s="14" customFormat="1" ht="18" customHeight="1" x14ac:dyDescent="0.25">
      <c r="A9" s="4">
        <v>4</v>
      </c>
      <c r="B9" s="71" t="s">
        <v>69</v>
      </c>
      <c r="C9" s="71"/>
      <c r="D9" s="51" t="s">
        <v>51</v>
      </c>
      <c r="E9" s="52">
        <v>864161026900907</v>
      </c>
      <c r="F9" s="51" t="s">
        <v>70</v>
      </c>
      <c r="G9" s="51" t="s">
        <v>67</v>
      </c>
      <c r="H9" s="51"/>
      <c r="I9" s="80" t="s">
        <v>84</v>
      </c>
      <c r="J9" s="53" t="s">
        <v>73</v>
      </c>
      <c r="K9" s="79" t="s">
        <v>74</v>
      </c>
      <c r="L9" s="56" t="s">
        <v>75</v>
      </c>
      <c r="M9" s="53" t="s">
        <v>76</v>
      </c>
      <c r="N9" s="55"/>
      <c r="O9" s="53" t="s">
        <v>68</v>
      </c>
      <c r="P9" s="53" t="s">
        <v>77</v>
      </c>
      <c r="Q9" s="3" t="s">
        <v>19</v>
      </c>
      <c r="R9" s="51" t="s">
        <v>24</v>
      </c>
      <c r="S9" s="4"/>
      <c r="T9" s="63"/>
      <c r="U9" s="63"/>
      <c r="V9" s="82"/>
      <c r="W9" s="4" t="s">
        <v>59</v>
      </c>
    </row>
    <row r="10" spans="1:23" s="14" customFormat="1" ht="18" customHeight="1" x14ac:dyDescent="0.25">
      <c r="A10" s="4">
        <v>5</v>
      </c>
      <c r="B10" s="71" t="s">
        <v>69</v>
      </c>
      <c r="C10" s="71"/>
      <c r="D10" s="51" t="s">
        <v>51</v>
      </c>
      <c r="E10" s="52">
        <v>866762025198118</v>
      </c>
      <c r="F10" s="51" t="s">
        <v>86</v>
      </c>
      <c r="G10" s="51" t="s">
        <v>67</v>
      </c>
      <c r="H10" s="67"/>
      <c r="I10" s="68" t="s">
        <v>84</v>
      </c>
      <c r="J10" s="53" t="s">
        <v>73</v>
      </c>
      <c r="K10" s="56"/>
      <c r="L10" s="56" t="s">
        <v>75</v>
      </c>
      <c r="M10" s="53" t="s">
        <v>76</v>
      </c>
      <c r="N10" s="55"/>
      <c r="O10" s="53" t="s">
        <v>68</v>
      </c>
      <c r="P10" s="53" t="s">
        <v>77</v>
      </c>
      <c r="Q10" s="3" t="s">
        <v>19</v>
      </c>
      <c r="R10" s="51" t="s">
        <v>24</v>
      </c>
      <c r="S10" s="4"/>
      <c r="T10" s="63"/>
      <c r="U10" s="63"/>
      <c r="V10" s="82"/>
      <c r="W10" s="4" t="s">
        <v>31</v>
      </c>
    </row>
    <row r="11" spans="1:23" s="14" customFormat="1" ht="18" customHeight="1" x14ac:dyDescent="0.25">
      <c r="A11" s="4">
        <v>6</v>
      </c>
      <c r="B11" s="71"/>
      <c r="C11" s="71"/>
      <c r="D11" s="51"/>
      <c r="E11" s="52"/>
      <c r="F11" s="51"/>
      <c r="G11" s="51"/>
      <c r="H11" s="51"/>
      <c r="I11" s="53"/>
      <c r="J11" s="53"/>
      <c r="K11" s="56"/>
      <c r="L11" s="56"/>
      <c r="M11" s="53"/>
      <c r="N11" s="55"/>
      <c r="O11" s="53"/>
      <c r="P11" s="53"/>
      <c r="Q11" s="3"/>
      <c r="R11" s="51"/>
      <c r="S11" s="4"/>
      <c r="T11" s="63"/>
      <c r="U11" s="63"/>
      <c r="V11" s="82"/>
      <c r="W11" s="4" t="s">
        <v>30</v>
      </c>
    </row>
    <row r="12" spans="1:23" s="14" customFormat="1" ht="18" customHeight="1" x14ac:dyDescent="0.25">
      <c r="A12" s="4">
        <v>7</v>
      </c>
      <c r="B12" s="71"/>
      <c r="C12" s="71"/>
      <c r="D12" s="51"/>
      <c r="E12" s="52"/>
      <c r="F12" s="51"/>
      <c r="G12" s="51"/>
      <c r="H12" s="51"/>
      <c r="I12" s="53"/>
      <c r="J12" s="53"/>
      <c r="K12" s="53"/>
      <c r="L12" s="56"/>
      <c r="M12" s="53"/>
      <c r="N12" s="55"/>
      <c r="O12" s="53"/>
      <c r="P12" s="53"/>
      <c r="Q12" s="3"/>
      <c r="R12" s="51"/>
      <c r="S12" s="4"/>
      <c r="T12" s="63"/>
      <c r="U12" s="63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71"/>
      <c r="C13" s="71"/>
      <c r="D13" s="51"/>
      <c r="E13" s="52"/>
      <c r="F13" s="67"/>
      <c r="G13" s="51"/>
      <c r="H13" s="51"/>
      <c r="I13" s="73"/>
      <c r="J13" s="53"/>
      <c r="K13" s="74"/>
      <c r="L13" s="56"/>
      <c r="M13" s="53"/>
      <c r="N13" s="76"/>
      <c r="O13" s="53"/>
      <c r="P13" s="53"/>
      <c r="Q13" s="3"/>
      <c r="R13" s="51"/>
      <c r="S13" s="77"/>
      <c r="T13" s="63"/>
      <c r="U13" s="63"/>
      <c r="V13" s="82"/>
      <c r="W13" s="4" t="s">
        <v>37</v>
      </c>
    </row>
    <row r="14" spans="1:23" s="14" customFormat="1" ht="18" customHeight="1" x14ac:dyDescent="0.25">
      <c r="A14" s="4">
        <v>9</v>
      </c>
      <c r="B14" s="71"/>
      <c r="C14" s="71"/>
      <c r="D14" s="51"/>
      <c r="E14" s="52"/>
      <c r="F14" s="51"/>
      <c r="G14" s="51"/>
      <c r="H14" s="67"/>
      <c r="I14" s="78"/>
      <c r="J14" s="77"/>
      <c r="K14" s="73"/>
      <c r="L14" s="56" t="s">
        <v>96</v>
      </c>
      <c r="M14" s="53"/>
      <c r="N14" s="77"/>
      <c r="O14" s="73"/>
      <c r="P14" s="77"/>
      <c r="Q14" s="75"/>
      <c r="R14" s="73"/>
      <c r="S14" s="77"/>
      <c r="T14" s="63"/>
      <c r="U14" s="63"/>
      <c r="V14" s="82"/>
      <c r="W14" s="4" t="s">
        <v>36</v>
      </c>
    </row>
    <row r="15" spans="1:23" ht="18" customHeight="1" x14ac:dyDescent="0.25">
      <c r="A15" s="4">
        <v>10</v>
      </c>
      <c r="B15" s="71"/>
      <c r="C15" s="71"/>
      <c r="D15" s="51"/>
      <c r="E15" s="52"/>
      <c r="F15" s="67"/>
      <c r="G15" s="51"/>
      <c r="H15" s="67"/>
      <c r="I15" s="2"/>
      <c r="J15" s="53"/>
      <c r="K15" s="56"/>
      <c r="L15" s="56"/>
      <c r="M15" s="53"/>
      <c r="N15" s="55"/>
      <c r="O15" s="53"/>
      <c r="P15" s="53"/>
      <c r="Q15" s="3"/>
      <c r="R15" s="51"/>
      <c r="S15" s="4"/>
      <c r="T15" s="63"/>
      <c r="U15" s="16"/>
      <c r="V15" s="82"/>
      <c r="W15" s="4" t="s">
        <v>24</v>
      </c>
    </row>
    <row r="16" spans="1:23" ht="18" customHeight="1" x14ac:dyDescent="0.25">
      <c r="A16" s="4">
        <v>11</v>
      </c>
      <c r="B16" s="71"/>
      <c r="C16" s="71"/>
      <c r="D16" s="51"/>
      <c r="E16" s="52"/>
      <c r="F16" s="72"/>
      <c r="G16" s="51"/>
      <c r="H16" s="67"/>
      <c r="I16" s="1"/>
      <c r="J16" s="1"/>
      <c r="K16" s="1"/>
      <c r="L16" s="56"/>
      <c r="M16" s="53"/>
      <c r="N16" s="55"/>
      <c r="O16" s="53"/>
      <c r="P16" s="53"/>
      <c r="Q16" s="3"/>
      <c r="R16" s="51"/>
      <c r="S16" s="4"/>
      <c r="T16" s="63"/>
      <c r="U16" s="16"/>
      <c r="V16" s="83"/>
      <c r="W16" s="4" t="s">
        <v>25</v>
      </c>
    </row>
    <row r="17" spans="1:23" ht="18" customHeight="1" x14ac:dyDescent="0.25">
      <c r="A17" s="4">
        <v>12</v>
      </c>
      <c r="B17" s="71"/>
      <c r="C17" s="71"/>
      <c r="D17" s="51"/>
      <c r="E17" s="57"/>
      <c r="F17" s="51"/>
      <c r="G17" s="51"/>
      <c r="H17" s="51"/>
      <c r="I17" s="15"/>
      <c r="J17" s="15"/>
      <c r="K17" s="15"/>
      <c r="L17" s="56"/>
      <c r="M17" s="53"/>
      <c r="N17" s="76"/>
      <c r="O17" s="53"/>
      <c r="P17" s="53"/>
      <c r="Q17" s="3"/>
      <c r="R17" s="51"/>
      <c r="S17" s="4"/>
      <c r="T17" s="63"/>
      <c r="U17" s="16"/>
      <c r="V17" s="63"/>
      <c r="W17" s="17"/>
    </row>
    <row r="18" spans="1:23" ht="18" customHeight="1" x14ac:dyDescent="0.25">
      <c r="A18" s="4">
        <v>13</v>
      </c>
      <c r="B18" s="69"/>
      <c r="C18" s="70"/>
      <c r="D18" s="51"/>
      <c r="E18" s="52"/>
      <c r="F18" s="51"/>
      <c r="G18" s="51"/>
      <c r="H18" s="67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63"/>
      <c r="U18" s="16"/>
      <c r="V18" s="16"/>
      <c r="W18" s="18"/>
    </row>
    <row r="19" spans="1:23" ht="18" customHeight="1" x14ac:dyDescent="0.25">
      <c r="A19" s="4">
        <v>14</v>
      </c>
      <c r="B19" s="69"/>
      <c r="C19" s="70"/>
      <c r="D19" s="51"/>
      <c r="E19" s="57"/>
      <c r="F19" s="51"/>
      <c r="G19" s="51"/>
      <c r="H19" s="51"/>
      <c r="I19" s="1"/>
      <c r="J19" s="1"/>
      <c r="K19" s="1"/>
      <c r="L19" s="1"/>
      <c r="M19" s="11"/>
      <c r="N19" s="1"/>
      <c r="O19" s="1"/>
      <c r="P19" s="1"/>
      <c r="Q19" s="4"/>
      <c r="R19" s="11"/>
      <c r="S19" s="4"/>
      <c r="T19" s="63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69"/>
      <c r="C20" s="70"/>
      <c r="D20" s="51"/>
      <c r="E20" s="52"/>
      <c r="F20" s="51"/>
      <c r="G20" s="51"/>
      <c r="H20" s="51"/>
      <c r="I20" s="1"/>
      <c r="J20" s="1"/>
      <c r="K20" s="1"/>
      <c r="L20" s="1"/>
      <c r="M20" s="1"/>
      <c r="N20" s="1"/>
      <c r="O20" s="1"/>
      <c r="P20" s="1"/>
      <c r="Q20" s="4"/>
      <c r="R20" s="11"/>
      <c r="S20" s="4"/>
      <c r="T20" s="63"/>
      <c r="U20" s="16"/>
      <c r="V20" s="11" t="s">
        <v>17</v>
      </c>
      <c r="W20" s="11">
        <f>COUNTIF($Q$6:$Q$105,"PM")</f>
        <v>4</v>
      </c>
    </row>
    <row r="21" spans="1:23" ht="18" customHeight="1" x14ac:dyDescent="0.25">
      <c r="A21" s="4">
        <v>16</v>
      </c>
      <c r="B21" s="69"/>
      <c r="C21" s="70"/>
      <c r="D21" s="51"/>
      <c r="E21" s="52"/>
      <c r="F21" s="51"/>
      <c r="G21" s="51"/>
      <c r="H21" s="51"/>
      <c r="I21" s="11"/>
      <c r="J21" s="1"/>
      <c r="K21" s="11"/>
      <c r="L21" s="11"/>
      <c r="M21" s="11"/>
      <c r="N21" s="11"/>
      <c r="O21" s="11"/>
      <c r="P21" s="11"/>
      <c r="Q21" s="4"/>
      <c r="R21" s="11"/>
      <c r="S21" s="4"/>
      <c r="T21" s="63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69"/>
      <c r="C22" s="70"/>
      <c r="D22" s="51"/>
      <c r="E22" s="52"/>
      <c r="F22" s="51"/>
      <c r="G22" s="51"/>
      <c r="H22" s="67"/>
      <c r="I22" s="11"/>
      <c r="J22" s="1"/>
      <c r="K22" s="11"/>
      <c r="L22" s="11"/>
      <c r="M22" s="11"/>
      <c r="N22" s="11"/>
      <c r="O22" s="11"/>
      <c r="P22" s="11"/>
      <c r="Q22" s="4"/>
      <c r="R22" s="11"/>
      <c r="S22" s="4"/>
      <c r="T22" s="63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69"/>
      <c r="C23" s="70"/>
      <c r="D23" s="51"/>
      <c r="E23" s="52"/>
      <c r="F23" s="51"/>
      <c r="G23" s="51"/>
      <c r="H23" s="51"/>
      <c r="I23" s="11"/>
      <c r="J23" s="1"/>
      <c r="K23" s="11"/>
      <c r="L23" s="11"/>
      <c r="M23" s="11"/>
      <c r="N23" s="11"/>
      <c r="O23" s="11"/>
      <c r="P23" s="11"/>
      <c r="Q23" s="4"/>
      <c r="R23" s="11"/>
      <c r="S23" s="4"/>
      <c r="T23" s="63"/>
      <c r="U23" s="16"/>
      <c r="V23" s="16"/>
      <c r="W23" s="18"/>
    </row>
    <row r="24" spans="1:23" ht="18" customHeight="1" x14ac:dyDescent="0.25">
      <c r="A24" s="4">
        <v>19</v>
      </c>
      <c r="B24" s="69"/>
      <c r="C24" s="70"/>
      <c r="D24" s="51"/>
      <c r="E24" s="52"/>
      <c r="F24" s="51"/>
      <c r="G24" s="51"/>
      <c r="H24" s="51"/>
      <c r="I24" s="11"/>
      <c r="J24" s="1"/>
      <c r="K24" s="11"/>
      <c r="L24" s="11"/>
      <c r="M24" s="11"/>
      <c r="N24" s="11"/>
      <c r="O24" s="11"/>
      <c r="P24" s="11"/>
      <c r="Q24" s="4"/>
      <c r="R24" s="11"/>
      <c r="S24" s="4"/>
      <c r="T24" s="63"/>
      <c r="U24" s="16"/>
      <c r="V24" s="16"/>
      <c r="W24" s="18"/>
    </row>
    <row r="25" spans="1:23" ht="18" customHeight="1" x14ac:dyDescent="0.25">
      <c r="A25" s="4">
        <v>20</v>
      </c>
      <c r="B25" s="69"/>
      <c r="C25" s="70"/>
      <c r="D25" s="51"/>
      <c r="E25" s="52"/>
      <c r="F25" s="51"/>
      <c r="G25" s="51"/>
      <c r="H25" s="51"/>
      <c r="I25" s="11"/>
      <c r="J25" s="1"/>
      <c r="K25" s="11"/>
      <c r="L25" s="11"/>
      <c r="M25" s="1"/>
      <c r="N25" s="11"/>
      <c r="O25" s="11"/>
      <c r="P25" s="11"/>
      <c r="Q25" s="4"/>
      <c r="R25" s="11"/>
      <c r="S25" s="4"/>
      <c r="T25" s="63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3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3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3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3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3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3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3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3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3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3"/>
      <c r="U35" s="16"/>
      <c r="V35" s="4" t="s">
        <v>38</v>
      </c>
      <c r="W35" s="11">
        <f>COUNTIF($R$6:$R$51,"*NCFW*")</f>
        <v>3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3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3"/>
      <c r="U37" s="16"/>
      <c r="V37" s="20" t="s">
        <v>33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3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3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3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3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3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3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2"/>
      <c r="E50" s="34"/>
      <c r="F50" s="62"/>
      <c r="G50" s="62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2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5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1" t="s">
        <v>66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</row>
    <row r="2" spans="1:23" ht="24.95" customHeight="1" x14ac:dyDescent="0.25">
      <c r="A2" s="92" t="s">
        <v>65</v>
      </c>
      <c r="B2" s="93"/>
      <c r="C2" s="93"/>
      <c r="D2" s="93"/>
      <c r="E2" s="94" t="s">
        <v>87</v>
      </c>
      <c r="F2" s="94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5" t="s">
        <v>0</v>
      </c>
      <c r="B4" s="88" t="s">
        <v>9</v>
      </c>
      <c r="C4" s="88"/>
      <c r="D4" s="88"/>
      <c r="E4" s="88"/>
      <c r="F4" s="88"/>
      <c r="G4" s="88"/>
      <c r="H4" s="88"/>
      <c r="I4" s="88"/>
      <c r="J4" s="88" t="s">
        <v>6</v>
      </c>
      <c r="K4" s="88" t="s">
        <v>11</v>
      </c>
      <c r="L4" s="88"/>
      <c r="M4" s="96" t="s">
        <v>42</v>
      </c>
      <c r="N4" s="96" t="s">
        <v>10</v>
      </c>
      <c r="O4" s="88" t="s">
        <v>8</v>
      </c>
      <c r="P4" s="87" t="s">
        <v>14</v>
      </c>
      <c r="Q4" s="88" t="s">
        <v>39</v>
      </c>
      <c r="R4" s="88" t="s">
        <v>61</v>
      </c>
      <c r="S4" s="89" t="s">
        <v>64</v>
      </c>
      <c r="T4" s="28"/>
      <c r="U4" s="28"/>
      <c r="V4" s="88" t="s">
        <v>39</v>
      </c>
      <c r="W4" s="88" t="s">
        <v>61</v>
      </c>
    </row>
    <row r="5" spans="1:23" ht="50.1" customHeight="1" x14ac:dyDescent="0.25">
      <c r="A5" s="95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88"/>
      <c r="K5" s="5" t="s">
        <v>12</v>
      </c>
      <c r="L5" s="5" t="s">
        <v>13</v>
      </c>
      <c r="M5" s="97"/>
      <c r="N5" s="97"/>
      <c r="O5" s="88"/>
      <c r="P5" s="87"/>
      <c r="Q5" s="88"/>
      <c r="R5" s="88"/>
      <c r="S5" s="90"/>
      <c r="T5" s="28"/>
      <c r="U5" s="28"/>
      <c r="V5" s="88"/>
      <c r="W5" s="88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81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82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82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2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2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2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81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8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2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8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2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8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2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8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3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8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8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4"/>
      <c r="F19" s="51"/>
      <c r="G19" s="51"/>
      <c r="H19" s="51"/>
      <c r="I19" s="68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8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9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9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8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8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7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8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4" t="s">
        <v>63</v>
      </c>
      <c r="W56" s="84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5"/>
      <c r="W57" s="85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6"/>
      <c r="W58" s="86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EC126</vt:lpstr>
      <vt:lpstr>TG102</vt:lpstr>
      <vt:lpstr>TongHopThang</vt:lpstr>
      <vt:lpstr>'EC126'!Criteria</vt:lpstr>
      <vt:lpstr>'TG102'!Criteria</vt:lpstr>
      <vt:lpstr>TongHopThang!Criteria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BHSX09</cp:lastModifiedBy>
  <dcterms:created xsi:type="dcterms:W3CDTF">2014-07-04T02:52:10Z</dcterms:created>
  <dcterms:modified xsi:type="dcterms:W3CDTF">2020-11-03T05:04:27Z</dcterms:modified>
</cp:coreProperties>
</file>