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VNET\5. WS\1. Bộ phận bảo hành\1. Thực hiện sửa chữa bảo hành\nam2022\Thang6\2.XulyBH\"/>
    </mc:Choice>
  </mc:AlternateContent>
  <bookViews>
    <workbookView xWindow="-15" yWindow="4035" windowWidth="10320" windowHeight="4065" activeTab="6"/>
  </bookViews>
  <sheets>
    <sheet name="VNSH02" sheetId="44" r:id="rId1"/>
    <sheet name="TOP-1" sheetId="49" r:id="rId2"/>
    <sheet name="TG102E" sheetId="46" r:id="rId3"/>
    <sheet name="TG102LE" sheetId="45" r:id="rId4"/>
    <sheet name="TG102V" sheetId="50" r:id="rId5"/>
    <sheet name="ACT-01" sheetId="48" r:id="rId6"/>
    <sheet name="TG102SE" sheetId="47" r:id="rId7"/>
    <sheet name="TongThang" sheetId="25" r:id="rId8"/>
  </sheets>
  <definedNames>
    <definedName name="_xlnm._FilterDatabase" localSheetId="5" hidden="1">'ACT-01'!$S$4:$S$51</definedName>
    <definedName name="_xlnm._FilterDatabase" localSheetId="2" hidden="1">TG102E!$S$4:$S$51</definedName>
    <definedName name="_xlnm._FilterDatabase" localSheetId="3" hidden="1">TG102LE!$S$4:$S$51</definedName>
    <definedName name="_xlnm._FilterDatabase" localSheetId="6" hidden="1">TG102SE!$S$4:$S$51</definedName>
    <definedName name="_xlnm._FilterDatabase" localSheetId="4" hidden="1">TG102V!$S$4:$S$51</definedName>
    <definedName name="_xlnm._FilterDatabase" localSheetId="7" hidden="1">TongThang!$S$4:$S$51</definedName>
    <definedName name="_xlnm._FilterDatabase" localSheetId="1" hidden="1">'TOP-1'!$S$4:$S$51</definedName>
    <definedName name="_xlnm._FilterDatabase" localSheetId="0" hidden="1">VNSH02!$S$4:$S$51</definedName>
    <definedName name="_xlnm.Criteria" localSheetId="5">'ACT-01'!$S$4:$S$51</definedName>
    <definedName name="_xlnm.Criteria" localSheetId="2">TG102E!$S$4:$S$51</definedName>
    <definedName name="_xlnm.Criteria" localSheetId="3">TG102LE!$S$4:$S$51</definedName>
    <definedName name="_xlnm.Criteria" localSheetId="6">TG102SE!$S$4:$S$51</definedName>
    <definedName name="_xlnm.Criteria" localSheetId="4">TG102V!$S$4:$S$51</definedName>
    <definedName name="_xlnm.Criteria" localSheetId="7">TongThang!$S$4:$S$51</definedName>
    <definedName name="_xlnm.Criteria" localSheetId="1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0" l="1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37" i="49" s="1"/>
  <c r="V26" i="49"/>
  <c r="V22" i="49"/>
  <c r="V21" i="49"/>
  <c r="V20" i="49"/>
  <c r="X48" i="48"/>
  <c r="W48" i="48"/>
  <c r="V48" i="48"/>
  <c r="T48" i="48"/>
  <c r="X47" i="48"/>
  <c r="W47" i="48"/>
  <c r="V47" i="48"/>
  <c r="X46" i="48"/>
  <c r="W46" i="48"/>
  <c r="V46" i="48"/>
  <c r="X45" i="48"/>
  <c r="W45" i="48"/>
  <c r="V45" i="48"/>
  <c r="V41" i="48"/>
  <c r="V40" i="48"/>
  <c r="V36" i="48"/>
  <c r="V35" i="48"/>
  <c r="V34" i="48"/>
  <c r="V33" i="48"/>
  <c r="V32" i="48"/>
  <c r="V31" i="48"/>
  <c r="V30" i="48"/>
  <c r="V29" i="48"/>
  <c r="V28" i="48"/>
  <c r="V27" i="48"/>
  <c r="V26" i="48"/>
  <c r="V22" i="48"/>
  <c r="V21" i="48"/>
  <c r="V20" i="48"/>
  <c r="X48" i="47"/>
  <c r="W48" i="47"/>
  <c r="V48" i="47"/>
  <c r="T48" i="47"/>
  <c r="X47" i="47"/>
  <c r="W47" i="47"/>
  <c r="V47" i="47"/>
  <c r="X46" i="47"/>
  <c r="W46" i="47"/>
  <c r="V46" i="47"/>
  <c r="X45" i="47"/>
  <c r="W45" i="47"/>
  <c r="V45" i="47"/>
  <c r="V41" i="47"/>
  <c r="V40" i="47"/>
  <c r="V36" i="47"/>
  <c r="V35" i="47"/>
  <c r="V34" i="47"/>
  <c r="V33" i="47"/>
  <c r="V32" i="47"/>
  <c r="V31" i="47"/>
  <c r="V30" i="47"/>
  <c r="V29" i="47"/>
  <c r="V28" i="47"/>
  <c r="V27" i="47"/>
  <c r="V37" i="47" s="1"/>
  <c r="V26" i="47"/>
  <c r="V22" i="47"/>
  <c r="V21" i="47"/>
  <c r="V20" i="47"/>
  <c r="X48" i="46"/>
  <c r="W48" i="46"/>
  <c r="V48" i="46"/>
  <c r="T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26" i="46"/>
  <c r="V22" i="46"/>
  <c r="V21" i="46"/>
  <c r="V20" i="46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37" i="45" s="1"/>
  <c r="V26" i="45"/>
  <c r="V22" i="45"/>
  <c r="V21" i="45"/>
  <c r="V20" i="45"/>
  <c r="V37" i="48" l="1"/>
  <c r="V37" i="46"/>
  <c r="V37" i="50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<sst xmlns="http://schemas.openxmlformats.org/spreadsheetml/2006/main" count="944" uniqueCount="147">
  <si>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</si>
  <si>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</si>
  <si>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</si>
  <si>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</si>
  <si>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</si>
  <si>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</si>
  <si>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</si>
  <si>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</si>
  <si>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</si>
  <si>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</si>
  <si>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</si>
  <si>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</si>
  <si>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</si>
  <si>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</si>
  <si>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</si>
  <si>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</si>
  <si>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</si>
  <si>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</si>
  <si>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</si>
  <si>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</si>
  <si>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</si>
  <si>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</si>
  <si>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</si>
  <si>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</si>
  <si>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</si>
  <si>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</si>
  <si>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</si>
  <si>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</si>
  <si>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</si>
  <si>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</si>
  <si>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</si>
  <si>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</si>
  <si>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</si>
  <si>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</si>
  <si>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</si>
  <si>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</si>
  <si>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</si>
  <si>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</si>
  <si>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</si>
  <si>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</si>
  <si>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</si>
  <si>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</si>
  <si>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</si>
  <si>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</si>
  <si>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</si>
  <si>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</si>
  <si>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</si>
  <si>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</si>
  <si>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</si>
  <si>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</si>
  <si>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</si>
  <si>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</si>
  <si>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</si>
  <si>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</si>
  <si>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</si>
  <si>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</si>
  <si>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</si>
  <si>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</si>
  <si>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</si>
  <si>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</si>
  <si>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</si>
  <si>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</si>
  <si>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</si>
  <si>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Còn BH</t>
  </si>
  <si>
    <t>VNSH02</t>
  </si>
  <si>
    <t>ĐL Ngọc Hoàn</t>
  </si>
  <si>
    <t>H</t>
  </si>
  <si>
    <t>TOP-1</t>
  </si>
  <si>
    <t>TG102V</t>
  </si>
  <si>
    <t>TG102SE</t>
  </si>
  <si>
    <t>0000210303</t>
  </si>
  <si>
    <t>WP21110069S00194</t>
  </si>
  <si>
    <t>Dây nguồn</t>
  </si>
  <si>
    <t>WP21120135S02344</t>
  </si>
  <si>
    <t>WP21120135S00082</t>
  </si>
  <si>
    <t>WP21110052S00411</t>
  </si>
  <si>
    <t>WP21110052S00936</t>
  </si>
  <si>
    <t>LE.3.00.---01.200923</t>
  </si>
  <si>
    <t>Lock: 125.212.203.144,16767</t>
  </si>
  <si>
    <t>LE.1.00.---03.181025</t>
  </si>
  <si>
    <t>Thiết bị xuất bán vinaphone, ID: 20190412021734.</t>
  </si>
  <si>
    <t>Không nhận bảo hành</t>
  </si>
  <si>
    <t>BT</t>
  </si>
  <si>
    <t>Tùng</t>
  </si>
  <si>
    <t>KS</t>
  </si>
  <si>
    <t>LE.1.00.---05.190404</t>
  </si>
  <si>
    <t>Lock: 125.212.203.114,16363</t>
  </si>
  <si>
    <t>Lock: device.vnpttracking.vn,32234</t>
  </si>
  <si>
    <t>Thiết bị mất nguồn</t>
  </si>
  <si>
    <t>Xử lý lại connector nguồn, nâng cấp FW</t>
  </si>
  <si>
    <t>PC+PM</t>
  </si>
  <si>
    <t>NG,NCFW</t>
  </si>
  <si>
    <t>LE.2.00.---27.200525</t>
  </si>
  <si>
    <t>Lock: 125.212.203.114,16767</t>
  </si>
  <si>
    <t>Hết hạn dịch vụ</t>
  </si>
  <si>
    <t>Module GSM có dấu hiệu bị oxi hóa</t>
  </si>
  <si>
    <t>125.212.203.114,15959</t>
  </si>
  <si>
    <t>Thiết bị mất nguồn, module GSM/GPS</t>
  </si>
  <si>
    <t>Xử lý lại nguồn GSM/GPS</t>
  </si>
  <si>
    <t>GSM,GPS</t>
  </si>
  <si>
    <t>LE.2.00.---27.200414</t>
  </si>
  <si>
    <t>Lock: 125.212.203.114,16565</t>
  </si>
  <si>
    <t>Thiết bị chập nguồn</t>
  </si>
  <si>
    <t>Thay diode quá áp, nâng cấp FW</t>
  </si>
  <si>
    <t>LE.1.00.---06.191010</t>
  </si>
  <si>
    <t>125.212.203.114,16161</t>
  </si>
  <si>
    <t>Thiết bị reset liên tục</t>
  </si>
  <si>
    <t>Nạp lại FW</t>
  </si>
  <si>
    <t>Lock: 125.212.203.114,15555</t>
  </si>
  <si>
    <t>125.212.203.114,15757</t>
  </si>
  <si>
    <t>Test lại thiết bị</t>
  </si>
  <si>
    <t>LE.2.00.---28.200624</t>
  </si>
  <si>
    <t>Lock: 125.212.203.114,15757</t>
  </si>
  <si>
    <t>125.212.203.114,16767</t>
  </si>
  <si>
    <t>Lock: 125.212.203.114,16161</t>
  </si>
  <si>
    <t xml:space="preserve">W.1.00.---01.181101 </t>
  </si>
  <si>
    <t>203.162.121.016,01102</t>
  </si>
  <si>
    <t>Thiết bị xuất bán TechGlobal</t>
  </si>
  <si>
    <t>Thiết bị xuất bán Gia Thành</t>
  </si>
  <si>
    <t>Mạch oxi hóa nặng</t>
  </si>
  <si>
    <t>Không sửa chữa</t>
  </si>
  <si>
    <t>SE.3.00.---02.180711</t>
  </si>
  <si>
    <t>SE.4.00.---06.200630</t>
  </si>
  <si>
    <t>Cấu hình lại baurate GPS</t>
  </si>
  <si>
    <t>Sai baurate GPS</t>
  </si>
  <si>
    <t>E.2.00.---24.200520.CAR01A10</t>
  </si>
  <si>
    <t>125.212.203.114/16060</t>
  </si>
  <si>
    <t>E.2.00.---24.200624.CAR01A10</t>
  </si>
  <si>
    <t>Thay dây nguồn</t>
  </si>
  <si>
    <t>Thay IC nguồn, nâng cấp FW</t>
  </si>
  <si>
    <t>Lỗi connector</t>
  </si>
  <si>
    <t>Xử lý lại connector</t>
  </si>
  <si>
    <t>ID: 0032002B98</t>
  </si>
  <si>
    <t>C43_V3322_T210926.95</t>
  </si>
  <si>
    <t>Thiết bị không nhận sim</t>
  </si>
  <si>
    <t>Đổi mới thiết bị</t>
  </si>
  <si>
    <t>DM</t>
  </si>
  <si>
    <t>mdbr.vnetgps.com,21083</t>
  </si>
  <si>
    <t>V3.3.21.3_R21111601</t>
  </si>
  <si>
    <t>Thay module GSM/GPS (Khách báo không sửa chữa)</t>
  </si>
  <si>
    <t>Mạch oxi hóa</t>
  </si>
  <si>
    <t>Lỗi ống kính camera</t>
  </si>
  <si>
    <t>Thiết bị bắt sóng có vấn đề</t>
  </si>
  <si>
    <t>Cầu chì bị đứt, WP21120135S01463</t>
  </si>
  <si>
    <t>Anh thông đang giữ, WP21120135S01459</t>
  </si>
  <si>
    <t>WP21120135S01438</t>
  </si>
  <si>
    <t>WP21120135S01398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</si>
</sst>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Normal="100" workbookViewId="0">
      <selection activeCell="C6" sqref="C6:C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5" t="s">
        <v>62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4"/>
    </row>
    <row r="2" spans="1:23" ht="24.95" customHeight="1" x14ac:dyDescent="0.25">
      <c r="A2" s="66" t="s">
        <v>9</v>
      </c>
      <c r="B2" s="67"/>
      <c r="C2" s="67"/>
      <c r="D2" s="67"/>
      <c r="E2" s="68" t="s">
        <v>65</v>
      </c>
      <c r="F2" s="6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70" t="s">
        <v>7</v>
      </c>
      <c r="P4" s="75" t="s">
        <v>14</v>
      </c>
      <c r="Q4" s="70" t="s">
        <v>39</v>
      </c>
      <c r="R4" s="70" t="s">
        <v>53</v>
      </c>
      <c r="S4" s="77" t="s">
        <v>54</v>
      </c>
      <c r="T4" s="26"/>
      <c r="U4" s="64" t="s">
        <v>39</v>
      </c>
      <c r="V4" s="64" t="s">
        <v>53</v>
      </c>
      <c r="W4" s="45"/>
    </row>
    <row r="5" spans="1:23" ht="50.1" customHeight="1" x14ac:dyDescent="0.25">
      <c r="A5" s="69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4"/>
      <c r="K5" s="57" t="s">
        <v>12</v>
      </c>
      <c r="L5" s="57" t="s">
        <v>13</v>
      </c>
      <c r="M5" s="71"/>
      <c r="N5" s="71"/>
      <c r="O5" s="71"/>
      <c r="P5" s="76"/>
      <c r="Q5" s="71"/>
      <c r="R5" s="71"/>
      <c r="S5" s="77"/>
      <c r="T5" s="26"/>
      <c r="U5" s="64"/>
      <c r="V5" s="64"/>
      <c r="W5" s="45"/>
    </row>
    <row r="6" spans="1:23" s="11" customFormat="1" ht="18" customHeight="1" x14ac:dyDescent="0.25">
      <c r="A6" s="3">
        <v>1</v>
      </c>
      <c r="B6" s="54">
        <v>44742</v>
      </c>
      <c r="C6" s="54">
        <v>44759</v>
      </c>
      <c r="D6" s="37" t="s">
        <v>64</v>
      </c>
      <c r="E6" s="38" t="s">
        <v>71</v>
      </c>
      <c r="F6" s="37" t="s">
        <v>72</v>
      </c>
      <c r="G6" s="37" t="s">
        <v>63</v>
      </c>
      <c r="H6" s="37" t="s">
        <v>143</v>
      </c>
      <c r="I6" s="10"/>
      <c r="J6" s="39" t="s">
        <v>102</v>
      </c>
      <c r="K6" s="1"/>
      <c r="L6" s="39"/>
      <c r="M6" s="39" t="s">
        <v>135</v>
      </c>
      <c r="N6" s="1"/>
      <c r="O6" s="39" t="s">
        <v>136</v>
      </c>
      <c r="P6" s="1" t="s">
        <v>83</v>
      </c>
      <c r="Q6" s="2" t="s">
        <v>18</v>
      </c>
      <c r="R6" s="2" t="s">
        <v>31</v>
      </c>
      <c r="S6" s="3"/>
      <c r="T6" s="58"/>
      <c r="U6" s="72" t="s">
        <v>18</v>
      </c>
      <c r="V6" s="3" t="s">
        <v>20</v>
      </c>
      <c r="W6" s="58"/>
    </row>
    <row r="7" spans="1:23" s="11" customFormat="1" ht="18" customHeight="1" x14ac:dyDescent="0.25">
      <c r="A7" s="3">
        <v>2</v>
      </c>
      <c r="B7" s="54">
        <v>44742</v>
      </c>
      <c r="C7" s="54">
        <v>44759</v>
      </c>
      <c r="D7" s="37" t="s">
        <v>64</v>
      </c>
      <c r="E7" s="38" t="s">
        <v>73</v>
      </c>
      <c r="F7" s="37"/>
      <c r="G7" s="37" t="s">
        <v>63</v>
      </c>
      <c r="H7" s="37" t="s">
        <v>132</v>
      </c>
      <c r="I7" s="10"/>
      <c r="J7" s="39" t="s">
        <v>119</v>
      </c>
      <c r="K7" s="55"/>
      <c r="L7" s="39"/>
      <c r="M7" s="39" t="s">
        <v>81</v>
      </c>
      <c r="N7" s="1"/>
      <c r="O7" s="1" t="s">
        <v>84</v>
      </c>
      <c r="P7" s="39" t="s">
        <v>83</v>
      </c>
      <c r="Q7" s="1" t="s">
        <v>18</v>
      </c>
      <c r="R7" s="2" t="s">
        <v>30</v>
      </c>
      <c r="S7" s="3"/>
      <c r="T7" s="58"/>
      <c r="U7" s="73"/>
      <c r="V7" s="3" t="s">
        <v>35</v>
      </c>
      <c r="W7" s="58"/>
    </row>
    <row r="8" spans="1:23" s="11" customFormat="1" ht="18" customHeight="1" x14ac:dyDescent="0.25">
      <c r="A8" s="3">
        <v>3</v>
      </c>
      <c r="B8" s="54">
        <v>44742</v>
      </c>
      <c r="C8" s="54">
        <v>44759</v>
      </c>
      <c r="D8" s="37" t="s">
        <v>64</v>
      </c>
      <c r="E8" s="38" t="s">
        <v>74</v>
      </c>
      <c r="F8" s="37"/>
      <c r="G8" s="37" t="s">
        <v>63</v>
      </c>
      <c r="H8" s="37" t="s">
        <v>144</v>
      </c>
      <c r="I8" s="51"/>
      <c r="J8" s="1" t="s">
        <v>141</v>
      </c>
      <c r="K8" s="55"/>
      <c r="L8" s="39"/>
      <c r="M8" s="39" t="s">
        <v>135</v>
      </c>
      <c r="N8" s="1"/>
      <c r="O8" s="1" t="s">
        <v>136</v>
      </c>
      <c r="P8" s="39" t="s">
        <v>83</v>
      </c>
      <c r="Q8" s="1" t="s">
        <v>18</v>
      </c>
      <c r="R8" s="2" t="s">
        <v>30</v>
      </c>
      <c r="S8" s="3"/>
      <c r="T8" s="58"/>
      <c r="U8" s="73"/>
      <c r="V8" s="3" t="s">
        <v>21</v>
      </c>
      <c r="W8" s="58"/>
    </row>
    <row r="9" spans="1:23" s="11" customFormat="1" ht="18" customHeight="1" x14ac:dyDescent="0.25">
      <c r="A9" s="3">
        <v>4</v>
      </c>
      <c r="B9" s="54">
        <v>44742</v>
      </c>
      <c r="C9" s="54">
        <v>44759</v>
      </c>
      <c r="D9" s="37" t="s">
        <v>64</v>
      </c>
      <c r="E9" s="38" t="s">
        <v>75</v>
      </c>
      <c r="F9" s="37"/>
      <c r="G9" s="37" t="s">
        <v>63</v>
      </c>
      <c r="H9" s="37" t="s">
        <v>145</v>
      </c>
      <c r="I9" s="51"/>
      <c r="J9" s="1" t="s">
        <v>142</v>
      </c>
      <c r="K9" s="1" t="s">
        <v>138</v>
      </c>
      <c r="L9" s="39"/>
      <c r="M9" s="39" t="s">
        <v>135</v>
      </c>
      <c r="N9" s="1"/>
      <c r="O9" s="1" t="s">
        <v>136</v>
      </c>
      <c r="P9" s="39" t="s">
        <v>83</v>
      </c>
      <c r="Q9" s="1" t="s">
        <v>18</v>
      </c>
      <c r="R9" s="2" t="s">
        <v>30</v>
      </c>
      <c r="S9" s="3"/>
      <c r="T9" s="58"/>
      <c r="U9" s="73"/>
      <c r="V9" s="3" t="s">
        <v>51</v>
      </c>
      <c r="W9" s="58"/>
    </row>
    <row r="10" spans="1:23" s="11" customFormat="1" ht="18" customHeight="1" x14ac:dyDescent="0.25">
      <c r="A10" s="3">
        <v>5</v>
      </c>
      <c r="B10" s="54">
        <v>44742</v>
      </c>
      <c r="C10" s="54">
        <v>44759</v>
      </c>
      <c r="D10" s="37" t="s">
        <v>64</v>
      </c>
      <c r="E10" s="38" t="s">
        <v>76</v>
      </c>
      <c r="F10" s="37"/>
      <c r="G10" s="37" t="s">
        <v>63</v>
      </c>
      <c r="H10" s="51" t="s">
        <v>146</v>
      </c>
      <c r="I10" s="51" t="s">
        <v>137</v>
      </c>
      <c r="J10" s="1" t="s">
        <v>134</v>
      </c>
      <c r="K10" s="38" t="s">
        <v>133</v>
      </c>
      <c r="L10" s="39"/>
      <c r="M10" s="39" t="s">
        <v>135</v>
      </c>
      <c r="N10" s="1"/>
      <c r="O10" s="1" t="s">
        <v>136</v>
      </c>
      <c r="P10" s="39" t="s">
        <v>83</v>
      </c>
      <c r="Q10" s="1" t="s">
        <v>18</v>
      </c>
      <c r="R10" s="2" t="s">
        <v>35</v>
      </c>
      <c r="S10" s="3"/>
      <c r="T10" s="58"/>
      <c r="U10" s="73"/>
      <c r="V10" s="3" t="s">
        <v>31</v>
      </c>
      <c r="W10" s="58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8"/>
      <c r="U11" s="73"/>
      <c r="V11" s="3" t="s">
        <v>30</v>
      </c>
      <c r="W11" s="58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8"/>
      <c r="U12" s="72" t="s">
        <v>19</v>
      </c>
      <c r="V12" s="3" t="s">
        <v>23</v>
      </c>
      <c r="W12" s="58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8"/>
      <c r="U13" s="73"/>
      <c r="V13" s="3" t="s">
        <v>37</v>
      </c>
      <c r="W13" s="58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8"/>
      <c r="U14" s="73"/>
      <c r="V14" s="3" t="s">
        <v>36</v>
      </c>
      <c r="W14" s="58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3"/>
      <c r="V15" s="3" t="s">
        <v>24</v>
      </c>
      <c r="W15" s="58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4"/>
      <c r="V16" s="3" t="s">
        <v>25</v>
      </c>
      <c r="W16" s="58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8"/>
      <c r="V17" s="14"/>
      <c r="W17" s="58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5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3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5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4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A4" zoomScale="115" zoomScaleNormal="115" workbookViewId="0">
      <selection activeCell="C7" sqref="C7:C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5" t="s">
        <v>62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4"/>
    </row>
    <row r="2" spans="1:23" ht="24.95" customHeight="1" x14ac:dyDescent="0.25">
      <c r="A2" s="66" t="s">
        <v>9</v>
      </c>
      <c r="B2" s="67"/>
      <c r="C2" s="67"/>
      <c r="D2" s="67"/>
      <c r="E2" s="68" t="s">
        <v>65</v>
      </c>
      <c r="F2" s="6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70" t="s">
        <v>7</v>
      </c>
      <c r="P4" s="75" t="s">
        <v>14</v>
      </c>
      <c r="Q4" s="70" t="s">
        <v>39</v>
      </c>
      <c r="R4" s="70" t="s">
        <v>53</v>
      </c>
      <c r="S4" s="77" t="s">
        <v>54</v>
      </c>
      <c r="T4" s="26"/>
      <c r="U4" s="64" t="s">
        <v>39</v>
      </c>
      <c r="V4" s="64" t="s">
        <v>53</v>
      </c>
      <c r="W4" s="45"/>
    </row>
    <row r="5" spans="1:23" ht="50.1" customHeight="1" x14ac:dyDescent="0.25">
      <c r="A5" s="69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4"/>
      <c r="K5" s="60" t="s">
        <v>12</v>
      </c>
      <c r="L5" s="60" t="s">
        <v>13</v>
      </c>
      <c r="M5" s="71"/>
      <c r="N5" s="71"/>
      <c r="O5" s="71"/>
      <c r="P5" s="76"/>
      <c r="Q5" s="71"/>
      <c r="R5" s="71"/>
      <c r="S5" s="77"/>
      <c r="T5" s="26"/>
      <c r="U5" s="64"/>
      <c r="V5" s="64"/>
      <c r="W5" s="45"/>
    </row>
    <row r="6" spans="1:23" s="11" customFormat="1" ht="18" customHeight="1" x14ac:dyDescent="0.25">
      <c r="A6" s="3">
        <v>1</v>
      </c>
      <c r="B6" s="54">
        <v>44742</v>
      </c>
      <c r="C6" s="54">
        <v>44759</v>
      </c>
      <c r="D6" s="37" t="s">
        <v>67</v>
      </c>
      <c r="E6" s="38">
        <v>868183034603766</v>
      </c>
      <c r="F6" s="37"/>
      <c r="G6" s="37" t="s">
        <v>66</v>
      </c>
      <c r="H6" s="37"/>
      <c r="I6" s="10" t="s">
        <v>78</v>
      </c>
      <c r="J6" s="59"/>
      <c r="K6" s="1" t="s">
        <v>77</v>
      </c>
      <c r="L6" s="39"/>
      <c r="M6" s="39" t="s">
        <v>110</v>
      </c>
      <c r="N6" s="1"/>
      <c r="O6" s="39" t="s">
        <v>82</v>
      </c>
      <c r="P6" s="1" t="s">
        <v>83</v>
      </c>
      <c r="Q6" s="2" t="s">
        <v>19</v>
      </c>
      <c r="R6" s="2" t="s">
        <v>25</v>
      </c>
      <c r="S6" s="3"/>
      <c r="T6" s="61"/>
      <c r="U6" s="72" t="s">
        <v>18</v>
      </c>
      <c r="V6" s="3" t="s">
        <v>20</v>
      </c>
      <c r="W6" s="61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10"/>
      <c r="J7" s="59"/>
      <c r="K7" s="55"/>
      <c r="L7" s="39"/>
      <c r="M7" s="39"/>
      <c r="N7" s="1"/>
      <c r="O7" s="1"/>
      <c r="P7" s="39"/>
      <c r="Q7" s="1"/>
      <c r="R7" s="2"/>
      <c r="S7" s="3"/>
      <c r="T7" s="61"/>
      <c r="U7" s="73"/>
      <c r="V7" s="3" t="s">
        <v>35</v>
      </c>
      <c r="W7" s="61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1"/>
      <c r="U8" s="73"/>
      <c r="V8" s="3" t="s">
        <v>21</v>
      </c>
      <c r="W8" s="61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1"/>
      <c r="U9" s="73"/>
      <c r="V9" s="3" t="s">
        <v>51</v>
      </c>
      <c r="W9" s="61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1"/>
      <c r="U10" s="73"/>
      <c r="V10" s="3" t="s">
        <v>31</v>
      </c>
      <c r="W10" s="61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1"/>
      <c r="U11" s="73"/>
      <c r="V11" s="3" t="s">
        <v>30</v>
      </c>
      <c r="W11" s="61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1"/>
      <c r="U12" s="72" t="s">
        <v>19</v>
      </c>
      <c r="V12" s="3" t="s">
        <v>23</v>
      </c>
      <c r="W12" s="61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1"/>
      <c r="U13" s="73"/>
      <c r="V13" s="3" t="s">
        <v>37</v>
      </c>
      <c r="W13" s="61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1"/>
      <c r="U14" s="73"/>
      <c r="V14" s="3" t="s">
        <v>36</v>
      </c>
      <c r="W14" s="61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3"/>
      <c r="V15" s="3" t="s">
        <v>24</v>
      </c>
      <c r="W15" s="6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4"/>
      <c r="V16" s="3" t="s">
        <v>25</v>
      </c>
      <c r="W16" s="6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1"/>
      <c r="V17" s="14"/>
      <c r="W17" s="6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Normal="100" workbookViewId="0">
      <selection activeCell="C10" sqref="C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49.85546875" style="19" customWidth="1"/>
    <col min="11" max="11" width="36.28515625" style="19" customWidth="1"/>
    <col min="12" max="12" width="35.285156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5" t="s">
        <v>62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4"/>
    </row>
    <row r="2" spans="1:23" ht="24.95" customHeight="1" x14ac:dyDescent="0.25">
      <c r="A2" s="66" t="s">
        <v>9</v>
      </c>
      <c r="B2" s="67"/>
      <c r="C2" s="67"/>
      <c r="D2" s="67"/>
      <c r="E2" s="68" t="s">
        <v>65</v>
      </c>
      <c r="F2" s="6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70" t="s">
        <v>7</v>
      </c>
      <c r="P4" s="75" t="s">
        <v>14</v>
      </c>
      <c r="Q4" s="70" t="s">
        <v>39</v>
      </c>
      <c r="R4" s="70" t="s">
        <v>53</v>
      </c>
      <c r="S4" s="77" t="s">
        <v>54</v>
      </c>
      <c r="T4" s="26"/>
      <c r="U4" s="64" t="s">
        <v>39</v>
      </c>
      <c r="V4" s="64" t="s">
        <v>53</v>
      </c>
      <c r="W4" s="45"/>
    </row>
    <row r="5" spans="1:23" ht="50.1" customHeight="1" x14ac:dyDescent="0.25">
      <c r="A5" s="69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4"/>
      <c r="K5" s="60" t="s">
        <v>12</v>
      </c>
      <c r="L5" s="60" t="s">
        <v>13</v>
      </c>
      <c r="M5" s="71"/>
      <c r="N5" s="71"/>
      <c r="O5" s="71"/>
      <c r="P5" s="76"/>
      <c r="Q5" s="71"/>
      <c r="R5" s="71"/>
      <c r="S5" s="77"/>
      <c r="T5" s="26"/>
      <c r="U5" s="64"/>
      <c r="V5" s="64"/>
      <c r="W5" s="45"/>
    </row>
    <row r="6" spans="1:23" s="11" customFormat="1" ht="18" customHeight="1" x14ac:dyDescent="0.25">
      <c r="A6" s="3">
        <v>1</v>
      </c>
      <c r="B6" s="54">
        <v>44742</v>
      </c>
      <c r="C6" s="54">
        <v>44759</v>
      </c>
      <c r="D6" s="37" t="s">
        <v>45</v>
      </c>
      <c r="E6" s="38">
        <v>860906041168680</v>
      </c>
      <c r="F6" s="37"/>
      <c r="G6" s="37" t="s">
        <v>66</v>
      </c>
      <c r="H6" s="37"/>
      <c r="I6" s="10" t="s">
        <v>126</v>
      </c>
      <c r="J6" s="59"/>
      <c r="K6" s="1" t="s">
        <v>125</v>
      </c>
      <c r="L6" s="39" t="s">
        <v>127</v>
      </c>
      <c r="M6" s="39" t="s">
        <v>38</v>
      </c>
      <c r="N6" s="1"/>
      <c r="O6" s="39" t="s">
        <v>82</v>
      </c>
      <c r="P6" s="1" t="s">
        <v>83</v>
      </c>
      <c r="Q6" s="2" t="s">
        <v>19</v>
      </c>
      <c r="R6" s="2" t="s">
        <v>24</v>
      </c>
      <c r="S6" s="3"/>
      <c r="T6" s="61"/>
      <c r="U6" s="72" t="s">
        <v>18</v>
      </c>
      <c r="V6" s="3" t="s">
        <v>20</v>
      </c>
      <c r="W6" s="61"/>
    </row>
    <row r="7" spans="1:23" s="11" customFormat="1" ht="18" customHeight="1" x14ac:dyDescent="0.25">
      <c r="A7" s="3">
        <v>2</v>
      </c>
      <c r="B7" s="54">
        <v>44742</v>
      </c>
      <c r="C7" s="54">
        <v>44759</v>
      </c>
      <c r="D7" s="37" t="s">
        <v>45</v>
      </c>
      <c r="E7" s="38">
        <v>860906041193761</v>
      </c>
      <c r="F7" s="37"/>
      <c r="G7" s="37" t="s">
        <v>66</v>
      </c>
      <c r="H7" s="37"/>
      <c r="I7" s="10" t="s">
        <v>126</v>
      </c>
      <c r="J7" s="59"/>
      <c r="K7" s="55" t="s">
        <v>125</v>
      </c>
      <c r="L7" s="39" t="s">
        <v>127</v>
      </c>
      <c r="M7" s="39" t="s">
        <v>38</v>
      </c>
      <c r="N7" s="1"/>
      <c r="O7" s="39" t="s">
        <v>82</v>
      </c>
      <c r="P7" s="1" t="s">
        <v>83</v>
      </c>
      <c r="Q7" s="2" t="s">
        <v>19</v>
      </c>
      <c r="R7" s="2" t="s">
        <v>24</v>
      </c>
      <c r="S7" s="3"/>
      <c r="T7" s="61"/>
      <c r="U7" s="73"/>
      <c r="V7" s="3" t="s">
        <v>35</v>
      </c>
      <c r="W7" s="61"/>
    </row>
    <row r="8" spans="1:23" s="11" customFormat="1" ht="18" customHeight="1" x14ac:dyDescent="0.25">
      <c r="A8" s="3">
        <v>3</v>
      </c>
      <c r="B8" s="54">
        <v>44742</v>
      </c>
      <c r="C8" s="54">
        <v>44759</v>
      </c>
      <c r="D8" s="37" t="s">
        <v>45</v>
      </c>
      <c r="E8" s="38">
        <v>860906041134245</v>
      </c>
      <c r="F8" s="37"/>
      <c r="G8" s="37" t="s">
        <v>66</v>
      </c>
      <c r="H8" s="37"/>
      <c r="I8" s="10" t="s">
        <v>126</v>
      </c>
      <c r="J8" s="1" t="s">
        <v>32</v>
      </c>
      <c r="K8" s="55" t="s">
        <v>127</v>
      </c>
      <c r="L8" s="39"/>
      <c r="M8" s="39" t="s">
        <v>128</v>
      </c>
      <c r="N8" s="1"/>
      <c r="O8" s="1" t="s">
        <v>82</v>
      </c>
      <c r="P8" s="39" t="s">
        <v>83</v>
      </c>
      <c r="Q8" s="1" t="s">
        <v>18</v>
      </c>
      <c r="R8" s="2" t="s">
        <v>31</v>
      </c>
      <c r="S8" s="3"/>
      <c r="T8" s="61"/>
      <c r="U8" s="73"/>
      <c r="V8" s="3" t="s">
        <v>21</v>
      </c>
      <c r="W8" s="61"/>
    </row>
    <row r="9" spans="1:23" s="11" customFormat="1" ht="18" customHeight="1" x14ac:dyDescent="0.25">
      <c r="A9" s="3">
        <v>4</v>
      </c>
      <c r="B9" s="54">
        <v>44742</v>
      </c>
      <c r="C9" s="54">
        <v>44759</v>
      </c>
      <c r="D9" s="37" t="s">
        <v>45</v>
      </c>
      <c r="E9" s="38">
        <v>860906041169696</v>
      </c>
      <c r="F9" s="37"/>
      <c r="G9" s="37" t="s">
        <v>66</v>
      </c>
      <c r="H9" s="37"/>
      <c r="I9" s="51"/>
      <c r="J9" s="1" t="s">
        <v>32</v>
      </c>
      <c r="K9" s="38" t="s">
        <v>125</v>
      </c>
      <c r="L9" s="39" t="s">
        <v>127</v>
      </c>
      <c r="M9" s="39" t="s">
        <v>129</v>
      </c>
      <c r="N9" s="1"/>
      <c r="O9" s="1" t="s">
        <v>82</v>
      </c>
      <c r="P9" s="39" t="s">
        <v>83</v>
      </c>
      <c r="Q9" s="1" t="s">
        <v>90</v>
      </c>
      <c r="R9" s="2" t="s">
        <v>91</v>
      </c>
      <c r="S9" s="3"/>
      <c r="T9" s="61"/>
      <c r="U9" s="73"/>
      <c r="V9" s="3" t="s">
        <v>51</v>
      </c>
      <c r="W9" s="61"/>
    </row>
    <row r="10" spans="1:23" s="11" customFormat="1" ht="18" customHeight="1" x14ac:dyDescent="0.25">
      <c r="A10" s="3">
        <v>5</v>
      </c>
      <c r="B10" s="54">
        <v>44742</v>
      </c>
      <c r="C10" s="54">
        <v>44759</v>
      </c>
      <c r="D10" s="37" t="s">
        <v>45</v>
      </c>
      <c r="E10" s="38">
        <v>860906041173581</v>
      </c>
      <c r="F10" s="37"/>
      <c r="G10" s="37" t="s">
        <v>66</v>
      </c>
      <c r="H10" s="37"/>
      <c r="I10" s="10" t="s">
        <v>126</v>
      </c>
      <c r="J10" s="1"/>
      <c r="K10" s="38" t="s">
        <v>125</v>
      </c>
      <c r="L10" s="39" t="s">
        <v>127</v>
      </c>
      <c r="M10" s="39" t="s">
        <v>38</v>
      </c>
      <c r="N10" s="1"/>
      <c r="O10" s="1" t="s">
        <v>82</v>
      </c>
      <c r="P10" s="39" t="s">
        <v>83</v>
      </c>
      <c r="Q10" s="1" t="s">
        <v>19</v>
      </c>
      <c r="R10" s="2" t="s">
        <v>24</v>
      </c>
      <c r="S10" s="3"/>
      <c r="T10" s="61"/>
      <c r="U10" s="73"/>
      <c r="V10" s="3" t="s">
        <v>31</v>
      </c>
      <c r="W10" s="61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1"/>
      <c r="U11" s="73"/>
      <c r="V11" s="3" t="s">
        <v>30</v>
      </c>
      <c r="W11" s="61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1"/>
      <c r="U12" s="72" t="s">
        <v>19</v>
      </c>
      <c r="V12" s="3" t="s">
        <v>23</v>
      </c>
      <c r="W12" s="61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1"/>
      <c r="U13" s="73"/>
      <c r="V13" s="3" t="s">
        <v>37</v>
      </c>
      <c r="W13" s="61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1"/>
      <c r="U14" s="73"/>
      <c r="V14" s="3" t="s">
        <v>36</v>
      </c>
      <c r="W14" s="61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3"/>
      <c r="V15" s="3" t="s">
        <v>24</v>
      </c>
      <c r="W15" s="6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4"/>
      <c r="V16" s="3" t="s">
        <v>25</v>
      </c>
      <c r="W16" s="6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1"/>
      <c r="V17" s="14"/>
      <c r="W17" s="6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6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A4" zoomScale="115" zoomScaleNormal="115" workbookViewId="0">
      <selection activeCell="C6" sqref="C6:C2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5" t="s">
        <v>62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4"/>
    </row>
    <row r="2" spans="1:23" ht="24.95" customHeight="1" x14ac:dyDescent="0.25">
      <c r="A2" s="66" t="s">
        <v>9</v>
      </c>
      <c r="B2" s="67"/>
      <c r="C2" s="67"/>
      <c r="D2" s="67"/>
      <c r="E2" s="68" t="s">
        <v>65</v>
      </c>
      <c r="F2" s="6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70" t="s">
        <v>7</v>
      </c>
      <c r="P4" s="75" t="s">
        <v>14</v>
      </c>
      <c r="Q4" s="70" t="s">
        <v>39</v>
      </c>
      <c r="R4" s="70" t="s">
        <v>53</v>
      </c>
      <c r="S4" s="77" t="s">
        <v>54</v>
      </c>
      <c r="T4" s="26"/>
      <c r="U4" s="64" t="s">
        <v>39</v>
      </c>
      <c r="V4" s="64" t="s">
        <v>53</v>
      </c>
      <c r="W4" s="45"/>
    </row>
    <row r="5" spans="1:23" ht="50.1" customHeight="1" x14ac:dyDescent="0.25">
      <c r="A5" s="69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4"/>
      <c r="K5" s="60" t="s">
        <v>12</v>
      </c>
      <c r="L5" s="60" t="s">
        <v>13</v>
      </c>
      <c r="M5" s="71"/>
      <c r="N5" s="71"/>
      <c r="O5" s="71"/>
      <c r="P5" s="76"/>
      <c r="Q5" s="71"/>
      <c r="R5" s="71"/>
      <c r="S5" s="77"/>
      <c r="T5" s="26"/>
      <c r="U5" s="64"/>
      <c r="V5" s="64"/>
      <c r="W5" s="45"/>
    </row>
    <row r="6" spans="1:23" s="11" customFormat="1" ht="18" customHeight="1" x14ac:dyDescent="0.25">
      <c r="A6" s="3">
        <v>1</v>
      </c>
      <c r="B6" s="54">
        <v>44742</v>
      </c>
      <c r="C6" s="54">
        <v>44759</v>
      </c>
      <c r="D6" s="37" t="s">
        <v>44</v>
      </c>
      <c r="E6" s="38">
        <v>868183038013707</v>
      </c>
      <c r="F6" s="37"/>
      <c r="G6" s="37" t="s">
        <v>66</v>
      </c>
      <c r="H6" s="37"/>
      <c r="I6" s="10" t="s">
        <v>114</v>
      </c>
      <c r="J6" s="59"/>
      <c r="K6" s="1" t="s">
        <v>104</v>
      </c>
      <c r="L6" s="39" t="s">
        <v>77</v>
      </c>
      <c r="M6" s="39" t="s">
        <v>38</v>
      </c>
      <c r="N6" s="1"/>
      <c r="O6" s="39" t="s">
        <v>82</v>
      </c>
      <c r="P6" s="1" t="s">
        <v>83</v>
      </c>
      <c r="Q6" s="2" t="s">
        <v>19</v>
      </c>
      <c r="R6" s="2" t="s">
        <v>24</v>
      </c>
      <c r="S6" s="3"/>
      <c r="T6" s="61"/>
      <c r="U6" s="72" t="s">
        <v>18</v>
      </c>
      <c r="V6" s="3" t="s">
        <v>20</v>
      </c>
      <c r="W6" s="61"/>
    </row>
    <row r="7" spans="1:23" s="11" customFormat="1" ht="18" customHeight="1" x14ac:dyDescent="0.25">
      <c r="A7" s="3">
        <v>2</v>
      </c>
      <c r="B7" s="54">
        <v>44742</v>
      </c>
      <c r="C7" s="54">
        <v>44759</v>
      </c>
      <c r="D7" s="37" t="s">
        <v>44</v>
      </c>
      <c r="E7" s="38">
        <v>868183033803151</v>
      </c>
      <c r="F7" s="37"/>
      <c r="G7" s="37" t="s">
        <v>66</v>
      </c>
      <c r="H7" s="37"/>
      <c r="I7" s="10" t="s">
        <v>109</v>
      </c>
      <c r="J7" s="39" t="s">
        <v>106</v>
      </c>
      <c r="K7" s="55"/>
      <c r="L7" s="39" t="s">
        <v>77</v>
      </c>
      <c r="M7" s="39" t="s">
        <v>107</v>
      </c>
      <c r="N7" s="1"/>
      <c r="O7" s="1" t="s">
        <v>82</v>
      </c>
      <c r="P7" s="39" t="s">
        <v>83</v>
      </c>
      <c r="Q7" s="1" t="s">
        <v>19</v>
      </c>
      <c r="R7" s="2" t="s">
        <v>23</v>
      </c>
      <c r="S7" s="3"/>
      <c r="T7" s="61"/>
      <c r="U7" s="73"/>
      <c r="V7" s="3" t="s">
        <v>35</v>
      </c>
      <c r="W7" s="61"/>
    </row>
    <row r="8" spans="1:23" s="11" customFormat="1" ht="18" customHeight="1" x14ac:dyDescent="0.25">
      <c r="A8" s="3">
        <v>3</v>
      </c>
      <c r="B8" s="54">
        <v>44742</v>
      </c>
      <c r="C8" s="54">
        <v>44759</v>
      </c>
      <c r="D8" s="37" t="s">
        <v>44</v>
      </c>
      <c r="E8" s="38">
        <v>868183035856017</v>
      </c>
      <c r="F8" s="37"/>
      <c r="G8" s="37" t="s">
        <v>66</v>
      </c>
      <c r="H8" s="37" t="s">
        <v>94</v>
      </c>
      <c r="I8" s="51" t="s">
        <v>109</v>
      </c>
      <c r="J8" s="1"/>
      <c r="K8" s="55" t="s">
        <v>77</v>
      </c>
      <c r="L8" s="39"/>
      <c r="M8" s="39" t="s">
        <v>110</v>
      </c>
      <c r="N8" s="1"/>
      <c r="O8" s="1" t="s">
        <v>82</v>
      </c>
      <c r="P8" s="39" t="s">
        <v>83</v>
      </c>
      <c r="Q8" s="1" t="s">
        <v>19</v>
      </c>
      <c r="R8" s="2" t="s">
        <v>25</v>
      </c>
      <c r="S8" s="3"/>
      <c r="T8" s="61"/>
      <c r="U8" s="73"/>
      <c r="V8" s="3" t="s">
        <v>21</v>
      </c>
      <c r="W8" s="61"/>
    </row>
    <row r="9" spans="1:23" s="11" customFormat="1" ht="18" customHeight="1" x14ac:dyDescent="0.25">
      <c r="A9" s="3">
        <v>4</v>
      </c>
      <c r="B9" s="54">
        <v>44742</v>
      </c>
      <c r="C9" s="54">
        <v>44759</v>
      </c>
      <c r="D9" s="37" t="s">
        <v>44</v>
      </c>
      <c r="E9" s="38">
        <v>868183033867255</v>
      </c>
      <c r="F9" s="37"/>
      <c r="G9" s="37" t="s">
        <v>66</v>
      </c>
      <c r="H9" s="37" t="s">
        <v>94</v>
      </c>
      <c r="I9" s="51" t="s">
        <v>108</v>
      </c>
      <c r="J9" s="1"/>
      <c r="K9" s="1" t="s">
        <v>77</v>
      </c>
      <c r="L9" s="39"/>
      <c r="M9" s="39" t="s">
        <v>110</v>
      </c>
      <c r="N9" s="1"/>
      <c r="O9" s="1" t="s">
        <v>82</v>
      </c>
      <c r="P9" s="39" t="s">
        <v>83</v>
      </c>
      <c r="Q9" s="1" t="s">
        <v>19</v>
      </c>
      <c r="R9" s="2" t="s">
        <v>25</v>
      </c>
      <c r="S9" s="3"/>
      <c r="T9" s="61"/>
      <c r="U9" s="73"/>
      <c r="V9" s="3" t="s">
        <v>51</v>
      </c>
      <c r="W9" s="61"/>
    </row>
    <row r="10" spans="1:23" s="11" customFormat="1" ht="18" customHeight="1" x14ac:dyDescent="0.25">
      <c r="A10" s="3">
        <v>5</v>
      </c>
      <c r="B10" s="54">
        <v>44742</v>
      </c>
      <c r="C10" s="54">
        <v>44759</v>
      </c>
      <c r="D10" s="37" t="s">
        <v>44</v>
      </c>
      <c r="E10" s="38">
        <v>868183038083452</v>
      </c>
      <c r="F10" s="37"/>
      <c r="G10" s="37" t="s">
        <v>66</v>
      </c>
      <c r="H10" s="37" t="s">
        <v>94</v>
      </c>
      <c r="I10" s="51" t="s">
        <v>105</v>
      </c>
      <c r="J10" s="1"/>
      <c r="K10" s="24" t="s">
        <v>85</v>
      </c>
      <c r="L10" s="39" t="s">
        <v>77</v>
      </c>
      <c r="M10" s="39" t="s">
        <v>38</v>
      </c>
      <c r="N10" s="1"/>
      <c r="O10" s="1" t="s">
        <v>82</v>
      </c>
      <c r="P10" s="39" t="s">
        <v>83</v>
      </c>
      <c r="Q10" s="1" t="s">
        <v>19</v>
      </c>
      <c r="R10" s="2" t="s">
        <v>24</v>
      </c>
      <c r="S10" s="3"/>
      <c r="T10" s="61"/>
      <c r="U10" s="73"/>
      <c r="V10" s="3" t="s">
        <v>31</v>
      </c>
      <c r="W10" s="61"/>
    </row>
    <row r="11" spans="1:23" s="11" customFormat="1" ht="18" customHeight="1" x14ac:dyDescent="0.25">
      <c r="A11" s="3">
        <v>6</v>
      </c>
      <c r="B11" s="54">
        <v>44742</v>
      </c>
      <c r="C11" s="54">
        <v>44759</v>
      </c>
      <c r="D11" s="37" t="s">
        <v>44</v>
      </c>
      <c r="E11" s="38">
        <v>868183033815692</v>
      </c>
      <c r="F11" s="37"/>
      <c r="G11" s="37" t="s">
        <v>66</v>
      </c>
      <c r="H11" s="56"/>
      <c r="I11" s="51"/>
      <c r="J11" s="1" t="s">
        <v>106</v>
      </c>
      <c r="K11" s="38"/>
      <c r="L11" s="39" t="s">
        <v>77</v>
      </c>
      <c r="M11" s="39" t="s">
        <v>107</v>
      </c>
      <c r="N11" s="1"/>
      <c r="O11" s="1" t="s">
        <v>82</v>
      </c>
      <c r="P11" s="39" t="s">
        <v>83</v>
      </c>
      <c r="Q11" s="1" t="s">
        <v>18</v>
      </c>
      <c r="R11" s="2" t="s">
        <v>23</v>
      </c>
      <c r="S11" s="3"/>
      <c r="T11" s="61"/>
      <c r="U11" s="73"/>
      <c r="V11" s="3" t="s">
        <v>30</v>
      </c>
      <c r="W11" s="61"/>
    </row>
    <row r="12" spans="1:23" s="11" customFormat="1" ht="18" customHeight="1" x14ac:dyDescent="0.25">
      <c r="A12" s="3">
        <v>7</v>
      </c>
      <c r="B12" s="54">
        <v>44742</v>
      </c>
      <c r="C12" s="54">
        <v>44759</v>
      </c>
      <c r="D12" s="37" t="s">
        <v>44</v>
      </c>
      <c r="E12" s="38">
        <v>868183033833117</v>
      </c>
      <c r="F12" s="37"/>
      <c r="G12" s="37" t="s">
        <v>66</v>
      </c>
      <c r="H12" s="37" t="s">
        <v>94</v>
      </c>
      <c r="I12" s="51" t="s">
        <v>101</v>
      </c>
      <c r="J12" s="1" t="s">
        <v>102</v>
      </c>
      <c r="K12" s="1" t="s">
        <v>100</v>
      </c>
      <c r="L12" s="39" t="s">
        <v>77</v>
      </c>
      <c r="M12" s="39" t="s">
        <v>103</v>
      </c>
      <c r="N12" s="1"/>
      <c r="O12" s="1" t="s">
        <v>82</v>
      </c>
      <c r="P12" s="39" t="s">
        <v>83</v>
      </c>
      <c r="Q12" s="1" t="s">
        <v>90</v>
      </c>
      <c r="R12" s="2" t="s">
        <v>91</v>
      </c>
      <c r="S12" s="3"/>
      <c r="T12" s="61"/>
      <c r="U12" s="72" t="s">
        <v>19</v>
      </c>
      <c r="V12" s="3" t="s">
        <v>23</v>
      </c>
      <c r="W12" s="61"/>
    </row>
    <row r="13" spans="1:23" s="11" customFormat="1" ht="18" customHeight="1" x14ac:dyDescent="0.25">
      <c r="A13" s="3">
        <v>8</v>
      </c>
      <c r="B13" s="54">
        <v>44742</v>
      </c>
      <c r="C13" s="54">
        <v>44759</v>
      </c>
      <c r="D13" s="37" t="s">
        <v>44</v>
      </c>
      <c r="E13" s="38">
        <v>868183035850390</v>
      </c>
      <c r="F13" s="37"/>
      <c r="G13" s="37" t="s">
        <v>66</v>
      </c>
      <c r="H13" s="47"/>
      <c r="I13" s="51" t="s">
        <v>101</v>
      </c>
      <c r="J13" s="1" t="s">
        <v>106</v>
      </c>
      <c r="K13" s="1"/>
      <c r="L13" s="39" t="s">
        <v>77</v>
      </c>
      <c r="M13" s="39" t="s">
        <v>107</v>
      </c>
      <c r="N13" s="1"/>
      <c r="O13" s="1" t="s">
        <v>82</v>
      </c>
      <c r="P13" s="39" t="s">
        <v>83</v>
      </c>
      <c r="Q13" s="1" t="s">
        <v>19</v>
      </c>
      <c r="R13" s="2" t="s">
        <v>23</v>
      </c>
      <c r="S13" s="3"/>
      <c r="T13" s="61"/>
      <c r="U13" s="73"/>
      <c r="V13" s="3" t="s">
        <v>37</v>
      </c>
      <c r="W13" s="61"/>
    </row>
    <row r="14" spans="1:23" s="11" customFormat="1" ht="18" customHeight="1" x14ac:dyDescent="0.25">
      <c r="A14" s="3">
        <v>9</v>
      </c>
      <c r="B14" s="54">
        <v>44742</v>
      </c>
      <c r="C14" s="54">
        <v>44759</v>
      </c>
      <c r="D14" s="37" t="s">
        <v>44</v>
      </c>
      <c r="E14" s="38">
        <v>867857039894931</v>
      </c>
      <c r="F14" s="37"/>
      <c r="G14" s="37" t="s">
        <v>66</v>
      </c>
      <c r="H14" s="47"/>
      <c r="I14" s="51" t="s">
        <v>96</v>
      </c>
      <c r="J14" s="1" t="s">
        <v>97</v>
      </c>
      <c r="K14" s="1"/>
      <c r="L14" s="39" t="s">
        <v>77</v>
      </c>
      <c r="M14" s="39" t="s">
        <v>98</v>
      </c>
      <c r="N14" s="1"/>
      <c r="O14" s="1" t="s">
        <v>82</v>
      </c>
      <c r="P14" s="39" t="s">
        <v>83</v>
      </c>
      <c r="Q14" s="1" t="s">
        <v>18</v>
      </c>
      <c r="R14" s="2" t="s">
        <v>99</v>
      </c>
      <c r="S14" s="3"/>
      <c r="T14" s="61"/>
      <c r="U14" s="73"/>
      <c r="V14" s="3" t="s">
        <v>36</v>
      </c>
      <c r="W14" s="61"/>
    </row>
    <row r="15" spans="1:23" ht="18" customHeight="1" x14ac:dyDescent="0.25">
      <c r="A15" s="3">
        <v>10</v>
      </c>
      <c r="B15" s="54">
        <v>44742</v>
      </c>
      <c r="C15" s="54">
        <v>44759</v>
      </c>
      <c r="D15" s="37" t="s">
        <v>44</v>
      </c>
      <c r="E15" s="38">
        <v>868183038517772</v>
      </c>
      <c r="F15" s="37"/>
      <c r="G15" s="37" t="s">
        <v>66</v>
      </c>
      <c r="H15" s="47"/>
      <c r="I15" s="51" t="s">
        <v>86</v>
      </c>
      <c r="J15" s="1" t="s">
        <v>95</v>
      </c>
      <c r="K15" s="1" t="s">
        <v>92</v>
      </c>
      <c r="L15" s="39"/>
      <c r="M15" s="39" t="s">
        <v>139</v>
      </c>
      <c r="N15" s="63"/>
      <c r="O15" s="1" t="s">
        <v>84</v>
      </c>
      <c r="P15" s="39" t="s">
        <v>83</v>
      </c>
      <c r="Q15" s="1" t="s">
        <v>18</v>
      </c>
      <c r="R15" s="2" t="s">
        <v>35</v>
      </c>
      <c r="S15" s="3"/>
      <c r="T15" s="13"/>
      <c r="U15" s="73"/>
      <c r="V15" s="3" t="s">
        <v>24</v>
      </c>
      <c r="W15" s="61"/>
    </row>
    <row r="16" spans="1:23" ht="18" customHeight="1" x14ac:dyDescent="0.25">
      <c r="A16" s="3">
        <v>11</v>
      </c>
      <c r="B16" s="54">
        <v>44742</v>
      </c>
      <c r="C16" s="54">
        <v>44759</v>
      </c>
      <c r="D16" s="37" t="s">
        <v>44</v>
      </c>
      <c r="E16" s="38">
        <v>868183035929335</v>
      </c>
      <c r="F16" s="37"/>
      <c r="G16" s="37" t="s">
        <v>66</v>
      </c>
      <c r="H16" s="37" t="s">
        <v>94</v>
      </c>
      <c r="I16" s="51" t="s">
        <v>93</v>
      </c>
      <c r="J16" s="39" t="s">
        <v>88</v>
      </c>
      <c r="K16" s="1" t="s">
        <v>92</v>
      </c>
      <c r="L16" s="39" t="s">
        <v>77</v>
      </c>
      <c r="M16" s="39" t="s">
        <v>89</v>
      </c>
      <c r="N16" s="1"/>
      <c r="O16" s="1" t="s">
        <v>82</v>
      </c>
      <c r="P16" s="39" t="s">
        <v>83</v>
      </c>
      <c r="Q16" s="1" t="s">
        <v>90</v>
      </c>
      <c r="R16" s="2" t="s">
        <v>91</v>
      </c>
      <c r="S16" s="3"/>
      <c r="T16" s="13"/>
      <c r="U16" s="74"/>
      <c r="V16" s="3" t="s">
        <v>25</v>
      </c>
      <c r="W16" s="61"/>
    </row>
    <row r="17" spans="1:23" ht="18" customHeight="1" x14ac:dyDescent="0.25">
      <c r="A17" s="3">
        <v>12</v>
      </c>
      <c r="B17" s="54">
        <v>44742</v>
      </c>
      <c r="C17" s="54">
        <v>44759</v>
      </c>
      <c r="D17" s="37" t="s">
        <v>44</v>
      </c>
      <c r="E17" s="38">
        <v>868183035882963</v>
      </c>
      <c r="F17" s="37"/>
      <c r="G17" s="37" t="s">
        <v>66</v>
      </c>
      <c r="H17" s="1"/>
      <c r="I17" s="51" t="s">
        <v>86</v>
      </c>
      <c r="J17" s="39" t="s">
        <v>88</v>
      </c>
      <c r="K17" s="24" t="s">
        <v>85</v>
      </c>
      <c r="L17" s="39" t="s">
        <v>77</v>
      </c>
      <c r="M17" s="39" t="s">
        <v>89</v>
      </c>
      <c r="N17" s="1"/>
      <c r="O17" s="1" t="s">
        <v>82</v>
      </c>
      <c r="P17" s="39" t="s">
        <v>83</v>
      </c>
      <c r="Q17" s="1" t="s">
        <v>90</v>
      </c>
      <c r="R17" s="2" t="s">
        <v>91</v>
      </c>
      <c r="S17" s="3"/>
      <c r="T17" s="13"/>
      <c r="U17" s="61"/>
      <c r="V17" s="14"/>
      <c r="W17" s="61"/>
    </row>
    <row r="18" spans="1:23" ht="18" customHeight="1" x14ac:dyDescent="0.25">
      <c r="A18" s="3">
        <v>13</v>
      </c>
      <c r="B18" s="54">
        <v>44742</v>
      </c>
      <c r="C18" s="54">
        <v>44759</v>
      </c>
      <c r="D18" s="37" t="s">
        <v>44</v>
      </c>
      <c r="E18" s="38">
        <v>868183035916522</v>
      </c>
      <c r="F18" s="37"/>
      <c r="G18" s="37" t="s">
        <v>66</v>
      </c>
      <c r="H18" s="1"/>
      <c r="I18" s="51" t="s">
        <v>113</v>
      </c>
      <c r="J18" s="1" t="s">
        <v>106</v>
      </c>
      <c r="K18" s="1"/>
      <c r="L18" s="39" t="s">
        <v>77</v>
      </c>
      <c r="M18" s="39" t="s">
        <v>107</v>
      </c>
      <c r="N18" s="1"/>
      <c r="O18" s="1" t="s">
        <v>82</v>
      </c>
      <c r="P18" s="39" t="s">
        <v>83</v>
      </c>
      <c r="Q18" s="1" t="s">
        <v>19</v>
      </c>
      <c r="R18" s="2" t="s">
        <v>23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>
        <v>44742</v>
      </c>
      <c r="C19" s="54">
        <v>44759</v>
      </c>
      <c r="D19" s="37" t="s">
        <v>44</v>
      </c>
      <c r="E19" s="38">
        <v>868183038488867</v>
      </c>
      <c r="F19" s="37"/>
      <c r="G19" s="37" t="s">
        <v>66</v>
      </c>
      <c r="H19" s="1" t="s">
        <v>94</v>
      </c>
      <c r="I19" s="51" t="s">
        <v>112</v>
      </c>
      <c r="J19" s="1"/>
      <c r="K19" s="1" t="s">
        <v>104</v>
      </c>
      <c r="L19" s="39" t="s">
        <v>77</v>
      </c>
      <c r="M19" s="39" t="s">
        <v>38</v>
      </c>
      <c r="N19" s="1"/>
      <c r="O19" s="1" t="s">
        <v>82</v>
      </c>
      <c r="P19" s="39" t="s">
        <v>83</v>
      </c>
      <c r="Q19" s="1" t="s">
        <v>19</v>
      </c>
      <c r="R19" s="2" t="s">
        <v>24</v>
      </c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>
        <v>44742</v>
      </c>
      <c r="C20" s="54">
        <v>44759</v>
      </c>
      <c r="D20" s="37" t="s">
        <v>44</v>
      </c>
      <c r="E20" s="38">
        <v>868183035885271</v>
      </c>
      <c r="F20" s="37"/>
      <c r="G20" s="37" t="s">
        <v>66</v>
      </c>
      <c r="H20" s="1" t="s">
        <v>94</v>
      </c>
      <c r="I20" s="51" t="s">
        <v>112</v>
      </c>
      <c r="J20" s="1"/>
      <c r="K20" s="1" t="s">
        <v>111</v>
      </c>
      <c r="L20" s="39" t="s">
        <v>77</v>
      </c>
      <c r="M20" s="39" t="s">
        <v>38</v>
      </c>
      <c r="N20" s="1"/>
      <c r="O20" s="1" t="s">
        <v>82</v>
      </c>
      <c r="P20" s="39" t="s">
        <v>83</v>
      </c>
      <c r="Q20" s="1" t="s">
        <v>19</v>
      </c>
      <c r="R20" s="2" t="s">
        <v>24</v>
      </c>
      <c r="S20" s="3"/>
      <c r="T20" s="13"/>
      <c r="U20" s="9" t="s">
        <v>17</v>
      </c>
      <c r="V20" s="9">
        <f>COUNTIF($Q$6:$Q$51,"PM")</f>
        <v>11</v>
      </c>
      <c r="W20" s="13"/>
    </row>
    <row r="21" spans="1:23" ht="18" customHeight="1" x14ac:dyDescent="0.25">
      <c r="A21" s="3">
        <v>16</v>
      </c>
      <c r="B21" s="54">
        <v>44742</v>
      </c>
      <c r="C21" s="54">
        <v>44759</v>
      </c>
      <c r="D21" s="37" t="s">
        <v>44</v>
      </c>
      <c r="E21" s="38">
        <v>868183035928477</v>
      </c>
      <c r="F21" s="37"/>
      <c r="G21" s="37" t="s">
        <v>66</v>
      </c>
      <c r="H21" s="1"/>
      <c r="I21" s="51"/>
      <c r="J21" s="1" t="s">
        <v>140</v>
      </c>
      <c r="K21" s="1"/>
      <c r="L21" s="39"/>
      <c r="M21" s="39" t="s">
        <v>120</v>
      </c>
      <c r="N21" s="1"/>
      <c r="O21" s="1" t="s">
        <v>82</v>
      </c>
      <c r="P21" s="39" t="s">
        <v>83</v>
      </c>
      <c r="Q21" s="1" t="s">
        <v>18</v>
      </c>
      <c r="R21" s="2" t="s">
        <v>30</v>
      </c>
      <c r="S21" s="3"/>
      <c r="T21" s="13"/>
      <c r="U21" s="9" t="s">
        <v>49</v>
      </c>
      <c r="V21" s="9">
        <f>COUNTIF($Q$6:$Q$51,"PC")</f>
        <v>4</v>
      </c>
      <c r="W21" s="13"/>
    </row>
    <row r="22" spans="1:23" ht="18" customHeight="1" x14ac:dyDescent="0.25">
      <c r="A22" s="3">
        <v>17</v>
      </c>
      <c r="B22" s="54">
        <v>44742</v>
      </c>
      <c r="C22" s="54">
        <v>44759</v>
      </c>
      <c r="D22" s="37" t="s">
        <v>44</v>
      </c>
      <c r="E22" s="38">
        <v>868183035899231</v>
      </c>
      <c r="F22" s="37"/>
      <c r="G22" s="37" t="s">
        <v>66</v>
      </c>
      <c r="H22" s="9" t="s">
        <v>94</v>
      </c>
      <c r="I22" s="51" t="s">
        <v>112</v>
      </c>
      <c r="J22" s="9" t="s">
        <v>102</v>
      </c>
      <c r="K22" s="9" t="s">
        <v>111</v>
      </c>
      <c r="L22" s="39" t="s">
        <v>77</v>
      </c>
      <c r="M22" s="39" t="s">
        <v>103</v>
      </c>
      <c r="N22" s="1"/>
      <c r="O22" s="1" t="s">
        <v>82</v>
      </c>
      <c r="P22" s="39" t="s">
        <v>83</v>
      </c>
      <c r="Q22" s="1" t="s">
        <v>90</v>
      </c>
      <c r="R22" s="2" t="s">
        <v>91</v>
      </c>
      <c r="S22" s="3"/>
      <c r="T22" s="13"/>
      <c r="U22" s="9" t="s">
        <v>50</v>
      </c>
      <c r="V22" s="9">
        <f>COUNTIF($Q$6:$Q$51,"PC+PM")</f>
        <v>4</v>
      </c>
      <c r="W22" s="13"/>
    </row>
    <row r="23" spans="1:23" ht="18" customHeight="1" x14ac:dyDescent="0.25">
      <c r="A23" s="3">
        <v>18</v>
      </c>
      <c r="B23" s="54">
        <v>44742</v>
      </c>
      <c r="C23" s="54">
        <v>44759</v>
      </c>
      <c r="D23" s="37" t="s">
        <v>44</v>
      </c>
      <c r="E23" s="38">
        <v>868183034631155</v>
      </c>
      <c r="F23" s="37"/>
      <c r="G23" s="37" t="s">
        <v>66</v>
      </c>
      <c r="H23" s="9"/>
      <c r="I23" s="51" t="s">
        <v>109</v>
      </c>
      <c r="J23" s="1" t="s">
        <v>106</v>
      </c>
      <c r="K23" s="9"/>
      <c r="L23" s="39" t="s">
        <v>77</v>
      </c>
      <c r="M23" s="39" t="s">
        <v>107</v>
      </c>
      <c r="N23" s="1"/>
      <c r="O23" s="1" t="s">
        <v>82</v>
      </c>
      <c r="P23" s="39" t="s">
        <v>83</v>
      </c>
      <c r="Q23" s="1" t="s">
        <v>19</v>
      </c>
      <c r="R23" s="2" t="s">
        <v>23</v>
      </c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>
        <v>44742</v>
      </c>
      <c r="C24" s="54">
        <v>44759</v>
      </c>
      <c r="D24" s="37" t="s">
        <v>44</v>
      </c>
      <c r="E24" s="38">
        <v>868183034729942</v>
      </c>
      <c r="F24" s="37"/>
      <c r="G24" s="37" t="s">
        <v>66</v>
      </c>
      <c r="H24" s="9" t="s">
        <v>80</v>
      </c>
      <c r="I24" s="51" t="s">
        <v>87</v>
      </c>
      <c r="J24" s="1"/>
      <c r="K24" s="9" t="s">
        <v>79</v>
      </c>
      <c r="L24" s="39" t="s">
        <v>77</v>
      </c>
      <c r="M24" s="39" t="s">
        <v>81</v>
      </c>
      <c r="N24" s="1"/>
      <c r="O24" s="1" t="s">
        <v>84</v>
      </c>
      <c r="P24" s="39" t="s">
        <v>83</v>
      </c>
      <c r="Q24" s="1" t="s">
        <v>19</v>
      </c>
      <c r="R24" s="2" t="s">
        <v>25</v>
      </c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2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4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5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8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3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2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2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Normal="100" workbookViewId="0">
      <selection activeCell="C9" sqref="C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5" t="s">
        <v>62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4"/>
    </row>
    <row r="2" spans="1:23" ht="24.95" customHeight="1" x14ac:dyDescent="0.25">
      <c r="A2" s="66" t="s">
        <v>9</v>
      </c>
      <c r="B2" s="67"/>
      <c r="C2" s="67"/>
      <c r="D2" s="67"/>
      <c r="E2" s="68" t="s">
        <v>65</v>
      </c>
      <c r="F2" s="6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70" t="s">
        <v>7</v>
      </c>
      <c r="P4" s="75" t="s">
        <v>14</v>
      </c>
      <c r="Q4" s="70" t="s">
        <v>39</v>
      </c>
      <c r="R4" s="70" t="s">
        <v>53</v>
      </c>
      <c r="S4" s="77" t="s">
        <v>54</v>
      </c>
      <c r="T4" s="26"/>
      <c r="U4" s="64" t="s">
        <v>39</v>
      </c>
      <c r="V4" s="64" t="s">
        <v>53</v>
      </c>
      <c r="W4" s="45"/>
    </row>
    <row r="5" spans="1:23" ht="50.1" customHeight="1" x14ac:dyDescent="0.25">
      <c r="A5" s="69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4"/>
      <c r="K5" s="60" t="s">
        <v>12</v>
      </c>
      <c r="L5" s="60" t="s">
        <v>13</v>
      </c>
      <c r="M5" s="71"/>
      <c r="N5" s="71"/>
      <c r="O5" s="71"/>
      <c r="P5" s="76"/>
      <c r="Q5" s="71"/>
      <c r="R5" s="71"/>
      <c r="S5" s="77"/>
      <c r="T5" s="26"/>
      <c r="U5" s="64"/>
      <c r="V5" s="64"/>
      <c r="W5" s="45"/>
    </row>
    <row r="6" spans="1:23" s="11" customFormat="1" ht="18" customHeight="1" x14ac:dyDescent="0.25">
      <c r="A6" s="3">
        <v>1</v>
      </c>
      <c r="B6" s="54">
        <v>44742</v>
      </c>
      <c r="C6" s="54">
        <v>44759</v>
      </c>
      <c r="D6" s="37" t="s">
        <v>68</v>
      </c>
      <c r="E6" s="38">
        <v>868345031040587</v>
      </c>
      <c r="F6" s="37"/>
      <c r="G6" s="37" t="s">
        <v>66</v>
      </c>
      <c r="H6" s="37" t="s">
        <v>118</v>
      </c>
      <c r="I6" s="10"/>
      <c r="J6" s="39"/>
      <c r="K6" s="1"/>
      <c r="L6" s="39"/>
      <c r="M6" s="39" t="s">
        <v>81</v>
      </c>
      <c r="N6" s="1"/>
      <c r="O6" s="39" t="s">
        <v>84</v>
      </c>
      <c r="P6" s="1" t="s">
        <v>83</v>
      </c>
      <c r="Q6" s="2" t="s">
        <v>19</v>
      </c>
      <c r="R6" s="2" t="s">
        <v>25</v>
      </c>
      <c r="S6" s="3"/>
      <c r="T6" s="61"/>
      <c r="U6" s="72" t="s">
        <v>18</v>
      </c>
      <c r="V6" s="3" t="s">
        <v>20</v>
      </c>
      <c r="W6" s="61"/>
    </row>
    <row r="7" spans="1:23" s="11" customFormat="1" ht="18" customHeight="1" x14ac:dyDescent="0.25">
      <c r="A7" s="3">
        <v>2</v>
      </c>
      <c r="B7" s="54">
        <v>44742</v>
      </c>
      <c r="C7" s="54">
        <v>44759</v>
      </c>
      <c r="D7" s="37" t="s">
        <v>68</v>
      </c>
      <c r="E7" s="38">
        <v>866192037844287</v>
      </c>
      <c r="F7" s="37"/>
      <c r="G7" s="37" t="s">
        <v>66</v>
      </c>
      <c r="H7" s="37"/>
      <c r="I7" s="10"/>
      <c r="J7" s="39" t="s">
        <v>119</v>
      </c>
      <c r="K7" s="55"/>
      <c r="L7" s="39"/>
      <c r="M7" s="39" t="s">
        <v>120</v>
      </c>
      <c r="N7" s="1"/>
      <c r="O7" s="1" t="s">
        <v>84</v>
      </c>
      <c r="P7" s="39" t="s">
        <v>83</v>
      </c>
      <c r="Q7" s="1" t="s">
        <v>18</v>
      </c>
      <c r="R7" s="2" t="s">
        <v>30</v>
      </c>
      <c r="S7" s="3"/>
      <c r="T7" s="61"/>
      <c r="U7" s="73"/>
      <c r="V7" s="3" t="s">
        <v>35</v>
      </c>
      <c r="W7" s="61"/>
    </row>
    <row r="8" spans="1:23" s="11" customFormat="1" ht="18" customHeight="1" x14ac:dyDescent="0.25">
      <c r="A8" s="3">
        <v>3</v>
      </c>
      <c r="B8" s="54">
        <v>44742</v>
      </c>
      <c r="C8" s="54">
        <v>44759</v>
      </c>
      <c r="D8" s="37" t="s">
        <v>68</v>
      </c>
      <c r="E8" s="38">
        <v>868926033920858</v>
      </c>
      <c r="F8" s="37"/>
      <c r="G8" s="37" t="s">
        <v>66</v>
      </c>
      <c r="H8" s="37" t="s">
        <v>118</v>
      </c>
      <c r="I8" s="51"/>
      <c r="J8" s="1"/>
      <c r="K8" s="55"/>
      <c r="L8" s="39"/>
      <c r="M8" s="39" t="s">
        <v>81</v>
      </c>
      <c r="N8" s="1"/>
      <c r="O8" s="1" t="s">
        <v>84</v>
      </c>
      <c r="P8" s="39" t="s">
        <v>83</v>
      </c>
      <c r="Q8" s="1" t="s">
        <v>19</v>
      </c>
      <c r="R8" s="2" t="s">
        <v>25</v>
      </c>
      <c r="S8" s="3"/>
      <c r="T8" s="61"/>
      <c r="U8" s="73"/>
      <c r="V8" s="3" t="s">
        <v>21</v>
      </c>
      <c r="W8" s="61"/>
    </row>
    <row r="9" spans="1:23" s="11" customFormat="1" ht="18" customHeight="1" x14ac:dyDescent="0.25">
      <c r="A9" s="3">
        <v>4</v>
      </c>
      <c r="B9" s="54">
        <v>44742</v>
      </c>
      <c r="C9" s="54">
        <v>44759</v>
      </c>
      <c r="D9" s="37" t="s">
        <v>68</v>
      </c>
      <c r="E9" s="38">
        <v>866192037755996</v>
      </c>
      <c r="F9" s="37"/>
      <c r="G9" s="37" t="s">
        <v>66</v>
      </c>
      <c r="H9" s="37" t="s">
        <v>117</v>
      </c>
      <c r="I9" s="51" t="s">
        <v>116</v>
      </c>
      <c r="J9" s="1"/>
      <c r="K9" s="1" t="s">
        <v>115</v>
      </c>
      <c r="L9" s="39"/>
      <c r="M9" s="39" t="s">
        <v>81</v>
      </c>
      <c r="N9" s="1"/>
      <c r="O9" s="1" t="s">
        <v>84</v>
      </c>
      <c r="P9" s="39" t="s">
        <v>83</v>
      </c>
      <c r="Q9" s="1" t="s">
        <v>19</v>
      </c>
      <c r="R9" s="2" t="s">
        <v>25</v>
      </c>
      <c r="S9" s="3"/>
      <c r="T9" s="61"/>
      <c r="U9" s="73"/>
      <c r="V9" s="3" t="s">
        <v>51</v>
      </c>
      <c r="W9" s="61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1"/>
      <c r="U10" s="73"/>
      <c r="V10" s="3" t="s">
        <v>31</v>
      </c>
      <c r="W10" s="61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1"/>
      <c r="U11" s="73"/>
      <c r="V11" s="3" t="s">
        <v>30</v>
      </c>
      <c r="W11" s="61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1"/>
      <c r="U12" s="72" t="s">
        <v>19</v>
      </c>
      <c r="V12" s="3" t="s">
        <v>23</v>
      </c>
      <c r="W12" s="61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1"/>
      <c r="U13" s="73"/>
      <c r="V13" s="3" t="s">
        <v>37</v>
      </c>
      <c r="W13" s="61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1"/>
      <c r="U14" s="73"/>
      <c r="V14" s="3" t="s">
        <v>36</v>
      </c>
      <c r="W14" s="61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3"/>
      <c r="V15" s="3" t="s">
        <v>24</v>
      </c>
      <c r="W15" s="6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4"/>
      <c r="V16" s="3" t="s">
        <v>25</v>
      </c>
      <c r="W16" s="6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1"/>
      <c r="V17" s="14"/>
      <c r="W17" s="6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3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4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Normal="100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5" t="s">
        <v>62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4"/>
    </row>
    <row r="2" spans="1:23" ht="24.95" customHeight="1" x14ac:dyDescent="0.25">
      <c r="A2" s="66" t="s">
        <v>9</v>
      </c>
      <c r="B2" s="67"/>
      <c r="C2" s="67"/>
      <c r="D2" s="67"/>
      <c r="E2" s="68" t="s">
        <v>65</v>
      </c>
      <c r="F2" s="6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70" t="s">
        <v>7</v>
      </c>
      <c r="P4" s="75" t="s">
        <v>14</v>
      </c>
      <c r="Q4" s="70" t="s">
        <v>39</v>
      </c>
      <c r="R4" s="70" t="s">
        <v>53</v>
      </c>
      <c r="S4" s="77" t="s">
        <v>54</v>
      </c>
      <c r="T4" s="26"/>
      <c r="U4" s="64" t="s">
        <v>39</v>
      </c>
      <c r="V4" s="64" t="s">
        <v>53</v>
      </c>
      <c r="W4" s="45"/>
    </row>
    <row r="5" spans="1:23" ht="50.1" customHeight="1" x14ac:dyDescent="0.25">
      <c r="A5" s="69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4"/>
      <c r="K5" s="60" t="s">
        <v>12</v>
      </c>
      <c r="L5" s="60" t="s">
        <v>13</v>
      </c>
      <c r="M5" s="71"/>
      <c r="N5" s="71"/>
      <c r="O5" s="71"/>
      <c r="P5" s="76"/>
      <c r="Q5" s="71"/>
      <c r="R5" s="71"/>
      <c r="S5" s="77"/>
      <c r="T5" s="26"/>
      <c r="U5" s="64"/>
      <c r="V5" s="64"/>
      <c r="W5" s="45"/>
    </row>
    <row r="6" spans="1:23" s="11" customFormat="1" ht="18" customHeight="1" x14ac:dyDescent="0.25">
      <c r="A6" s="3">
        <v>1</v>
      </c>
      <c r="B6" s="54">
        <v>44742</v>
      </c>
      <c r="C6" s="54">
        <v>44759</v>
      </c>
      <c r="D6" s="37" t="s">
        <v>57</v>
      </c>
      <c r="E6" s="62" t="s">
        <v>70</v>
      </c>
      <c r="F6" s="37"/>
      <c r="G6" s="37" t="s">
        <v>66</v>
      </c>
      <c r="H6" s="37"/>
      <c r="I6" s="10"/>
      <c r="J6" s="39" t="s">
        <v>130</v>
      </c>
      <c r="K6" s="1"/>
      <c r="L6" s="39"/>
      <c r="M6" s="39" t="s">
        <v>131</v>
      </c>
      <c r="N6" s="1"/>
      <c r="O6" s="39" t="s">
        <v>82</v>
      </c>
      <c r="P6" s="1" t="s">
        <v>83</v>
      </c>
      <c r="Q6" s="2" t="s">
        <v>18</v>
      </c>
      <c r="R6" s="2" t="s">
        <v>30</v>
      </c>
      <c r="S6" s="3"/>
      <c r="T6" s="61"/>
      <c r="U6" s="72" t="s">
        <v>18</v>
      </c>
      <c r="V6" s="3" t="s">
        <v>20</v>
      </c>
      <c r="W6" s="61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10"/>
      <c r="J7" s="59"/>
      <c r="K7" s="55"/>
      <c r="L7" s="39"/>
      <c r="M7" s="39"/>
      <c r="N7" s="1"/>
      <c r="O7" s="1"/>
      <c r="P7" s="39"/>
      <c r="Q7" s="1"/>
      <c r="R7" s="2"/>
      <c r="S7" s="3"/>
      <c r="T7" s="61"/>
      <c r="U7" s="73"/>
      <c r="V7" s="3" t="s">
        <v>35</v>
      </c>
      <c r="W7" s="61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1"/>
      <c r="U8" s="73"/>
      <c r="V8" s="3" t="s">
        <v>21</v>
      </c>
      <c r="W8" s="61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1"/>
      <c r="U9" s="73"/>
      <c r="V9" s="3" t="s">
        <v>51</v>
      </c>
      <c r="W9" s="61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1"/>
      <c r="U10" s="73"/>
      <c r="V10" s="3" t="s">
        <v>31</v>
      </c>
      <c r="W10" s="61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1"/>
      <c r="U11" s="73"/>
      <c r="V11" s="3" t="s">
        <v>30</v>
      </c>
      <c r="W11" s="61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1"/>
      <c r="U12" s="72" t="s">
        <v>19</v>
      </c>
      <c r="V12" s="3" t="s">
        <v>23</v>
      </c>
      <c r="W12" s="61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1"/>
      <c r="U13" s="73"/>
      <c r="V13" s="3" t="s">
        <v>37</v>
      </c>
      <c r="W13" s="61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1"/>
      <c r="U14" s="73"/>
      <c r="V14" s="3" t="s">
        <v>36</v>
      </c>
      <c r="W14" s="61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3"/>
      <c r="V15" s="3" t="s">
        <v>24</v>
      </c>
      <c r="W15" s="6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4"/>
      <c r="V16" s="3" t="s">
        <v>25</v>
      </c>
      <c r="W16" s="6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1"/>
      <c r="V17" s="14"/>
      <c r="W17" s="6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Normal="100" workbookViewId="0">
      <selection activeCell="D10" sqref="D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5" t="s">
        <v>62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4"/>
    </row>
    <row r="2" spans="1:23" ht="24.95" customHeight="1" x14ac:dyDescent="0.25">
      <c r="A2" s="66" t="s">
        <v>9</v>
      </c>
      <c r="B2" s="67"/>
      <c r="C2" s="67"/>
      <c r="D2" s="67"/>
      <c r="E2" s="68" t="s">
        <v>65</v>
      </c>
      <c r="F2" s="6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70" t="s">
        <v>7</v>
      </c>
      <c r="P4" s="75" t="s">
        <v>14</v>
      </c>
      <c r="Q4" s="70" t="s">
        <v>39</v>
      </c>
      <c r="R4" s="70" t="s">
        <v>53</v>
      </c>
      <c r="S4" s="77" t="s">
        <v>54</v>
      </c>
      <c r="T4" s="26"/>
      <c r="U4" s="64" t="s">
        <v>39</v>
      </c>
      <c r="V4" s="64" t="s">
        <v>53</v>
      </c>
      <c r="W4" s="45"/>
    </row>
    <row r="5" spans="1:23" ht="50.1" customHeight="1" x14ac:dyDescent="0.25">
      <c r="A5" s="69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4"/>
      <c r="K5" s="60" t="s">
        <v>12</v>
      </c>
      <c r="L5" s="60" t="s">
        <v>13</v>
      </c>
      <c r="M5" s="71"/>
      <c r="N5" s="71"/>
      <c r="O5" s="71"/>
      <c r="P5" s="76"/>
      <c r="Q5" s="71"/>
      <c r="R5" s="71"/>
      <c r="S5" s="77"/>
      <c r="T5" s="26"/>
      <c r="U5" s="64"/>
      <c r="V5" s="64"/>
      <c r="W5" s="45"/>
    </row>
    <row r="6" spans="1:23" s="11" customFormat="1" ht="18" customHeight="1" x14ac:dyDescent="0.25">
      <c r="A6" s="3">
        <v>1</v>
      </c>
      <c r="B6" s="54">
        <v>44742</v>
      </c>
      <c r="C6" s="54">
        <v>44759</v>
      </c>
      <c r="D6" s="37" t="s">
        <v>69</v>
      </c>
      <c r="E6" s="38">
        <v>861694037944517</v>
      </c>
      <c r="F6" s="37"/>
      <c r="G6" s="37" t="s">
        <v>66</v>
      </c>
      <c r="H6" s="37"/>
      <c r="I6" s="10" t="s">
        <v>112</v>
      </c>
      <c r="J6" s="39" t="s">
        <v>124</v>
      </c>
      <c r="K6" s="1" t="s">
        <v>121</v>
      </c>
      <c r="L6" s="39" t="s">
        <v>122</v>
      </c>
      <c r="M6" s="39" t="s">
        <v>123</v>
      </c>
      <c r="N6" s="1"/>
      <c r="O6" s="39" t="s">
        <v>82</v>
      </c>
      <c r="P6" s="1" t="s">
        <v>83</v>
      </c>
      <c r="Q6" s="2" t="s">
        <v>19</v>
      </c>
      <c r="R6" s="2" t="s">
        <v>23</v>
      </c>
      <c r="S6" s="3"/>
      <c r="T6" s="61"/>
      <c r="U6" s="72" t="s">
        <v>18</v>
      </c>
      <c r="V6" s="3" t="s">
        <v>20</v>
      </c>
      <c r="W6" s="61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10"/>
      <c r="J7" s="59"/>
      <c r="K7" s="55"/>
      <c r="L7" s="39"/>
      <c r="M7" s="39"/>
      <c r="N7" s="1"/>
      <c r="O7" s="1"/>
      <c r="P7" s="39"/>
      <c r="Q7" s="1"/>
      <c r="R7" s="2"/>
      <c r="S7" s="3"/>
      <c r="T7" s="61"/>
      <c r="U7" s="73"/>
      <c r="V7" s="3" t="s">
        <v>35</v>
      </c>
      <c r="W7" s="61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1"/>
      <c r="U8" s="73"/>
      <c r="V8" s="3" t="s">
        <v>21</v>
      </c>
      <c r="W8" s="61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1"/>
      <c r="U9" s="73"/>
      <c r="V9" s="3" t="s">
        <v>51</v>
      </c>
      <c r="W9" s="61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1"/>
      <c r="U10" s="73"/>
      <c r="V10" s="3" t="s">
        <v>31</v>
      </c>
      <c r="W10" s="61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1"/>
      <c r="U11" s="73"/>
      <c r="V11" s="3" t="s">
        <v>30</v>
      </c>
      <c r="W11" s="61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1"/>
      <c r="U12" s="72" t="s">
        <v>19</v>
      </c>
      <c r="V12" s="3" t="s">
        <v>23</v>
      </c>
      <c r="W12" s="61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1"/>
      <c r="U13" s="73"/>
      <c r="V13" s="3" t="s">
        <v>37</v>
      </c>
      <c r="W13" s="61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1"/>
      <c r="U14" s="73"/>
      <c r="V14" s="3" t="s">
        <v>36</v>
      </c>
      <c r="W14" s="61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3"/>
      <c r="V15" s="3" t="s">
        <v>24</v>
      </c>
      <c r="W15" s="6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4"/>
      <c r="V16" s="3" t="s">
        <v>25</v>
      </c>
      <c r="W16" s="6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1"/>
      <c r="V17" s="14"/>
      <c r="W17" s="6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J24" sqref="J2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5" t="s">
        <v>62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4"/>
    </row>
    <row r="2" spans="1:23" ht="24.95" customHeight="1" x14ac:dyDescent="0.25">
      <c r="A2" s="66" t="s">
        <v>9</v>
      </c>
      <c r="B2" s="67"/>
      <c r="C2" s="67"/>
      <c r="D2" s="67"/>
      <c r="E2" s="68" t="s">
        <v>65</v>
      </c>
      <c r="F2" s="6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8" t="s">
        <v>14</v>
      </c>
      <c r="Q4" s="64" t="s">
        <v>39</v>
      </c>
      <c r="R4" s="64" t="s">
        <v>53</v>
      </c>
      <c r="S4" s="77" t="s">
        <v>54</v>
      </c>
      <c r="T4" s="26"/>
      <c r="U4" s="64" t="s">
        <v>39</v>
      </c>
      <c r="V4" s="64" t="s">
        <v>53</v>
      </c>
      <c r="W4" s="45"/>
    </row>
    <row r="5" spans="1:23" ht="50.1" customHeight="1" x14ac:dyDescent="0.25">
      <c r="A5" s="69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4"/>
      <c r="K5" s="41" t="s">
        <v>12</v>
      </c>
      <c r="L5" s="41" t="s">
        <v>13</v>
      </c>
      <c r="M5" s="71"/>
      <c r="N5" s="71"/>
      <c r="O5" s="64"/>
      <c r="P5" s="78"/>
      <c r="Q5" s="64"/>
      <c r="R5" s="64"/>
      <c r="S5" s="77"/>
      <c r="T5" s="26"/>
      <c r="U5" s="64"/>
      <c r="V5" s="64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2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3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3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3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3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3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2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3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3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3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4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VNSH02</vt:lpstr>
      <vt:lpstr>TOP-1</vt:lpstr>
      <vt:lpstr>TG102E</vt:lpstr>
      <vt:lpstr>TG102LE</vt:lpstr>
      <vt:lpstr>TG102V</vt:lpstr>
      <vt:lpstr>ACT-01</vt:lpstr>
      <vt:lpstr>TG102SE</vt:lpstr>
      <vt:lpstr>TongThang</vt:lpstr>
      <vt:lpstr>'ACT-01'!Criteria</vt:lpstr>
      <vt:lpstr>TG102E!Criteria</vt:lpstr>
      <vt:lpstr>TG102LE!Criteria</vt:lpstr>
      <vt:lpstr>TG102SE!Criteria</vt:lpstr>
      <vt:lpstr>TG102V!Criteria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2022-07-12T09:22:01Z</dcterms:modified>
</cp:coreProperties>
</file>