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4"/>
  </bookViews>
  <sheets>
    <sheet name="TG102V" sheetId="30" r:id="rId1"/>
    <sheet name="TG102" sheetId="31" r:id="rId2"/>
    <sheet name="TG102LE" sheetId="29" r:id="rId3"/>
    <sheet name="TG102SE" sheetId="32" r:id="rId4"/>
    <sheet name="TongHopThang" sheetId="22" r:id="rId5"/>
  </sheets>
  <definedNames>
    <definedName name="_xlnm._FilterDatabase" localSheetId="2" hidden="1">TG102LE!$S$1:$S$105</definedName>
    <definedName name="_xlnm._FilterDatabase" localSheetId="0" hidden="1">TG102V!$S$1:$S$105</definedName>
    <definedName name="_xlnm._FilterDatabase" localSheetId="4" hidden="1">TongHopThang!$S$1:$S$105</definedName>
    <definedName name="_xlnm.Criteria" localSheetId="2">TG102LE!$S$4:$S$51</definedName>
    <definedName name="_xlnm.Criteria" localSheetId="0">TG102V!$S$4:$S$51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W37" i="32" l="1"/>
  <c r="W56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<sst xmlns="http://schemas.openxmlformats.org/spreadsheetml/2006/main" count="644" uniqueCount="111">
  <si>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</si>
  <si>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</si>
  <si>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</si>
  <si>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</si>
  <si>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</si>
  <si>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</si>
  <si>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</si>
  <si>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</si>
  <si>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</si>
  <si>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</si>
  <si>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</si>
  <si>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</si>
  <si>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</si>
  <si>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</si>
  <si>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</si>
  <si>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</si>
  <si>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</si>
  <si>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</si>
  <si>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</si>
  <si>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</si>
  <si>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</si>
  <si>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</si>
  <si>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</si>
  <si>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</si>
  <si>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</si>
  <si>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</si>
  <si>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</si>
  <si>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</si>
  <si>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</si>
  <si>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</si>
  <si>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</si>
  <si>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</si>
  <si>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</si>
  <si>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</si>
  <si>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</si>
  <si>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</si>
  <si>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</si>
  <si>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</si>
  <si>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</si>
  <si>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</si>
  <si>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</si>
  <si>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</si>
  <si>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</si>
  <si>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</si>
  <si>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</si>
  <si>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</si>
  <si>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</si>
  <si>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</si>
  <si>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</si>
  <si>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</si>
  <si>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</si>
  <si>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</si>
  <si>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</si>
  <si>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</si>
  <si>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</si>
  <si>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</si>
  <si>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</si>
  <si>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</si>
  <si>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</si>
  <si>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</si>
  <si>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</si>
  <si>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</si>
  <si>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</si>
  <si>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</si>
  <si>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</si>
  <si>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</si>
  <si>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</si>
  <si>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LE.2.00.---28.200624</t>
  </si>
  <si>
    <t>Vinaphone</t>
  </si>
  <si>
    <t>XỬ LÝ THIẾT BỊ BẢO HÀNH THÁNG 12 NĂM 2020</t>
  </si>
  <si>
    <t>Còn BH</t>
  </si>
  <si>
    <t>GPSGlobal</t>
  </si>
  <si>
    <t>013227001279771</t>
  </si>
  <si>
    <t>05/12/2020</t>
  </si>
  <si>
    <t>027.000.012.023,09008</t>
  </si>
  <si>
    <t>Mất GPS</t>
  </si>
  <si>
    <t>Hàn lại chân linh kiện, nâng cấp FW</t>
  </si>
  <si>
    <t>125.212.203.114,16060</t>
  </si>
  <si>
    <t>SE.4.00.---06.200630</t>
  </si>
  <si>
    <t>Lock 027.000.012.023,09008</t>
  </si>
  <si>
    <t>VI.1.00.---01.180629</t>
  </si>
  <si>
    <t>W.1.00.---01.180629</t>
  </si>
  <si>
    <t>VI.2.00.---21.200630</t>
  </si>
  <si>
    <t>W.2.00.---21.200630</t>
  </si>
  <si>
    <t>SE.3.00.---02.180711</t>
  </si>
  <si>
    <t>Lock 125.212.203.114,15757</t>
  </si>
  <si>
    <t>SE.2.03.---23.111215</t>
  </si>
  <si>
    <t>Lock 125.212.203.114,15353</t>
  </si>
  <si>
    <t>SE.2.03.---21.111215</t>
  </si>
  <si>
    <t>Lock 112.213.085.066,09008</t>
  </si>
  <si>
    <t>BT</t>
  </si>
  <si>
    <t>Danh</t>
  </si>
  <si>
    <t>X.4.0.0.00002.180125</t>
  </si>
  <si>
    <t>027.000.012.023,09004</t>
  </si>
  <si>
    <t>IP/Port: 125.212.203.114,15757</t>
  </si>
  <si>
    <t>Lỗi cấu hình thiết bị</t>
  </si>
  <si>
    <t>Cấu hình lại thiết bị, nâng cấp FW</t>
  </si>
  <si>
    <t>X.3.0.0.00036.250815</t>
  </si>
  <si>
    <t>Lock 125.212.203.114,15555</t>
  </si>
  <si>
    <t>Không chốt GSM do khay sim</t>
  </si>
  <si>
    <t>Thay khay Sim, nâng cấp FW</t>
  </si>
  <si>
    <t>PC + PM</t>
  </si>
  <si>
    <t>LK, NCFW</t>
  </si>
  <si>
    <t>CS</t>
  </si>
  <si>
    <t>Hỏng Diot quá áp</t>
  </si>
  <si>
    <t>Thay Diot quá áp, nâng cấp FW</t>
  </si>
  <si>
    <t>Không chốt GSM</t>
  </si>
  <si>
    <t>Nâng cấp FW, kiểm tra lại gia hạn dịch vụ trên thiết bị</t>
  </si>
  <si>
    <t>SE.3.00.---01.120817</t>
  </si>
  <si>
    <t>Kiểm tra lại gia hạn dịch vụ trên thiết bị, nâng cấp FW</t>
  </si>
  <si>
    <t>08/12/2020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</si>
</sst>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J1" zoomScale="80" zoomScaleNormal="80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4" t="s">
        <v>69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</row>
    <row r="2" spans="1:23" ht="24.95" customHeight="1" x14ac:dyDescent="0.25">
      <c r="A2" s="95" t="s">
        <v>65</v>
      </c>
      <c r="B2" s="96"/>
      <c r="C2" s="96"/>
      <c r="D2" s="96"/>
      <c r="E2" s="97" t="s">
        <v>71</v>
      </c>
      <c r="F2" s="9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8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0" t="s">
        <v>42</v>
      </c>
      <c r="N4" s="100" t="s">
        <v>10</v>
      </c>
      <c r="O4" s="99" t="s">
        <v>8</v>
      </c>
      <c r="P4" s="108" t="s">
        <v>14</v>
      </c>
      <c r="Q4" s="99" t="s">
        <v>39</v>
      </c>
      <c r="R4" s="99" t="s">
        <v>61</v>
      </c>
      <c r="S4" s="109" t="s">
        <v>64</v>
      </c>
      <c r="T4" s="28"/>
      <c r="U4" s="28"/>
      <c r="V4" s="99" t="s">
        <v>39</v>
      </c>
      <c r="W4" s="99" t="s">
        <v>61</v>
      </c>
    </row>
    <row r="5" spans="1:23" ht="50.1" customHeight="1" x14ac:dyDescent="0.25">
      <c r="A5" s="9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9"/>
      <c r="K5" s="58" t="s">
        <v>12</v>
      </c>
      <c r="L5" s="58" t="s">
        <v>13</v>
      </c>
      <c r="M5" s="101"/>
      <c r="N5" s="101"/>
      <c r="O5" s="99"/>
      <c r="P5" s="108"/>
      <c r="Q5" s="99"/>
      <c r="R5" s="99"/>
      <c r="S5" s="110"/>
      <c r="T5" s="28"/>
      <c r="U5" s="28"/>
      <c r="V5" s="99"/>
      <c r="W5" s="99"/>
    </row>
    <row r="6" spans="1:23" s="14" customFormat="1" ht="18" customHeight="1" x14ac:dyDescent="0.25">
      <c r="A6" s="4">
        <v>1</v>
      </c>
      <c r="B6" s="80" t="s">
        <v>73</v>
      </c>
      <c r="C6" s="80" t="s">
        <v>110</v>
      </c>
      <c r="D6" s="51" t="s">
        <v>46</v>
      </c>
      <c r="E6" s="52">
        <v>864811036963382</v>
      </c>
      <c r="F6" s="90"/>
      <c r="G6" s="51" t="s">
        <v>66</v>
      </c>
      <c r="H6" s="67"/>
      <c r="I6" s="60" t="s">
        <v>79</v>
      </c>
      <c r="J6" s="53" t="s">
        <v>99</v>
      </c>
      <c r="K6" s="53" t="s">
        <v>81</v>
      </c>
      <c r="L6" s="56" t="s">
        <v>83</v>
      </c>
      <c r="M6" s="53" t="s">
        <v>100</v>
      </c>
      <c r="N6" s="55"/>
      <c r="O6" s="53" t="s">
        <v>90</v>
      </c>
      <c r="P6" s="53" t="s">
        <v>91</v>
      </c>
      <c r="Q6" s="3" t="s">
        <v>101</v>
      </c>
      <c r="R6" s="51" t="s">
        <v>102</v>
      </c>
      <c r="S6" s="4" t="s">
        <v>103</v>
      </c>
      <c r="T6" s="28"/>
      <c r="U6" s="66"/>
      <c r="V6" s="102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73</v>
      </c>
      <c r="C7" s="80" t="s">
        <v>110</v>
      </c>
      <c r="D7" s="51" t="s">
        <v>46</v>
      </c>
      <c r="E7" s="52">
        <v>866192037796396</v>
      </c>
      <c r="F7" s="90"/>
      <c r="G7" s="51" t="s">
        <v>66</v>
      </c>
      <c r="H7" s="67"/>
      <c r="I7" s="53" t="s">
        <v>79</v>
      </c>
      <c r="J7" s="53" t="s">
        <v>99</v>
      </c>
      <c r="K7" s="1" t="s">
        <v>80</v>
      </c>
      <c r="L7" s="53" t="s">
        <v>82</v>
      </c>
      <c r="M7" s="53" t="s">
        <v>100</v>
      </c>
      <c r="N7" s="3"/>
      <c r="O7" s="53" t="s">
        <v>90</v>
      </c>
      <c r="P7" s="53" t="s">
        <v>91</v>
      </c>
      <c r="Q7" s="3" t="s">
        <v>101</v>
      </c>
      <c r="R7" s="51" t="s">
        <v>102</v>
      </c>
      <c r="S7" s="4" t="s">
        <v>103</v>
      </c>
      <c r="T7" s="28"/>
      <c r="U7" s="66"/>
      <c r="V7" s="103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6"/>
      <c r="V8" s="103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6"/>
      <c r="U9" s="66"/>
      <c r="V9" s="103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6"/>
      <c r="U10" s="66"/>
      <c r="V10" s="103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6"/>
      <c r="U11" s="66"/>
      <c r="V11" s="103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6"/>
      <c r="U12" s="66"/>
      <c r="V12" s="10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6"/>
      <c r="U13" s="66"/>
      <c r="V13" s="103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6"/>
      <c r="U14" s="66"/>
      <c r="V14" s="103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6"/>
      <c r="U15" s="16"/>
      <c r="V15" s="103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6"/>
      <c r="U16" s="16"/>
      <c r="V16" s="10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6"/>
      <c r="U17" s="16"/>
      <c r="V17" s="66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6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2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5" t="s">
        <v>63</v>
      </c>
      <c r="W56" s="10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6"/>
      <c r="W57" s="10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7"/>
      <c r="W58" s="10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J1" zoomScale="80" zoomScaleNormal="80" workbookViewId="0">
      <selection activeCell="B6" sqref="B6:R7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4" t="s">
        <v>69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</row>
    <row r="2" spans="1:23" ht="24.95" customHeight="1" x14ac:dyDescent="0.25">
      <c r="A2" s="95" t="s">
        <v>65</v>
      </c>
      <c r="B2" s="96"/>
      <c r="C2" s="96"/>
      <c r="D2" s="96"/>
      <c r="E2" s="97" t="s">
        <v>71</v>
      </c>
      <c r="F2" s="97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8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0" t="s">
        <v>42</v>
      </c>
      <c r="N4" s="100" t="s">
        <v>10</v>
      </c>
      <c r="O4" s="99" t="s">
        <v>8</v>
      </c>
      <c r="P4" s="108" t="s">
        <v>14</v>
      </c>
      <c r="Q4" s="99" t="s">
        <v>39</v>
      </c>
      <c r="R4" s="99" t="s">
        <v>61</v>
      </c>
      <c r="S4" s="109" t="s">
        <v>64</v>
      </c>
      <c r="T4" s="28"/>
      <c r="U4" s="28"/>
      <c r="V4" s="99" t="s">
        <v>39</v>
      </c>
      <c r="W4" s="99" t="s">
        <v>61</v>
      </c>
    </row>
    <row r="5" spans="1:23" ht="50.1" customHeight="1" x14ac:dyDescent="0.25">
      <c r="A5" s="9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99"/>
      <c r="K5" s="58" t="s">
        <v>12</v>
      </c>
      <c r="L5" s="58" t="s">
        <v>13</v>
      </c>
      <c r="M5" s="101"/>
      <c r="N5" s="101"/>
      <c r="O5" s="99"/>
      <c r="P5" s="108"/>
      <c r="Q5" s="99"/>
      <c r="R5" s="99"/>
      <c r="S5" s="110"/>
      <c r="T5" s="28"/>
      <c r="U5" s="28"/>
      <c r="V5" s="99"/>
      <c r="W5" s="99"/>
    </row>
    <row r="6" spans="1:23" s="14" customFormat="1" ht="18" customHeight="1" x14ac:dyDescent="0.25">
      <c r="A6" s="4">
        <v>1</v>
      </c>
      <c r="B6" s="80" t="s">
        <v>73</v>
      </c>
      <c r="C6" s="80" t="s">
        <v>110</v>
      </c>
      <c r="D6" s="51" t="s">
        <v>51</v>
      </c>
      <c r="E6" s="93" t="s">
        <v>72</v>
      </c>
      <c r="F6" s="51"/>
      <c r="G6" s="51" t="s">
        <v>66</v>
      </c>
      <c r="H6" s="51" t="s">
        <v>94</v>
      </c>
      <c r="I6" s="71" t="s">
        <v>93</v>
      </c>
      <c r="J6" s="53" t="s">
        <v>95</v>
      </c>
      <c r="K6" s="53" t="s">
        <v>92</v>
      </c>
      <c r="L6" s="53" t="s">
        <v>92</v>
      </c>
      <c r="M6" s="53" t="s">
        <v>96</v>
      </c>
      <c r="N6" s="55"/>
      <c r="O6" s="53" t="s">
        <v>90</v>
      </c>
      <c r="P6" s="53" t="s">
        <v>91</v>
      </c>
      <c r="Q6" s="3" t="s">
        <v>19</v>
      </c>
      <c r="R6" s="51" t="s">
        <v>24</v>
      </c>
      <c r="S6" s="4"/>
      <c r="T6" s="28"/>
      <c r="U6" s="88"/>
      <c r="V6" s="102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73</v>
      </c>
      <c r="C7" s="80" t="s">
        <v>110</v>
      </c>
      <c r="D7" s="51" t="s">
        <v>51</v>
      </c>
      <c r="E7" s="52">
        <v>866762025784305</v>
      </c>
      <c r="F7" s="51"/>
      <c r="G7" s="51" t="s">
        <v>66</v>
      </c>
      <c r="H7" s="67"/>
      <c r="I7" s="71" t="s">
        <v>98</v>
      </c>
      <c r="J7" s="53" t="s">
        <v>106</v>
      </c>
      <c r="K7" s="56" t="s">
        <v>97</v>
      </c>
      <c r="L7" s="56" t="s">
        <v>92</v>
      </c>
      <c r="M7" s="53" t="s">
        <v>107</v>
      </c>
      <c r="N7" s="55"/>
      <c r="O7" s="53" t="s">
        <v>90</v>
      </c>
      <c r="P7" s="53" t="s">
        <v>91</v>
      </c>
      <c r="Q7" s="3" t="s">
        <v>19</v>
      </c>
      <c r="R7" s="51" t="s">
        <v>24</v>
      </c>
      <c r="S7" s="4"/>
      <c r="T7" s="28"/>
      <c r="U7" s="88"/>
      <c r="V7" s="103"/>
      <c r="W7" s="4" t="s">
        <v>35</v>
      </c>
    </row>
    <row r="8" spans="1:23" s="14" customFormat="1" ht="18" customHeight="1" x14ac:dyDescent="0.25">
      <c r="A8" s="4">
        <v>3</v>
      </c>
      <c r="B8" s="80"/>
      <c r="C8" s="80"/>
      <c r="D8" s="51"/>
      <c r="E8" s="52"/>
      <c r="F8" s="51"/>
      <c r="G8" s="51"/>
      <c r="H8" s="51"/>
      <c r="I8" s="71"/>
      <c r="J8" s="53"/>
      <c r="K8" s="56"/>
      <c r="L8" s="56"/>
      <c r="M8" s="53"/>
      <c r="N8" s="55"/>
      <c r="O8" s="53"/>
      <c r="P8" s="53"/>
      <c r="Q8" s="3"/>
      <c r="R8" s="51"/>
      <c r="S8" s="4"/>
      <c r="T8" s="28"/>
      <c r="U8" s="88"/>
      <c r="V8" s="103"/>
      <c r="W8" s="4" t="s">
        <v>21</v>
      </c>
    </row>
    <row r="9" spans="1:23" s="14" customFormat="1" ht="18" customHeight="1" x14ac:dyDescent="0.25">
      <c r="A9" s="4">
        <v>4</v>
      </c>
      <c r="B9" s="80"/>
      <c r="C9" s="80"/>
      <c r="D9" s="51"/>
      <c r="E9" s="52"/>
      <c r="F9" s="51"/>
      <c r="G9" s="51"/>
      <c r="H9" s="51"/>
      <c r="I9" s="71"/>
      <c r="J9" s="53"/>
      <c r="K9" s="56"/>
      <c r="L9" s="56"/>
      <c r="M9" s="53"/>
      <c r="N9" s="55"/>
      <c r="O9" s="53"/>
      <c r="P9" s="53"/>
      <c r="Q9" s="3"/>
      <c r="R9" s="51"/>
      <c r="S9" s="4"/>
      <c r="T9" s="88"/>
      <c r="U9" s="88"/>
      <c r="V9" s="103"/>
      <c r="W9" s="4" t="s">
        <v>59</v>
      </c>
    </row>
    <row r="10" spans="1:23" s="14" customFormat="1" ht="18" customHeight="1" x14ac:dyDescent="0.25">
      <c r="A10" s="4">
        <v>5</v>
      </c>
      <c r="B10" s="80"/>
      <c r="C10" s="80"/>
      <c r="D10" s="51"/>
      <c r="E10" s="52"/>
      <c r="F10" s="51"/>
      <c r="G10" s="51"/>
      <c r="H10" s="67"/>
      <c r="I10" s="71"/>
      <c r="J10" s="53"/>
      <c r="K10" s="83"/>
      <c r="L10" s="56"/>
      <c r="M10" s="53"/>
      <c r="N10" s="55"/>
      <c r="O10" s="53"/>
      <c r="P10" s="53"/>
      <c r="Q10" s="3"/>
      <c r="R10" s="51"/>
      <c r="S10" s="4"/>
      <c r="T10" s="88"/>
      <c r="U10" s="88"/>
      <c r="V10" s="103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83"/>
      <c r="L11" s="56"/>
      <c r="M11" s="53"/>
      <c r="N11" s="55"/>
      <c r="O11" s="53"/>
      <c r="P11" s="53"/>
      <c r="Q11" s="3"/>
      <c r="R11" s="51"/>
      <c r="S11" s="4"/>
      <c r="T11" s="88"/>
      <c r="U11" s="88"/>
      <c r="V11" s="103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83"/>
      <c r="L12" s="56"/>
      <c r="M12" s="53"/>
      <c r="N12" s="55"/>
      <c r="O12" s="53"/>
      <c r="P12" s="53"/>
      <c r="Q12" s="3"/>
      <c r="R12" s="51"/>
      <c r="S12" s="4"/>
      <c r="T12" s="88"/>
      <c r="U12" s="88"/>
      <c r="V12" s="10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88"/>
      <c r="U13" s="88"/>
      <c r="V13" s="103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9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88"/>
      <c r="U14" s="88"/>
      <c r="V14" s="103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88"/>
      <c r="U15" s="16"/>
      <c r="V15" s="103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88"/>
      <c r="U16" s="16"/>
      <c r="V16" s="104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88"/>
      <c r="U17" s="16"/>
      <c r="V17" s="88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88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8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88"/>
      <c r="U20" s="16"/>
      <c r="V20" s="11" t="s">
        <v>17</v>
      </c>
      <c r="W20" s="11">
        <f>COUNTIF($Q$6:$Q$105,"PM")</f>
        <v>2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88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88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88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88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8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8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8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8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8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88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88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8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8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88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88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88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88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8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8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8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88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8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8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87"/>
      <c r="E50" s="34"/>
      <c r="F50" s="87"/>
      <c r="G50" s="87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87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2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5" t="s">
        <v>63</v>
      </c>
      <c r="W56" s="10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6"/>
      <c r="W57" s="10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7"/>
      <c r="W58" s="10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K1" zoomScale="80" zoomScaleNormal="80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4" t="s">
        <v>69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</row>
    <row r="2" spans="1:23" ht="24.95" customHeight="1" x14ac:dyDescent="0.25">
      <c r="A2" s="95" t="s">
        <v>65</v>
      </c>
      <c r="B2" s="96"/>
      <c r="C2" s="96"/>
      <c r="D2" s="96"/>
      <c r="E2" s="97" t="s">
        <v>71</v>
      </c>
      <c r="F2" s="97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8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0" t="s">
        <v>42</v>
      </c>
      <c r="N4" s="100" t="s">
        <v>10</v>
      </c>
      <c r="O4" s="99" t="s">
        <v>8</v>
      </c>
      <c r="P4" s="108" t="s">
        <v>14</v>
      </c>
      <c r="Q4" s="99" t="s">
        <v>39</v>
      </c>
      <c r="R4" s="99" t="s">
        <v>61</v>
      </c>
      <c r="S4" s="109" t="s">
        <v>64</v>
      </c>
      <c r="T4" s="28"/>
      <c r="U4" s="28"/>
      <c r="V4" s="99" t="s">
        <v>39</v>
      </c>
      <c r="W4" s="99" t="s">
        <v>61</v>
      </c>
    </row>
    <row r="5" spans="1:23" ht="50.1" customHeight="1" x14ac:dyDescent="0.25">
      <c r="A5" s="9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99"/>
      <c r="K5" s="58" t="s">
        <v>12</v>
      </c>
      <c r="L5" s="58" t="s">
        <v>13</v>
      </c>
      <c r="M5" s="101"/>
      <c r="N5" s="101"/>
      <c r="O5" s="99"/>
      <c r="P5" s="108"/>
      <c r="Q5" s="99"/>
      <c r="R5" s="99"/>
      <c r="S5" s="110"/>
      <c r="T5" s="28"/>
      <c r="U5" s="28"/>
      <c r="V5" s="99"/>
      <c r="W5" s="99"/>
    </row>
    <row r="6" spans="1:23" s="14" customFormat="1" ht="18" customHeight="1" x14ac:dyDescent="0.25">
      <c r="A6" s="4">
        <v>1</v>
      </c>
      <c r="B6" s="80" t="s">
        <v>73</v>
      </c>
      <c r="C6" s="80" t="s">
        <v>110</v>
      </c>
      <c r="D6" s="51" t="s">
        <v>44</v>
      </c>
      <c r="E6" s="52">
        <v>868183034811740</v>
      </c>
      <c r="F6" s="90"/>
      <c r="G6" s="51" t="s">
        <v>70</v>
      </c>
      <c r="H6" s="93" t="s">
        <v>77</v>
      </c>
      <c r="I6" s="71" t="s">
        <v>74</v>
      </c>
      <c r="J6" s="53" t="s">
        <v>75</v>
      </c>
      <c r="K6" s="53" t="s">
        <v>67</v>
      </c>
      <c r="L6" s="56" t="s">
        <v>67</v>
      </c>
      <c r="M6" s="53" t="s">
        <v>76</v>
      </c>
      <c r="N6" s="55"/>
      <c r="O6" s="53" t="s">
        <v>90</v>
      </c>
      <c r="P6" s="53" t="s">
        <v>91</v>
      </c>
      <c r="Q6" s="3" t="s">
        <v>101</v>
      </c>
      <c r="R6" s="51" t="s">
        <v>24</v>
      </c>
      <c r="S6" s="4"/>
      <c r="T6" s="28"/>
      <c r="U6" s="63"/>
      <c r="V6" s="102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/>
      <c r="C7" s="80"/>
      <c r="D7" s="51"/>
      <c r="E7" s="52"/>
      <c r="F7" s="51"/>
      <c r="G7" s="51"/>
      <c r="H7" s="67"/>
      <c r="I7" s="71"/>
      <c r="J7" s="53"/>
      <c r="K7" s="56"/>
      <c r="L7" s="56"/>
      <c r="M7" s="53"/>
      <c r="N7" s="55"/>
      <c r="O7" s="53"/>
      <c r="P7" s="53"/>
      <c r="Q7" s="3"/>
      <c r="R7" s="51"/>
      <c r="S7" s="4"/>
      <c r="T7" s="28"/>
      <c r="U7" s="63"/>
      <c r="V7" s="103"/>
      <c r="W7" s="4" t="s">
        <v>35</v>
      </c>
    </row>
    <row r="8" spans="1:23" s="14" customFormat="1" ht="18" customHeight="1" x14ac:dyDescent="0.25">
      <c r="A8" s="4">
        <v>3</v>
      </c>
      <c r="B8" s="80"/>
      <c r="C8" s="80"/>
      <c r="D8" s="51"/>
      <c r="E8" s="52"/>
      <c r="F8" s="90"/>
      <c r="G8" s="51"/>
      <c r="H8" s="51"/>
      <c r="I8" s="71"/>
      <c r="J8" s="53"/>
      <c r="K8" s="56"/>
      <c r="L8" s="56"/>
      <c r="M8" s="53"/>
      <c r="N8" s="55"/>
      <c r="O8" s="53"/>
      <c r="P8" s="53"/>
      <c r="Q8" s="3"/>
      <c r="R8" s="51"/>
      <c r="S8" s="4"/>
      <c r="T8" s="28"/>
      <c r="U8" s="63"/>
      <c r="V8" s="103"/>
      <c r="W8" s="4" t="s">
        <v>21</v>
      </c>
    </row>
    <row r="9" spans="1:23" s="14" customFormat="1" ht="18" customHeight="1" x14ac:dyDescent="0.25">
      <c r="A9" s="4">
        <v>4</v>
      </c>
      <c r="B9" s="80"/>
      <c r="C9" s="80"/>
      <c r="D9" s="51"/>
      <c r="E9" s="52"/>
      <c r="F9" s="90"/>
      <c r="G9" s="51"/>
      <c r="H9" s="51"/>
      <c r="I9" s="71"/>
      <c r="J9" s="53"/>
      <c r="K9" s="56"/>
      <c r="L9" s="56"/>
      <c r="M9" s="53"/>
      <c r="N9" s="55"/>
      <c r="O9" s="53"/>
      <c r="P9" s="53"/>
      <c r="Q9" s="3"/>
      <c r="R9" s="51"/>
      <c r="S9" s="4"/>
      <c r="T9" s="63"/>
      <c r="U9" s="63"/>
      <c r="V9" s="103"/>
      <c r="W9" s="4" t="s">
        <v>59</v>
      </c>
    </row>
    <row r="10" spans="1:23" s="14" customFormat="1" ht="18" customHeight="1" x14ac:dyDescent="0.25">
      <c r="A10" s="4">
        <v>5</v>
      </c>
      <c r="B10" s="80"/>
      <c r="C10" s="80"/>
      <c r="D10" s="51"/>
      <c r="E10" s="52"/>
      <c r="F10" s="51"/>
      <c r="G10" s="51"/>
      <c r="H10" s="67"/>
      <c r="I10" s="71"/>
      <c r="J10" s="53"/>
      <c r="K10" s="83"/>
      <c r="L10" s="56"/>
      <c r="M10" s="53"/>
      <c r="N10" s="55"/>
      <c r="O10" s="53"/>
      <c r="P10" s="53"/>
      <c r="Q10" s="3"/>
      <c r="R10" s="51"/>
      <c r="S10" s="4"/>
      <c r="T10" s="63"/>
      <c r="U10" s="63"/>
      <c r="V10" s="103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83"/>
      <c r="L11" s="56"/>
      <c r="M11" s="53"/>
      <c r="N11" s="55"/>
      <c r="O11" s="53"/>
      <c r="P11" s="53"/>
      <c r="Q11" s="3"/>
      <c r="R11" s="51"/>
      <c r="S11" s="4"/>
      <c r="T11" s="63"/>
      <c r="U11" s="63"/>
      <c r="V11" s="103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83"/>
      <c r="L12" s="56"/>
      <c r="M12" s="53"/>
      <c r="N12" s="55"/>
      <c r="O12" s="53"/>
      <c r="P12" s="53"/>
      <c r="Q12" s="3"/>
      <c r="R12" s="51"/>
      <c r="S12" s="4"/>
      <c r="T12" s="63"/>
      <c r="U12" s="63"/>
      <c r="V12" s="10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63"/>
      <c r="U13" s="63"/>
      <c r="V13" s="103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9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63"/>
      <c r="U14" s="63"/>
      <c r="V14" s="103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3"/>
      <c r="U15" s="16"/>
      <c r="V15" s="103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3"/>
      <c r="U16" s="16"/>
      <c r="V16" s="104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5" t="s">
        <v>63</v>
      </c>
      <c r="W56" s="10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6"/>
      <c r="W57" s="10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7"/>
      <c r="W58" s="10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J1" zoomScale="80" zoomScaleNormal="80" workbookViewId="0">
      <selection activeCell="B6" sqref="B6:S10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4" t="s">
        <v>69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</row>
    <row r="2" spans="1:23" ht="24.95" customHeight="1" x14ac:dyDescent="0.25">
      <c r="A2" s="95" t="s">
        <v>65</v>
      </c>
      <c r="B2" s="96"/>
      <c r="C2" s="96"/>
      <c r="D2" s="96"/>
      <c r="E2" s="97" t="s">
        <v>71</v>
      </c>
      <c r="F2" s="97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8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0" t="s">
        <v>42</v>
      </c>
      <c r="N4" s="100" t="s">
        <v>10</v>
      </c>
      <c r="O4" s="99" t="s">
        <v>8</v>
      </c>
      <c r="P4" s="108" t="s">
        <v>14</v>
      </c>
      <c r="Q4" s="99" t="s">
        <v>39</v>
      </c>
      <c r="R4" s="99" t="s">
        <v>61</v>
      </c>
      <c r="S4" s="109" t="s">
        <v>64</v>
      </c>
      <c r="T4" s="28"/>
      <c r="U4" s="28"/>
      <c r="V4" s="99" t="s">
        <v>39</v>
      </c>
      <c r="W4" s="99" t="s">
        <v>61</v>
      </c>
    </row>
    <row r="5" spans="1:23" ht="50.1" customHeight="1" x14ac:dyDescent="0.25">
      <c r="A5" s="9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99"/>
      <c r="K5" s="58" t="s">
        <v>12</v>
      </c>
      <c r="L5" s="58" t="s">
        <v>13</v>
      </c>
      <c r="M5" s="101"/>
      <c r="N5" s="101"/>
      <c r="O5" s="99"/>
      <c r="P5" s="108"/>
      <c r="Q5" s="99"/>
      <c r="R5" s="99"/>
      <c r="S5" s="110"/>
      <c r="T5" s="28"/>
      <c r="U5" s="28"/>
      <c r="V5" s="99"/>
      <c r="W5" s="99"/>
    </row>
    <row r="6" spans="1:23" s="14" customFormat="1" ht="18" customHeight="1" x14ac:dyDescent="0.25">
      <c r="A6" s="4">
        <v>1</v>
      </c>
      <c r="B6" s="80" t="s">
        <v>73</v>
      </c>
      <c r="C6" s="80" t="s">
        <v>110</v>
      </c>
      <c r="D6" s="51" t="s">
        <v>47</v>
      </c>
      <c r="E6" s="52">
        <v>861694031099144</v>
      </c>
      <c r="F6" s="90"/>
      <c r="G6" s="51" t="s">
        <v>66</v>
      </c>
      <c r="H6" s="67"/>
      <c r="I6" s="71" t="s">
        <v>89</v>
      </c>
      <c r="J6" s="53" t="s">
        <v>106</v>
      </c>
      <c r="K6" s="53" t="s">
        <v>88</v>
      </c>
      <c r="L6" s="56" t="s">
        <v>78</v>
      </c>
      <c r="M6" s="53" t="s">
        <v>109</v>
      </c>
      <c r="N6" s="55"/>
      <c r="O6" s="53" t="s">
        <v>90</v>
      </c>
      <c r="P6" s="53" t="s">
        <v>91</v>
      </c>
      <c r="Q6" s="3" t="s">
        <v>19</v>
      </c>
      <c r="R6" s="51" t="s">
        <v>24</v>
      </c>
      <c r="S6" s="4"/>
      <c r="T6" s="28"/>
      <c r="U6" s="92"/>
      <c r="V6" s="102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73</v>
      </c>
      <c r="C7" s="80" t="s">
        <v>110</v>
      </c>
      <c r="D7" s="51" t="s">
        <v>47</v>
      </c>
      <c r="E7" s="52">
        <v>866104022179140</v>
      </c>
      <c r="F7" s="90"/>
      <c r="G7" s="51" t="s">
        <v>66</v>
      </c>
      <c r="H7" s="67"/>
      <c r="I7" s="71" t="s">
        <v>87</v>
      </c>
      <c r="J7" s="53"/>
      <c r="K7" s="56" t="s">
        <v>86</v>
      </c>
      <c r="L7" s="56" t="s">
        <v>78</v>
      </c>
      <c r="M7" s="53" t="s">
        <v>38</v>
      </c>
      <c r="N7" s="55"/>
      <c r="O7" s="53" t="s">
        <v>90</v>
      </c>
      <c r="P7" s="53" t="s">
        <v>91</v>
      </c>
      <c r="Q7" s="3" t="s">
        <v>19</v>
      </c>
      <c r="R7" s="51" t="s">
        <v>24</v>
      </c>
      <c r="S7" s="4"/>
      <c r="T7" s="28"/>
      <c r="U7" s="92"/>
      <c r="V7" s="103"/>
      <c r="W7" s="4" t="s">
        <v>35</v>
      </c>
    </row>
    <row r="8" spans="1:23" s="14" customFormat="1" ht="18" customHeight="1" x14ac:dyDescent="0.25">
      <c r="A8" s="4">
        <v>3</v>
      </c>
      <c r="B8" s="80" t="s">
        <v>73</v>
      </c>
      <c r="C8" s="80" t="s">
        <v>110</v>
      </c>
      <c r="D8" s="51" t="s">
        <v>47</v>
      </c>
      <c r="E8" s="52">
        <v>863586032910378</v>
      </c>
      <c r="F8" s="90"/>
      <c r="G8" s="51" t="s">
        <v>66</v>
      </c>
      <c r="H8" s="67"/>
      <c r="I8" s="71" t="s">
        <v>79</v>
      </c>
      <c r="J8" s="53" t="s">
        <v>104</v>
      </c>
      <c r="K8" s="56" t="s">
        <v>108</v>
      </c>
      <c r="L8" s="56" t="s">
        <v>78</v>
      </c>
      <c r="M8" s="53" t="s">
        <v>105</v>
      </c>
      <c r="N8" s="55"/>
      <c r="O8" s="53" t="s">
        <v>90</v>
      </c>
      <c r="P8" s="53" t="s">
        <v>91</v>
      </c>
      <c r="Q8" s="3" t="s">
        <v>101</v>
      </c>
      <c r="R8" s="51" t="s">
        <v>102</v>
      </c>
      <c r="S8" s="4"/>
      <c r="T8" s="28"/>
      <c r="U8" s="92"/>
      <c r="V8" s="103"/>
      <c r="W8" s="4" t="s">
        <v>21</v>
      </c>
    </row>
    <row r="9" spans="1:23" s="14" customFormat="1" ht="18" customHeight="1" x14ac:dyDescent="0.25">
      <c r="A9" s="4">
        <v>4</v>
      </c>
      <c r="B9" s="80" t="s">
        <v>73</v>
      </c>
      <c r="C9" s="80" t="s">
        <v>110</v>
      </c>
      <c r="D9" s="51" t="s">
        <v>47</v>
      </c>
      <c r="E9" s="52">
        <v>866104027005621</v>
      </c>
      <c r="F9" s="90"/>
      <c r="G9" s="51" t="s">
        <v>66</v>
      </c>
      <c r="H9" s="67"/>
      <c r="I9" s="71" t="s">
        <v>79</v>
      </c>
      <c r="J9" s="53"/>
      <c r="K9" s="56" t="s">
        <v>78</v>
      </c>
      <c r="L9" s="56" t="s">
        <v>78</v>
      </c>
      <c r="M9" s="53" t="s">
        <v>38</v>
      </c>
      <c r="N9" s="55"/>
      <c r="O9" s="53" t="s">
        <v>90</v>
      </c>
      <c r="P9" s="53" t="s">
        <v>91</v>
      </c>
      <c r="Q9" s="3" t="s">
        <v>19</v>
      </c>
      <c r="R9" s="51" t="s">
        <v>24</v>
      </c>
      <c r="S9" s="4"/>
      <c r="T9" s="92"/>
      <c r="U9" s="92"/>
      <c r="V9" s="103"/>
      <c r="W9" s="4" t="s">
        <v>59</v>
      </c>
    </row>
    <row r="10" spans="1:23" s="14" customFormat="1" ht="18" customHeight="1" x14ac:dyDescent="0.25">
      <c r="A10" s="4">
        <v>5</v>
      </c>
      <c r="B10" s="80" t="s">
        <v>73</v>
      </c>
      <c r="C10" s="80" t="s">
        <v>110</v>
      </c>
      <c r="D10" s="51" t="s">
        <v>47</v>
      </c>
      <c r="E10" s="52">
        <v>866104022164472</v>
      </c>
      <c r="F10" s="90"/>
      <c r="G10" s="51" t="s">
        <v>66</v>
      </c>
      <c r="H10" s="67"/>
      <c r="I10" s="71" t="s">
        <v>85</v>
      </c>
      <c r="J10" s="53"/>
      <c r="K10" s="83" t="s">
        <v>84</v>
      </c>
      <c r="L10" s="56" t="s">
        <v>78</v>
      </c>
      <c r="M10" s="53" t="s">
        <v>38</v>
      </c>
      <c r="N10" s="55"/>
      <c r="O10" s="53" t="s">
        <v>90</v>
      </c>
      <c r="P10" s="53" t="s">
        <v>91</v>
      </c>
      <c r="Q10" s="3" t="s">
        <v>19</v>
      </c>
      <c r="R10" s="51" t="s">
        <v>24</v>
      </c>
      <c r="S10" s="4"/>
      <c r="T10" s="92"/>
      <c r="U10" s="92"/>
      <c r="V10" s="103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83"/>
      <c r="L11" s="56"/>
      <c r="M11" s="53"/>
      <c r="N11" s="55"/>
      <c r="O11" s="53"/>
      <c r="P11" s="53"/>
      <c r="Q11" s="3"/>
      <c r="R11" s="51"/>
      <c r="S11" s="4"/>
      <c r="T11" s="92"/>
      <c r="U11" s="92"/>
      <c r="V11" s="103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83"/>
      <c r="L12" s="56"/>
      <c r="M12" s="53"/>
      <c r="N12" s="55"/>
      <c r="O12" s="53"/>
      <c r="P12" s="53"/>
      <c r="Q12" s="3"/>
      <c r="R12" s="51"/>
      <c r="S12" s="4"/>
      <c r="T12" s="92"/>
      <c r="U12" s="92"/>
      <c r="V12" s="10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92"/>
      <c r="U13" s="92"/>
      <c r="V13" s="103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9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92"/>
      <c r="U14" s="92"/>
      <c r="V14" s="103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92"/>
      <c r="U15" s="16"/>
      <c r="V15" s="103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92"/>
      <c r="U16" s="16"/>
      <c r="V16" s="104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92"/>
      <c r="U17" s="16"/>
      <c r="V17" s="92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92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92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92"/>
      <c r="U20" s="16"/>
      <c r="V20" s="11" t="s">
        <v>17</v>
      </c>
      <c r="W20" s="11">
        <f>COUNTIF($Q$7:$Q$105,"PM")</f>
        <v>3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92"/>
      <c r="U21" s="16"/>
      <c r="V21" s="11" t="s">
        <v>57</v>
      </c>
      <c r="W21" s="11">
        <f>COUNTIF($Q$7:$Q$105,"PC")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92"/>
      <c r="U22" s="16"/>
      <c r="V22" s="11" t="s">
        <v>58</v>
      </c>
      <c r="W22" s="11">
        <f>COUNTIF($Q$7:$Q$105,"PC+PM")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92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92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92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92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92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92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92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92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92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92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92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92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92"/>
      <c r="U35" s="16"/>
      <c r="V35" s="4" t="s">
        <v>38</v>
      </c>
      <c r="W35" s="11">
        <f>COUNTIF($R$6:$R$51,"*NCFW*")</f>
        <v>5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92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92"/>
      <c r="U37" s="16"/>
      <c r="V37" s="20" t="s">
        <v>33</v>
      </c>
      <c r="W37" s="11">
        <f>SUM(W26:W36)</f>
        <v>6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92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92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92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92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92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92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5</v>
      </c>
    </row>
    <row r="50" spans="1:23" ht="18" customHeight="1" x14ac:dyDescent="0.25">
      <c r="A50" s="32">
        <v>45</v>
      </c>
      <c r="B50" s="33"/>
      <c r="C50" s="33"/>
      <c r="D50" s="91"/>
      <c r="E50" s="34"/>
      <c r="F50" s="91"/>
      <c r="G50" s="91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9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5" t="s">
        <v>63</v>
      </c>
      <c r="W56" s="10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6"/>
      <c r="W57" s="10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7"/>
      <c r="W58" s="10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11" sqref="B11:S1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4" t="s">
        <v>69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</row>
    <row r="2" spans="1:23" ht="24.95" customHeight="1" x14ac:dyDescent="0.25">
      <c r="A2" s="95" t="s">
        <v>65</v>
      </c>
      <c r="B2" s="96"/>
      <c r="C2" s="96"/>
      <c r="D2" s="96"/>
      <c r="E2" s="97" t="s">
        <v>68</v>
      </c>
      <c r="F2" s="9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8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0" t="s">
        <v>42</v>
      </c>
      <c r="N4" s="100" t="s">
        <v>10</v>
      </c>
      <c r="O4" s="99" t="s">
        <v>8</v>
      </c>
      <c r="P4" s="108" t="s">
        <v>14</v>
      </c>
      <c r="Q4" s="99" t="s">
        <v>39</v>
      </c>
      <c r="R4" s="99" t="s">
        <v>61</v>
      </c>
      <c r="S4" s="109" t="s">
        <v>64</v>
      </c>
      <c r="T4" s="28"/>
      <c r="U4" s="28"/>
      <c r="V4" s="99" t="s">
        <v>39</v>
      </c>
      <c r="W4" s="99" t="s">
        <v>61</v>
      </c>
    </row>
    <row r="5" spans="1:23" ht="50.1" customHeight="1" x14ac:dyDescent="0.25">
      <c r="A5" s="98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9"/>
      <c r="K5" s="5" t="s">
        <v>12</v>
      </c>
      <c r="L5" s="5" t="s">
        <v>13</v>
      </c>
      <c r="M5" s="101"/>
      <c r="N5" s="101"/>
      <c r="O5" s="99"/>
      <c r="P5" s="108"/>
      <c r="Q5" s="99"/>
      <c r="R5" s="99"/>
      <c r="S5" s="110"/>
      <c r="T5" s="28"/>
      <c r="U5" s="28"/>
      <c r="V5" s="99"/>
      <c r="W5" s="99"/>
    </row>
    <row r="6" spans="1:23" s="14" customFormat="1" ht="18" customHeight="1" x14ac:dyDescent="0.25">
      <c r="A6" s="4">
        <v>1</v>
      </c>
      <c r="B6" s="80" t="s">
        <v>73</v>
      </c>
      <c r="C6" s="80" t="s">
        <v>110</v>
      </c>
      <c r="D6" s="51" t="s">
        <v>46</v>
      </c>
      <c r="E6" s="52">
        <v>864811036963382</v>
      </c>
      <c r="F6" s="90"/>
      <c r="G6" s="51" t="s">
        <v>66</v>
      </c>
      <c r="H6" s="67"/>
      <c r="I6" s="60" t="s">
        <v>79</v>
      </c>
      <c r="J6" s="53" t="s">
        <v>99</v>
      </c>
      <c r="K6" s="53" t="s">
        <v>81</v>
      </c>
      <c r="L6" s="56" t="s">
        <v>83</v>
      </c>
      <c r="M6" s="53" t="s">
        <v>100</v>
      </c>
      <c r="N6" s="55"/>
      <c r="O6" s="53" t="s">
        <v>90</v>
      </c>
      <c r="P6" s="53" t="s">
        <v>91</v>
      </c>
      <c r="Q6" s="3" t="s">
        <v>101</v>
      </c>
      <c r="R6" s="51" t="s">
        <v>102</v>
      </c>
      <c r="S6" s="4" t="s">
        <v>103</v>
      </c>
      <c r="T6" s="28"/>
      <c r="U6" s="30"/>
      <c r="V6" s="102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73</v>
      </c>
      <c r="C7" s="80" t="s">
        <v>110</v>
      </c>
      <c r="D7" s="51" t="s">
        <v>46</v>
      </c>
      <c r="E7" s="52">
        <v>866192037796396</v>
      </c>
      <c r="F7" s="90"/>
      <c r="G7" s="51" t="s">
        <v>66</v>
      </c>
      <c r="H7" s="67"/>
      <c r="I7" s="53" t="s">
        <v>79</v>
      </c>
      <c r="J7" s="53" t="s">
        <v>99</v>
      </c>
      <c r="K7" s="1" t="s">
        <v>80</v>
      </c>
      <c r="L7" s="53" t="s">
        <v>82</v>
      </c>
      <c r="M7" s="53" t="s">
        <v>100</v>
      </c>
      <c r="N7" s="3"/>
      <c r="O7" s="53" t="s">
        <v>90</v>
      </c>
      <c r="P7" s="53" t="s">
        <v>91</v>
      </c>
      <c r="Q7" s="3" t="s">
        <v>101</v>
      </c>
      <c r="R7" s="51" t="s">
        <v>102</v>
      </c>
      <c r="S7" s="4" t="s">
        <v>103</v>
      </c>
      <c r="T7" s="28"/>
      <c r="U7" s="30"/>
      <c r="V7" s="103"/>
      <c r="W7" s="4" t="s">
        <v>35</v>
      </c>
    </row>
    <row r="8" spans="1:23" s="14" customFormat="1" ht="18" customHeight="1" x14ac:dyDescent="0.25">
      <c r="A8" s="4">
        <v>3</v>
      </c>
      <c r="B8" s="80" t="s">
        <v>73</v>
      </c>
      <c r="C8" s="80" t="s">
        <v>110</v>
      </c>
      <c r="D8" s="51" t="s">
        <v>51</v>
      </c>
      <c r="E8" s="93" t="s">
        <v>72</v>
      </c>
      <c r="F8" s="51"/>
      <c r="G8" s="51" t="s">
        <v>66</v>
      </c>
      <c r="H8" s="51" t="s">
        <v>94</v>
      </c>
      <c r="I8" s="71" t="s">
        <v>93</v>
      </c>
      <c r="J8" s="53" t="s">
        <v>95</v>
      </c>
      <c r="K8" s="53" t="s">
        <v>92</v>
      </c>
      <c r="L8" s="53" t="s">
        <v>92</v>
      </c>
      <c r="M8" s="53" t="s">
        <v>96</v>
      </c>
      <c r="N8" s="55"/>
      <c r="O8" s="53" t="s">
        <v>90</v>
      </c>
      <c r="P8" s="53" t="s">
        <v>91</v>
      </c>
      <c r="Q8" s="3" t="s">
        <v>19</v>
      </c>
      <c r="R8" s="51" t="s">
        <v>24</v>
      </c>
      <c r="S8" s="4"/>
      <c r="T8" s="28"/>
      <c r="U8" s="30"/>
      <c r="V8" s="103"/>
      <c r="W8" s="4" t="s">
        <v>21</v>
      </c>
    </row>
    <row r="9" spans="1:23" s="14" customFormat="1" ht="18" customHeight="1" x14ac:dyDescent="0.25">
      <c r="A9" s="4">
        <v>4</v>
      </c>
      <c r="B9" s="80" t="s">
        <v>73</v>
      </c>
      <c r="C9" s="80" t="s">
        <v>110</v>
      </c>
      <c r="D9" s="51" t="s">
        <v>51</v>
      </c>
      <c r="E9" s="52">
        <v>866762025784305</v>
      </c>
      <c r="F9" s="51"/>
      <c r="G9" s="51" t="s">
        <v>66</v>
      </c>
      <c r="H9" s="67"/>
      <c r="I9" s="71" t="s">
        <v>98</v>
      </c>
      <c r="J9" s="53" t="s">
        <v>106</v>
      </c>
      <c r="K9" s="56" t="s">
        <v>97</v>
      </c>
      <c r="L9" s="56" t="s">
        <v>92</v>
      </c>
      <c r="M9" s="53" t="s">
        <v>107</v>
      </c>
      <c r="N9" s="55"/>
      <c r="O9" s="53" t="s">
        <v>90</v>
      </c>
      <c r="P9" s="53" t="s">
        <v>91</v>
      </c>
      <c r="Q9" s="3" t="s">
        <v>19</v>
      </c>
      <c r="R9" s="51" t="s">
        <v>24</v>
      </c>
      <c r="S9" s="4"/>
      <c r="T9" s="30"/>
      <c r="U9" s="30"/>
      <c r="V9" s="103"/>
      <c r="W9" s="4" t="s">
        <v>59</v>
      </c>
    </row>
    <row r="10" spans="1:23" s="14" customFormat="1" ht="18" customHeight="1" x14ac:dyDescent="0.25">
      <c r="A10" s="4">
        <v>5</v>
      </c>
      <c r="B10" s="80" t="s">
        <v>73</v>
      </c>
      <c r="C10" s="80" t="s">
        <v>110</v>
      </c>
      <c r="D10" s="51" t="s">
        <v>44</v>
      </c>
      <c r="E10" s="52">
        <v>868183034811740</v>
      </c>
      <c r="F10" s="90"/>
      <c r="G10" s="51" t="s">
        <v>70</v>
      </c>
      <c r="H10" s="93" t="s">
        <v>77</v>
      </c>
      <c r="I10" s="71" t="s">
        <v>74</v>
      </c>
      <c r="J10" s="53" t="s">
        <v>75</v>
      </c>
      <c r="K10" s="53" t="s">
        <v>67</v>
      </c>
      <c r="L10" s="56" t="s">
        <v>67</v>
      </c>
      <c r="M10" s="53" t="s">
        <v>76</v>
      </c>
      <c r="N10" s="55"/>
      <c r="O10" s="53" t="s">
        <v>90</v>
      </c>
      <c r="P10" s="53" t="s">
        <v>91</v>
      </c>
      <c r="Q10" s="3" t="s">
        <v>101</v>
      </c>
      <c r="R10" s="51" t="s">
        <v>24</v>
      </c>
      <c r="S10" s="4"/>
      <c r="T10" s="30"/>
      <c r="U10" s="30"/>
      <c r="V10" s="103"/>
      <c r="W10" s="4" t="s">
        <v>31</v>
      </c>
    </row>
    <row r="11" spans="1:23" s="14" customFormat="1" ht="18" customHeight="1" x14ac:dyDescent="0.25">
      <c r="A11" s="4">
        <v>6</v>
      </c>
      <c r="B11" s="80" t="s">
        <v>73</v>
      </c>
      <c r="C11" s="80" t="s">
        <v>110</v>
      </c>
      <c r="D11" s="51" t="s">
        <v>47</v>
      </c>
      <c r="E11" s="52">
        <v>861694031099144</v>
      </c>
      <c r="F11" s="90"/>
      <c r="G11" s="51" t="s">
        <v>66</v>
      </c>
      <c r="H11" s="67"/>
      <c r="I11" s="71" t="s">
        <v>89</v>
      </c>
      <c r="J11" s="53" t="s">
        <v>106</v>
      </c>
      <c r="K11" s="53" t="s">
        <v>88</v>
      </c>
      <c r="L11" s="56" t="s">
        <v>78</v>
      </c>
      <c r="M11" s="53" t="s">
        <v>109</v>
      </c>
      <c r="N11" s="55"/>
      <c r="O11" s="53" t="s">
        <v>90</v>
      </c>
      <c r="P11" s="53" t="s">
        <v>91</v>
      </c>
      <c r="Q11" s="3" t="s">
        <v>19</v>
      </c>
      <c r="R11" s="51" t="s">
        <v>24</v>
      </c>
      <c r="S11" s="4"/>
      <c r="T11" s="30"/>
      <c r="U11" s="30"/>
      <c r="V11" s="103"/>
      <c r="W11" s="4" t="s">
        <v>30</v>
      </c>
    </row>
    <row r="12" spans="1:23" s="14" customFormat="1" ht="18" customHeight="1" x14ac:dyDescent="0.25">
      <c r="A12" s="4">
        <v>7</v>
      </c>
      <c r="B12" s="80" t="s">
        <v>73</v>
      </c>
      <c r="C12" s="80" t="s">
        <v>110</v>
      </c>
      <c r="D12" s="51" t="s">
        <v>47</v>
      </c>
      <c r="E12" s="52">
        <v>866104022179140</v>
      </c>
      <c r="F12" s="90"/>
      <c r="G12" s="51" t="s">
        <v>66</v>
      </c>
      <c r="H12" s="67"/>
      <c r="I12" s="71" t="s">
        <v>87</v>
      </c>
      <c r="J12" s="53"/>
      <c r="K12" s="56" t="s">
        <v>86</v>
      </c>
      <c r="L12" s="56" t="s">
        <v>78</v>
      </c>
      <c r="M12" s="53" t="s">
        <v>38</v>
      </c>
      <c r="N12" s="55"/>
      <c r="O12" s="53" t="s">
        <v>90</v>
      </c>
      <c r="P12" s="53" t="s">
        <v>91</v>
      </c>
      <c r="Q12" s="3" t="s">
        <v>19</v>
      </c>
      <c r="R12" s="51" t="s">
        <v>24</v>
      </c>
      <c r="S12" s="4"/>
      <c r="T12" s="30"/>
      <c r="U12" s="30"/>
      <c r="V12" s="10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 t="s">
        <v>73</v>
      </c>
      <c r="C13" s="80" t="s">
        <v>110</v>
      </c>
      <c r="D13" s="51" t="s">
        <v>47</v>
      </c>
      <c r="E13" s="52">
        <v>863586032910378</v>
      </c>
      <c r="F13" s="90"/>
      <c r="G13" s="51" t="s">
        <v>66</v>
      </c>
      <c r="H13" s="67"/>
      <c r="I13" s="71" t="s">
        <v>79</v>
      </c>
      <c r="J13" s="53" t="s">
        <v>104</v>
      </c>
      <c r="K13" s="56" t="s">
        <v>108</v>
      </c>
      <c r="L13" s="56" t="s">
        <v>78</v>
      </c>
      <c r="M13" s="53" t="s">
        <v>105</v>
      </c>
      <c r="N13" s="55"/>
      <c r="O13" s="53" t="s">
        <v>90</v>
      </c>
      <c r="P13" s="53" t="s">
        <v>91</v>
      </c>
      <c r="Q13" s="3" t="s">
        <v>101</v>
      </c>
      <c r="R13" s="51" t="s">
        <v>102</v>
      </c>
      <c r="S13" s="4"/>
      <c r="T13" s="30"/>
      <c r="U13" s="30"/>
      <c r="V13" s="103"/>
      <c r="W13" s="4" t="s">
        <v>37</v>
      </c>
    </row>
    <row r="14" spans="1:23" s="14" customFormat="1" ht="18" customHeight="1" x14ac:dyDescent="0.25">
      <c r="A14" s="4">
        <v>9</v>
      </c>
      <c r="B14" s="80" t="s">
        <v>73</v>
      </c>
      <c r="C14" s="80" t="s">
        <v>110</v>
      </c>
      <c r="D14" s="51" t="s">
        <v>47</v>
      </c>
      <c r="E14" s="52">
        <v>866104027005621</v>
      </c>
      <c r="F14" s="90"/>
      <c r="G14" s="51" t="s">
        <v>66</v>
      </c>
      <c r="H14" s="67"/>
      <c r="I14" s="71" t="s">
        <v>79</v>
      </c>
      <c r="J14" s="53"/>
      <c r="K14" s="56" t="s">
        <v>78</v>
      </c>
      <c r="L14" s="56" t="s">
        <v>78</v>
      </c>
      <c r="M14" s="53" t="s">
        <v>38</v>
      </c>
      <c r="N14" s="55"/>
      <c r="O14" s="53" t="s">
        <v>90</v>
      </c>
      <c r="P14" s="53" t="s">
        <v>91</v>
      </c>
      <c r="Q14" s="3" t="s">
        <v>19</v>
      </c>
      <c r="R14" s="51" t="s">
        <v>24</v>
      </c>
      <c r="S14" s="4"/>
      <c r="T14" s="30"/>
      <c r="U14" s="30"/>
      <c r="V14" s="103"/>
      <c r="W14" s="4" t="s">
        <v>36</v>
      </c>
    </row>
    <row r="15" spans="1:23" ht="18" customHeight="1" x14ac:dyDescent="0.25">
      <c r="A15" s="4">
        <v>10</v>
      </c>
      <c r="B15" s="80" t="s">
        <v>73</v>
      </c>
      <c r="C15" s="80" t="s">
        <v>110</v>
      </c>
      <c r="D15" s="51" t="s">
        <v>47</v>
      </c>
      <c r="E15" s="52">
        <v>866104022164472</v>
      </c>
      <c r="F15" s="90"/>
      <c r="G15" s="51" t="s">
        <v>66</v>
      </c>
      <c r="H15" s="67"/>
      <c r="I15" s="71" t="s">
        <v>85</v>
      </c>
      <c r="J15" s="53"/>
      <c r="K15" s="83" t="s">
        <v>84</v>
      </c>
      <c r="L15" s="56" t="s">
        <v>78</v>
      </c>
      <c r="M15" s="53" t="s">
        <v>38</v>
      </c>
      <c r="N15" s="55"/>
      <c r="O15" s="53" t="s">
        <v>90</v>
      </c>
      <c r="P15" s="53" t="s">
        <v>91</v>
      </c>
      <c r="Q15" s="3" t="s">
        <v>19</v>
      </c>
      <c r="R15" s="51" t="s">
        <v>24</v>
      </c>
      <c r="S15" s="4"/>
      <c r="T15" s="30"/>
      <c r="U15" s="16"/>
      <c r="V15" s="103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1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10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1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1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71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1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6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2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2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1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1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1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3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10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13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5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2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5" t="s">
        <v>63</v>
      </c>
      <c r="W56" s="10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6"/>
      <c r="W57" s="10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7"/>
      <c r="W58" s="10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TG102V</vt:lpstr>
      <vt:lpstr>TG102</vt:lpstr>
      <vt:lpstr>TG102LE</vt:lpstr>
      <vt:lpstr>TG102SE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2020-12-24T08:08:41Z</dcterms:modified>
</cp:coreProperties>
</file>