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2.XuLyBH\"/>
    </mc:Choice>
  </mc:AlternateContent>
  <bookViews>
    <workbookView xWindow="-15" yWindow="4035" windowWidth="10320" windowHeight="3870" activeTab="1"/>
  </bookViews>
  <sheets>
    <sheet name="TG102SE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<sst xmlns="http://schemas.openxmlformats.org/spreadsheetml/2006/main" count="126" uniqueCount="58">
  <si>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</si>
  <si>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</si>
  <si>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</si>
  <si>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</si>
  <si>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</si>
  <si>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</si>
  <si>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</si>
  <si>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</si>
  <si>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</si>
  <si>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</si>
  <si>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</si>
  <si>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</si>
  <si>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</si>
  <si>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</si>
  <si>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</si>
  <si>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</si>
  <si>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</si>
  <si>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</si>
  <si>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</si>
  <si>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</si>
  <si>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</si>
  <si>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</si>
  <si>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</si>
  <si>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</si>
  <si>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</si>
  <si>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</si>
  <si>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</si>
  <si>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</si>
  <si>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</si>
  <si>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</si>
  <si>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</si>
  <si>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</si>
  <si>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</si>
  <si>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</si>
  <si>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</si>
  <si>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</si>
  <si>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</si>
  <si>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</si>
  <si>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</si>
  <si>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</si>
  <si>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</si>
  <si>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</si>
  <si>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</si>
  <si>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</si>
  <si>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</si>
  <si>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</si>
  <si>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</si>
  <si>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SE.3.00.---02.180115</t>
  </si>
  <si>
    <t>BT</t>
  </si>
  <si>
    <t>Đạt</t>
  </si>
  <si>
    <t>SE.2.03.---24.111215</t>
  </si>
  <si>
    <t>103.053.169.214,16868</t>
  </si>
  <si>
    <t>TG102SE</t>
  </si>
  <si>
    <t>17/5/2018</t>
  </si>
  <si>
    <t>Hỏng cầu chì + quá áp</t>
  </si>
  <si>
    <t>Còn BH</t>
  </si>
  <si>
    <t>Thay cầu chì + quá áp</t>
  </si>
  <si>
    <t>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</si>
</sst>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57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4" t="s">
        <v>6</v>
      </c>
      <c r="K4" s="64" t="s">
        <v>15</v>
      </c>
      <c r="L4" s="64"/>
      <c r="M4" s="64" t="s">
        <v>8</v>
      </c>
      <c r="N4" s="64"/>
      <c r="O4" s="77" t="s">
        <v>9</v>
      </c>
      <c r="P4" s="77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5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4"/>
      <c r="K5" s="59" t="s">
        <v>16</v>
      </c>
      <c r="L5" s="59" t="s">
        <v>17</v>
      </c>
      <c r="M5" s="58" t="s">
        <v>13</v>
      </c>
      <c r="N5" s="59" t="s">
        <v>14</v>
      </c>
      <c r="O5" s="77"/>
      <c r="P5" s="77"/>
      <c r="Q5" s="64"/>
      <c r="R5" s="64"/>
      <c r="U5" s="64"/>
      <c r="V5" s="64"/>
    </row>
    <row r="6" spans="1:22" s="61" customFormat="1" ht="17.25" customHeight="1" x14ac:dyDescent="0.25">
      <c r="A6" s="16">
        <v>1</v>
      </c>
      <c r="B6" s="21" t="s">
        <v>53</v>
      </c>
      <c r="C6" s="21" t="s">
        <v>53</v>
      </c>
      <c r="D6" s="16" t="s">
        <v>52</v>
      </c>
      <c r="E6" s="36">
        <v>861694031130782</v>
      </c>
      <c r="F6" s="16"/>
      <c r="G6" s="16" t="s">
        <v>55</v>
      </c>
      <c r="H6" s="16"/>
      <c r="I6" s="16" t="s">
        <v>51</v>
      </c>
      <c r="J6" s="16" t="s">
        <v>54</v>
      </c>
      <c r="K6" s="16" t="s">
        <v>50</v>
      </c>
      <c r="L6" s="26" t="s">
        <v>47</v>
      </c>
      <c r="M6" s="16" t="s">
        <v>56</v>
      </c>
      <c r="N6" s="16"/>
      <c r="O6" s="16" t="s">
        <v>48</v>
      </c>
      <c r="P6" s="16" t="s">
        <v>49</v>
      </c>
      <c r="Q6" s="17" t="s">
        <v>25</v>
      </c>
      <c r="R6" s="16" t="s">
        <v>40</v>
      </c>
      <c r="U6" s="65" t="s">
        <v>25</v>
      </c>
      <c r="V6" s="62" t="s">
        <v>28</v>
      </c>
    </row>
    <row r="7" spans="1:22" s="61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63"/>
      <c r="R7" s="16"/>
      <c r="U7" s="66"/>
      <c r="V7" s="62" t="s">
        <v>45</v>
      </c>
    </row>
    <row r="8" spans="1:22" s="61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63"/>
      <c r="R8" s="16"/>
      <c r="U8" s="66"/>
      <c r="V8" s="62" t="s">
        <v>29</v>
      </c>
    </row>
    <row r="9" spans="1:22" s="61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16"/>
      <c r="I9" s="24"/>
      <c r="J9" s="17"/>
      <c r="K9" s="16"/>
      <c r="L9" s="16"/>
      <c r="M9" s="16"/>
      <c r="N9" s="26"/>
      <c r="O9" s="16"/>
      <c r="P9" s="16"/>
      <c r="Q9" s="17"/>
      <c r="R9" s="62"/>
      <c r="U9" s="66"/>
      <c r="V9" s="62" t="s">
        <v>40</v>
      </c>
    </row>
    <row r="10" spans="1:22" s="61" customFormat="1" ht="15.75" customHeight="1" x14ac:dyDescent="0.25">
      <c r="A10" s="16">
        <v>5</v>
      </c>
      <c r="B10" s="21"/>
      <c r="C10" s="21"/>
      <c r="D10" s="16"/>
      <c r="E10" s="60"/>
      <c r="F10" s="16"/>
      <c r="G10" s="16"/>
      <c r="H10" s="16"/>
      <c r="I10" s="16"/>
      <c r="J10" s="16"/>
      <c r="K10" s="16"/>
      <c r="L10" s="26"/>
      <c r="M10" s="16"/>
      <c r="N10" s="16"/>
      <c r="O10" s="16"/>
      <c r="P10" s="16"/>
      <c r="Q10" s="17"/>
      <c r="R10" s="62"/>
      <c r="U10" s="67"/>
      <c r="V10" s="62" t="s">
        <v>39</v>
      </c>
    </row>
    <row r="11" spans="1:22" s="55" customFormat="1" ht="15.75" customHeight="1" x14ac:dyDescent="0.25">
      <c r="A11" s="51">
        <v>6</v>
      </c>
      <c r="B11" s="21"/>
      <c r="C11" s="21"/>
      <c r="D11" s="4"/>
      <c r="E11" s="36"/>
      <c r="F11" s="4"/>
      <c r="G11" s="4"/>
      <c r="H11" s="4"/>
      <c r="I11" s="16"/>
      <c r="J11" s="16"/>
      <c r="K11" s="16"/>
      <c r="L11" s="26"/>
      <c r="M11" s="16"/>
      <c r="N11" s="26"/>
      <c r="O11" s="16"/>
      <c r="P11" s="16"/>
      <c r="Q11" s="33"/>
      <c r="R11" s="57"/>
      <c r="U11" s="68" t="s">
        <v>27</v>
      </c>
      <c r="V11" s="56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60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7"/>
      <c r="U12" s="69"/>
      <c r="V12" s="44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7"/>
      <c r="U13" s="70"/>
      <c r="V13" s="43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7"/>
    </row>
    <row r="15" spans="1:22" ht="16.5" x14ac:dyDescent="0.25">
      <c r="A15" s="34">
        <v>10</v>
      </c>
      <c r="B15" s="21"/>
      <c r="C15" s="21"/>
      <c r="D15" s="4"/>
      <c r="E15" s="60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7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4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4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4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4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43</v>
      </c>
      <c r="V19" s="50">
        <f>SUM(V17:V18)</f>
        <v>1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4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4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21"/>
      <c r="C23" s="16"/>
      <c r="D23" s="4"/>
      <c r="E23" s="60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5" t="s">
        <v>34</v>
      </c>
      <c r="V23" s="46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5" t="s">
        <v>44</v>
      </c>
      <c r="V24" s="46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5" t="s">
        <v>35</v>
      </c>
      <c r="V25" s="46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5" t="s">
        <v>41</v>
      </c>
      <c r="V26" s="46">
        <f>COUNTIF(R6:R55,"NG")</f>
        <v>1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5" t="s">
        <v>30</v>
      </c>
      <c r="V27" s="46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4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5" t="s">
        <v>36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4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5" t="s">
        <v>37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5" t="s">
        <v>38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4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4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4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4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4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1" t="s">
        <v>46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48"/>
    </row>
    <row r="2" spans="1:21" ht="20.25" customHeight="1" x14ac:dyDescent="0.25">
      <c r="A2" s="72" t="s">
        <v>11</v>
      </c>
      <c r="B2" s="73"/>
      <c r="C2" s="73"/>
      <c r="D2" s="73"/>
      <c r="E2" s="74"/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8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8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64" t="s">
        <v>15</v>
      </c>
      <c r="L4" s="64"/>
      <c r="M4" s="85" t="s">
        <v>8</v>
      </c>
      <c r="N4" s="86"/>
      <c r="O4" s="87" t="s">
        <v>9</v>
      </c>
      <c r="P4" s="87" t="s">
        <v>18</v>
      </c>
      <c r="Q4" s="64" t="s">
        <v>26</v>
      </c>
      <c r="R4" s="64" t="s">
        <v>20</v>
      </c>
      <c r="T4" s="64" t="s">
        <v>26</v>
      </c>
      <c r="U4" s="64" t="s">
        <v>20</v>
      </c>
    </row>
    <row r="5" spans="1:21" ht="45" customHeight="1" x14ac:dyDescent="0.25">
      <c r="A5" s="7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4"/>
      <c r="K5" s="1" t="s">
        <v>16</v>
      </c>
      <c r="L5" s="1" t="s">
        <v>17</v>
      </c>
      <c r="M5" s="20" t="s">
        <v>13</v>
      </c>
      <c r="N5" s="1" t="s">
        <v>14</v>
      </c>
      <c r="O5" s="88"/>
      <c r="P5" s="88"/>
      <c r="Q5" s="64"/>
      <c r="R5" s="64"/>
      <c r="T5" s="64"/>
      <c r="U5" s="64"/>
    </row>
    <row r="6" spans="1:21" s="2" customFormat="1" ht="15.75" customHeight="1" x14ac:dyDescent="0.25">
      <c r="A6" s="34">
        <v>1</v>
      </c>
      <c r="B6" s="21" t="s">
        <v>53</v>
      </c>
      <c r="C6" s="21" t="s">
        <v>53</v>
      </c>
      <c r="D6" s="16" t="s">
        <v>52</v>
      </c>
      <c r="E6" s="36">
        <v>861694031130782</v>
      </c>
      <c r="F6" s="16"/>
      <c r="G6" s="16" t="s">
        <v>55</v>
      </c>
      <c r="H6" s="16"/>
      <c r="I6" s="16" t="s">
        <v>51</v>
      </c>
      <c r="J6" s="16" t="s">
        <v>54</v>
      </c>
      <c r="K6" s="16" t="s">
        <v>50</v>
      </c>
      <c r="L6" s="26" t="s">
        <v>47</v>
      </c>
      <c r="M6" s="16" t="s">
        <v>56</v>
      </c>
      <c r="N6" s="16"/>
      <c r="O6" s="16" t="s">
        <v>48</v>
      </c>
      <c r="P6" s="16" t="s">
        <v>49</v>
      </c>
      <c r="Q6" s="17" t="s">
        <v>25</v>
      </c>
      <c r="R6" s="16" t="s">
        <v>40</v>
      </c>
      <c r="T6" s="68" t="s">
        <v>25</v>
      </c>
      <c r="U6" s="43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T7" s="69"/>
      <c r="U7" s="43" t="s">
        <v>45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T8" s="69"/>
      <c r="U8" s="43" t="s">
        <v>29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T9" s="69"/>
      <c r="U9" s="43" t="s">
        <v>40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7"/>
      <c r="T10" s="70"/>
      <c r="U10" s="43" t="s">
        <v>39</v>
      </c>
    </row>
    <row r="11" spans="1:21" s="2" customFormat="1" ht="15.75" customHeight="1" x14ac:dyDescent="0.25">
      <c r="A11" s="34">
        <v>6</v>
      </c>
      <c r="B11" s="52"/>
      <c r="C11" s="21"/>
      <c r="D11" s="53"/>
      <c r="E11" s="54"/>
      <c r="F11" s="53"/>
      <c r="G11" s="53"/>
      <c r="H11" s="53"/>
      <c r="I11" s="26"/>
      <c r="J11" s="26"/>
      <c r="K11" s="26"/>
      <c r="L11" s="26"/>
      <c r="M11" s="16"/>
      <c r="N11" s="26"/>
      <c r="O11" s="16"/>
      <c r="P11" s="16"/>
      <c r="Q11" s="33"/>
      <c r="R11" s="57"/>
      <c r="T11" s="68" t="s">
        <v>27</v>
      </c>
      <c r="U11" s="43" t="s">
        <v>31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7"/>
      <c r="T12" s="69"/>
      <c r="U12" s="44" t="s">
        <v>32</v>
      </c>
    </row>
    <row r="13" spans="1:21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7"/>
      <c r="T13" s="70"/>
      <c r="U13" s="43" t="s">
        <v>33</v>
      </c>
    </row>
    <row r="14" spans="1:21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7"/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7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1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1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1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1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1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1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2"/>
      <c r="T22" s="47" t="s">
        <v>20</v>
      </c>
      <c r="U22" s="46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2"/>
      <c r="T23" s="45" t="s">
        <v>34</v>
      </c>
      <c r="U23" s="46">
        <f>COUNTIF(R6:R105,"MCU")</f>
        <v>0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5" t="s">
        <v>44</v>
      </c>
      <c r="U24" s="46">
        <f>COUNTIF(R6:R105,"GSM")</f>
        <v>0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5" t="s">
        <v>35</v>
      </c>
      <c r="U25" s="46">
        <f>COUNTIF(R6:R105,"GPS")</f>
        <v>0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5" t="s">
        <v>41</v>
      </c>
      <c r="U26" s="46">
        <f>COUNTIF(R6:R105,"NG")</f>
        <v>1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5" t="s">
        <v>30</v>
      </c>
      <c r="U27" s="46">
        <f>COUNTIF(R6:R105,"LK")</f>
        <v>0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5" t="s">
        <v>36</v>
      </c>
      <c r="U28" s="46">
        <f>COUNTIF(R6:R105,"MCH")</f>
        <v>0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5" t="s">
        <v>37</v>
      </c>
      <c r="U29" s="46">
        <f>COUNTIF(R6:R105,"NCFW")</f>
        <v>0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5" t="s">
        <v>38</v>
      </c>
      <c r="U30" s="46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2018-06-05T09:04:08Z</dcterms:modified>
</cp:coreProperties>
</file>