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8\02.XuLyBH\"/>
    </mc:Choice>
  </mc:AlternateContent>
  <bookViews>
    <workbookView xWindow="-15" yWindow="4035" windowWidth="10320" windowHeight="4065" activeTab="6"/>
  </bookViews>
  <sheets>
    <sheet name="NQ899" sheetId="24" r:id="rId1"/>
    <sheet name="Ireader" sheetId="25" r:id="rId2"/>
    <sheet name="TG102LE" sheetId="23" r:id="rId3"/>
    <sheet name="TG102" sheetId="22" r:id="rId4"/>
    <sheet name="TG102V" sheetId="21" r:id="rId5"/>
    <sheet name="TG102SE" sheetId="20" r:id="rId6"/>
    <sheet name="Tong hop thang" sheetId="17" r:id="rId7"/>
  </sheets>
  <calcPr calcId="152511"/>
</workbook>
</file>

<file path=xl/calcChain.xml><?xml version="1.0" encoding="utf-8"?>
<calcChain xmlns="http://schemas.openxmlformats.org/spreadsheetml/2006/main">
  <c r="V30" i="25" l="1"/>
  <c r="V29" i="25"/>
  <c r="V28" i="25"/>
  <c r="V27" i="25"/>
  <c r="V26" i="25"/>
  <c r="V25" i="25"/>
  <c r="V24" i="25"/>
  <c r="V23" i="25"/>
  <c r="V18" i="25"/>
  <c r="V17" i="25"/>
  <c r="V19" i="25" s="1"/>
  <c r="V30" i="24"/>
  <c r="V29" i="24"/>
  <c r="V28" i="24"/>
  <c r="V27" i="24"/>
  <c r="V26" i="24"/>
  <c r="V25" i="24"/>
  <c r="V24" i="24"/>
  <c r="V23" i="24"/>
  <c r="V18" i="24"/>
  <c r="V17" i="24"/>
  <c r="V19" i="24" s="1"/>
  <c r="V30" i="23"/>
  <c r="V29" i="23"/>
  <c r="V28" i="23"/>
  <c r="V27" i="23"/>
  <c r="V26" i="23"/>
  <c r="V25" i="23"/>
  <c r="V24" i="23"/>
  <c r="V23" i="23"/>
  <c r="V18" i="23"/>
  <c r="V17" i="23"/>
  <c r="V19" i="23" s="1"/>
  <c r="V30" i="22"/>
  <c r="V29" i="22"/>
  <c r="V28" i="22"/>
  <c r="V27" i="22"/>
  <c r="V26" i="22"/>
  <c r="V25" i="22"/>
  <c r="V24" i="22"/>
  <c r="V23" i="22"/>
  <c r="V18" i="22"/>
  <c r="V17" i="22"/>
  <c r="V30" i="21"/>
  <c r="V29" i="21"/>
  <c r="V28" i="21"/>
  <c r="V27" i="21"/>
  <c r="V26" i="21"/>
  <c r="V25" i="21"/>
  <c r="V24" i="21"/>
  <c r="V23" i="21"/>
  <c r="V18" i="21"/>
  <c r="V17" i="21"/>
  <c r="V19" i="21" s="1"/>
  <c r="V19" i="22" l="1"/>
  <c r="V30" i="20"/>
  <c r="V29" i="20"/>
  <c r="V28" i="20"/>
  <c r="V27" i="20"/>
  <c r="V26" i="20"/>
  <c r="V25" i="20"/>
  <c r="V24" i="20"/>
  <c r="V23" i="20"/>
  <c r="V18" i="20"/>
  <c r="V17" i="20"/>
  <c r="V19" i="20" s="1"/>
  <c r="U24" i="17" l="1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<sst xmlns="http://schemas.openxmlformats.org/spreadsheetml/2006/main" count="711" uniqueCount="106">
  <si>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</si>
  <si>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</si>
  <si>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</si>
  <si>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</si>
  <si>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</si>
  <si>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</si>
  <si>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</si>
  <si>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</si>
  <si>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</si>
  <si>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</si>
  <si>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</si>
  <si>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</si>
  <si>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</si>
  <si>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</si>
  <si>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</si>
  <si>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</si>
  <si>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</si>
  <si>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</si>
  <si>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</si>
  <si>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</si>
  <si>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</si>
  <si>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</si>
  <si>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</si>
  <si>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</si>
  <si>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</si>
  <si>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</si>
  <si>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</si>
  <si>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</si>
  <si>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</si>
  <si>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</si>
  <si>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</si>
  <si>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</si>
  <si>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</si>
  <si>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</si>
  <si>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</si>
  <si>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</si>
  <si>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</si>
  <si>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</si>
  <si>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</si>
  <si>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</si>
  <si>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</si>
  <si>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</si>
  <si>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</si>
  <si>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</si>
  <si>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</si>
  <si>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</si>
  <si>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</si>
  <si>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s</t>
  </si>
  <si>
    <t>XỬ LÝ THIẾT BỊ BẢO HÀNH THÁNG 08 NĂM 2018</t>
  </si>
  <si>
    <t>NQ899</t>
  </si>
  <si>
    <t>Còn BH</t>
  </si>
  <si>
    <t>01/08/2018</t>
  </si>
  <si>
    <t>Lock :125.212.203.115,16767</t>
  </si>
  <si>
    <t>NQ.1.00.00006.270416</t>
  </si>
  <si>
    <t>NQ.2.00.00002.180728</t>
  </si>
  <si>
    <t>Nâng cấp FW</t>
  </si>
  <si>
    <t>BT</t>
  </si>
  <si>
    <t>Thể</t>
  </si>
  <si>
    <t>Nhật Quang</t>
  </si>
  <si>
    <t>03/08/2018</t>
  </si>
  <si>
    <t>TG102V</t>
  </si>
  <si>
    <t>TG102</t>
  </si>
  <si>
    <t>thẻ</t>
  </si>
  <si>
    <t>H</t>
  </si>
  <si>
    <t>TG102SE</t>
  </si>
  <si>
    <t>SE.2.03.---25.111215</t>
  </si>
  <si>
    <t>SE.3.00.---02.180711</t>
  </si>
  <si>
    <t xml:space="preserve">W.1.00.---01.180320 </t>
  </si>
  <si>
    <t>Lock :'125.212.203.115,16767</t>
  </si>
  <si>
    <t>W.1.00.---01.180629</t>
  </si>
  <si>
    <t>Setfactory, Nâng cấp FW</t>
  </si>
  <si>
    <t>Lock :'125.212.203.115,16565</t>
  </si>
  <si>
    <t xml:space="preserve"> Nâng cấp FW</t>
  </si>
  <si>
    <t>X.3.0.0.00041.250815</t>
  </si>
  <si>
    <t>X.4.0.0.00002.180125</t>
  </si>
  <si>
    <t>thiết bị hoạt động bình thường</t>
  </si>
  <si>
    <t>13/08/2018</t>
  </si>
  <si>
    <t>TG102LE</t>
  </si>
  <si>
    <t>SL: 3</t>
  </si>
  <si>
    <t xml:space="preserve">W.1.00.---01.170909 </t>
  </si>
  <si>
    <t xml:space="preserve">W.1.00.---01.180629 </t>
  </si>
  <si>
    <t>Tùng</t>
  </si>
  <si>
    <t>203.162.121.024,01202,0</t>
  </si>
  <si>
    <t>LE.1.00.---01.180405</t>
  </si>
  <si>
    <t>LE.1.00.---01.180710</t>
  </si>
  <si>
    <t>112.078.011.007,13368,0</t>
  </si>
  <si>
    <t>Micro Sim</t>
  </si>
  <si>
    <t>Không chốt GSM</t>
  </si>
  <si>
    <t>Thay Khay Sim, nâng cấp FW</t>
  </si>
  <si>
    <t>Nạp lại FW</t>
  </si>
  <si>
    <t>SE.3.00.---01.120817</t>
  </si>
  <si>
    <t>Lock :112.213.085.066,09008</t>
  </si>
  <si>
    <t>Lock :125.212.203.115,16565</t>
  </si>
  <si>
    <t>Lock:  125.212.203.115,16565</t>
  </si>
  <si>
    <t>Lock: 125.212.203.115,16565</t>
  </si>
  <si>
    <t>42.117.7.33,16822</t>
  </si>
  <si>
    <t>gpsnguyengiap.vn,16833</t>
  </si>
  <si>
    <t>Không  bắn lên Terminal</t>
  </si>
  <si>
    <t>21/0818</t>
  </si>
  <si>
    <t>iReader</t>
  </si>
  <si>
    <t>Nạp lại IAP</t>
  </si>
  <si>
    <t>Không nhận thẻ RFID</t>
  </si>
  <si>
    <t>Thiết bị hoạt động bình thường</t>
  </si>
  <si>
    <t>24/8/2018</t>
  </si>
  <si>
    <t>X.3.0.0</t>
  </si>
  <si>
    <t>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</si>
</sst>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2" t="s">
        <v>48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1"/>
    </row>
    <row r="2" spans="1:22" ht="20.25" customHeight="1" x14ac:dyDescent="0.25">
      <c r="A2" s="63" t="s">
        <v>11</v>
      </c>
      <c r="B2" s="64"/>
      <c r="C2" s="64"/>
      <c r="D2" s="64"/>
      <c r="E2" s="65" t="s">
        <v>58</v>
      </c>
      <c r="F2" s="6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6" t="s">
        <v>0</v>
      </c>
      <c r="B4" s="67" t="s">
        <v>10</v>
      </c>
      <c r="C4" s="67"/>
      <c r="D4" s="67"/>
      <c r="E4" s="67"/>
      <c r="F4" s="67"/>
      <c r="G4" s="67"/>
      <c r="H4" s="67"/>
      <c r="I4" s="67"/>
      <c r="J4" s="58" t="s">
        <v>6</v>
      </c>
      <c r="K4" s="58" t="s">
        <v>15</v>
      </c>
      <c r="L4" s="58"/>
      <c r="M4" s="58" t="s">
        <v>8</v>
      </c>
      <c r="N4" s="58"/>
      <c r="O4" s="68" t="s">
        <v>9</v>
      </c>
      <c r="P4" s="68" t="s">
        <v>18</v>
      </c>
      <c r="Q4" s="58" t="s">
        <v>26</v>
      </c>
      <c r="R4" s="58" t="s">
        <v>20</v>
      </c>
      <c r="U4" s="58" t="s">
        <v>26</v>
      </c>
      <c r="V4" s="58" t="s">
        <v>20</v>
      </c>
    </row>
    <row r="5" spans="1:22" ht="45" customHeight="1" x14ac:dyDescent="0.25">
      <c r="A5" s="66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58"/>
      <c r="K5" s="56" t="s">
        <v>16</v>
      </c>
      <c r="L5" s="56" t="s">
        <v>17</v>
      </c>
      <c r="M5" s="55" t="s">
        <v>13</v>
      </c>
      <c r="N5" s="56" t="s">
        <v>14</v>
      </c>
      <c r="O5" s="68"/>
      <c r="P5" s="68"/>
      <c r="Q5" s="58"/>
      <c r="R5" s="58"/>
      <c r="U5" s="58"/>
      <c r="V5" s="58"/>
    </row>
    <row r="6" spans="1:22" s="2" customFormat="1" ht="15.75" customHeight="1" x14ac:dyDescent="0.25">
      <c r="A6" s="34">
        <v>1</v>
      </c>
      <c r="B6" s="21" t="s">
        <v>51</v>
      </c>
      <c r="C6" s="21" t="s">
        <v>59</v>
      </c>
      <c r="D6" s="4" t="s">
        <v>49</v>
      </c>
      <c r="E6" s="22">
        <v>863586032939088</v>
      </c>
      <c r="F6" s="50"/>
      <c r="G6" s="4" t="s">
        <v>50</v>
      </c>
      <c r="H6" s="16"/>
      <c r="I6" s="24" t="s">
        <v>52</v>
      </c>
      <c r="J6" s="17"/>
      <c r="K6" s="16" t="s">
        <v>53</v>
      </c>
      <c r="L6" s="16" t="s">
        <v>54</v>
      </c>
      <c r="M6" s="16" t="s">
        <v>55</v>
      </c>
      <c r="N6" s="16"/>
      <c r="O6" s="16" t="s">
        <v>56</v>
      </c>
      <c r="P6" s="16" t="s">
        <v>57</v>
      </c>
      <c r="Q6" s="28" t="s">
        <v>27</v>
      </c>
      <c r="R6" s="4" t="s">
        <v>33</v>
      </c>
      <c r="U6" s="59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51</v>
      </c>
      <c r="C7" s="21" t="s">
        <v>59</v>
      </c>
      <c r="D7" s="4" t="s">
        <v>49</v>
      </c>
      <c r="E7" s="22">
        <v>863586032915955</v>
      </c>
      <c r="F7" s="50"/>
      <c r="G7" s="4" t="s">
        <v>50</v>
      </c>
      <c r="H7" s="24"/>
      <c r="I7" s="24" t="s">
        <v>52</v>
      </c>
      <c r="J7" s="16"/>
      <c r="K7" s="16" t="s">
        <v>53</v>
      </c>
      <c r="L7" s="16" t="s">
        <v>54</v>
      </c>
      <c r="M7" s="16" t="s">
        <v>55</v>
      </c>
      <c r="N7" s="16"/>
      <c r="O7" s="16" t="s">
        <v>56</v>
      </c>
      <c r="P7" s="16" t="s">
        <v>57</v>
      </c>
      <c r="Q7" s="28" t="s">
        <v>27</v>
      </c>
      <c r="R7" s="4" t="s">
        <v>33</v>
      </c>
      <c r="U7" s="60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60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0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1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9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0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1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 t="s">
        <v>47</v>
      </c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I12" sqref="I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2" t="s">
        <v>48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1"/>
    </row>
    <row r="2" spans="1:22" ht="20.25" customHeight="1" x14ac:dyDescent="0.25">
      <c r="A2" s="63" t="s">
        <v>11</v>
      </c>
      <c r="B2" s="64"/>
      <c r="C2" s="64"/>
      <c r="D2" s="64"/>
      <c r="E2" s="65"/>
      <c r="F2" s="6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6" t="s">
        <v>0</v>
      </c>
      <c r="B4" s="67" t="s">
        <v>10</v>
      </c>
      <c r="C4" s="67"/>
      <c r="D4" s="67"/>
      <c r="E4" s="67"/>
      <c r="F4" s="67"/>
      <c r="G4" s="67"/>
      <c r="H4" s="67"/>
      <c r="I4" s="67"/>
      <c r="J4" s="58" t="s">
        <v>6</v>
      </c>
      <c r="K4" s="58" t="s">
        <v>15</v>
      </c>
      <c r="L4" s="58"/>
      <c r="M4" s="58" t="s">
        <v>8</v>
      </c>
      <c r="N4" s="58"/>
      <c r="O4" s="68" t="s">
        <v>9</v>
      </c>
      <c r="P4" s="68" t="s">
        <v>18</v>
      </c>
      <c r="Q4" s="58" t="s">
        <v>26</v>
      </c>
      <c r="R4" s="58" t="s">
        <v>20</v>
      </c>
      <c r="U4" s="58" t="s">
        <v>26</v>
      </c>
      <c r="V4" s="58" t="s">
        <v>20</v>
      </c>
    </row>
    <row r="5" spans="1:22" ht="45" customHeight="1" x14ac:dyDescent="0.25">
      <c r="A5" s="66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58"/>
      <c r="K5" s="56" t="s">
        <v>16</v>
      </c>
      <c r="L5" s="56" t="s">
        <v>17</v>
      </c>
      <c r="M5" s="55" t="s">
        <v>13</v>
      </c>
      <c r="N5" s="56" t="s">
        <v>14</v>
      </c>
      <c r="O5" s="68"/>
      <c r="P5" s="68"/>
      <c r="Q5" s="58"/>
      <c r="R5" s="58"/>
      <c r="U5" s="58"/>
      <c r="V5" s="58"/>
    </row>
    <row r="6" spans="1:22" s="2" customFormat="1" ht="15.75" customHeight="1" x14ac:dyDescent="0.25">
      <c r="A6" s="34">
        <v>1</v>
      </c>
      <c r="B6" s="21">
        <v>43330</v>
      </c>
      <c r="C6" s="21" t="s">
        <v>98</v>
      </c>
      <c r="D6" s="4" t="s">
        <v>99</v>
      </c>
      <c r="E6" s="22" t="s">
        <v>78</v>
      </c>
      <c r="F6" s="4"/>
      <c r="G6" s="4" t="s">
        <v>63</v>
      </c>
      <c r="H6" s="16"/>
      <c r="I6" s="24"/>
      <c r="J6" s="17" t="s">
        <v>101</v>
      </c>
      <c r="K6" s="16"/>
      <c r="L6" s="16"/>
      <c r="M6" s="17" t="s">
        <v>100</v>
      </c>
      <c r="N6" s="16"/>
      <c r="O6" s="16" t="s">
        <v>56</v>
      </c>
      <c r="P6" s="16" t="s">
        <v>81</v>
      </c>
      <c r="Q6" s="28" t="s">
        <v>27</v>
      </c>
      <c r="R6" s="4" t="s">
        <v>40</v>
      </c>
      <c r="U6" s="59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60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60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0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1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9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0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1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 t="s">
        <v>47</v>
      </c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2" t="s">
        <v>48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1"/>
    </row>
    <row r="2" spans="1:22" ht="20.25" customHeight="1" x14ac:dyDescent="0.25">
      <c r="A2" s="63" t="s">
        <v>11</v>
      </c>
      <c r="B2" s="64"/>
      <c r="C2" s="64"/>
      <c r="D2" s="64"/>
      <c r="E2" s="65"/>
      <c r="F2" s="6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6" t="s">
        <v>0</v>
      </c>
      <c r="B4" s="67" t="s">
        <v>10</v>
      </c>
      <c r="C4" s="67"/>
      <c r="D4" s="67"/>
      <c r="E4" s="67"/>
      <c r="F4" s="67"/>
      <c r="G4" s="67"/>
      <c r="H4" s="67"/>
      <c r="I4" s="67"/>
      <c r="J4" s="58" t="s">
        <v>6</v>
      </c>
      <c r="K4" s="58" t="s">
        <v>15</v>
      </c>
      <c r="L4" s="58"/>
      <c r="M4" s="58" t="s">
        <v>8</v>
      </c>
      <c r="N4" s="58"/>
      <c r="O4" s="68" t="s">
        <v>9</v>
      </c>
      <c r="P4" s="68" t="s">
        <v>18</v>
      </c>
      <c r="Q4" s="58" t="s">
        <v>26</v>
      </c>
      <c r="R4" s="58" t="s">
        <v>20</v>
      </c>
      <c r="U4" s="58" t="s">
        <v>26</v>
      </c>
      <c r="V4" s="58" t="s">
        <v>20</v>
      </c>
    </row>
    <row r="5" spans="1:22" ht="45" customHeight="1" x14ac:dyDescent="0.25">
      <c r="A5" s="66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58"/>
      <c r="K5" s="56" t="s">
        <v>16</v>
      </c>
      <c r="L5" s="56" t="s">
        <v>17</v>
      </c>
      <c r="M5" s="55" t="s">
        <v>13</v>
      </c>
      <c r="N5" s="56" t="s">
        <v>14</v>
      </c>
      <c r="O5" s="68"/>
      <c r="P5" s="68"/>
      <c r="Q5" s="58"/>
      <c r="R5" s="58"/>
      <c r="U5" s="58"/>
      <c r="V5" s="58"/>
    </row>
    <row r="6" spans="1:22" s="2" customFormat="1" ht="15.75" customHeight="1" x14ac:dyDescent="0.25">
      <c r="A6" s="34">
        <v>1</v>
      </c>
      <c r="B6" s="21">
        <v>43330</v>
      </c>
      <c r="C6" s="21">
        <v>43333</v>
      </c>
      <c r="D6" s="4" t="s">
        <v>77</v>
      </c>
      <c r="E6" s="22">
        <v>867857039911461</v>
      </c>
      <c r="F6" s="4"/>
      <c r="G6" s="4" t="s">
        <v>50</v>
      </c>
      <c r="H6" s="16"/>
      <c r="I6" s="16" t="s">
        <v>85</v>
      </c>
      <c r="J6" s="17" t="s">
        <v>102</v>
      </c>
      <c r="K6" s="57" t="s">
        <v>83</v>
      </c>
      <c r="L6" s="16" t="s">
        <v>84</v>
      </c>
      <c r="M6" s="16" t="s">
        <v>55</v>
      </c>
      <c r="N6" s="16"/>
      <c r="O6" s="16" t="s">
        <v>56</v>
      </c>
      <c r="P6" s="16" t="s">
        <v>81</v>
      </c>
      <c r="Q6" s="28" t="s">
        <v>27</v>
      </c>
      <c r="R6" s="4" t="s">
        <v>33</v>
      </c>
      <c r="U6" s="59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43330</v>
      </c>
      <c r="C7" s="21">
        <v>43333</v>
      </c>
      <c r="D7" s="4" t="s">
        <v>77</v>
      </c>
      <c r="E7" s="22">
        <v>867857039909218</v>
      </c>
      <c r="F7" s="4"/>
      <c r="G7" s="4" t="s">
        <v>50</v>
      </c>
      <c r="H7" s="24"/>
      <c r="I7" s="24" t="s">
        <v>82</v>
      </c>
      <c r="J7" s="17" t="s">
        <v>102</v>
      </c>
      <c r="K7" s="16" t="s">
        <v>83</v>
      </c>
      <c r="L7" s="16" t="s">
        <v>84</v>
      </c>
      <c r="M7" s="16" t="s">
        <v>55</v>
      </c>
      <c r="N7" s="16"/>
      <c r="O7" s="16" t="s">
        <v>56</v>
      </c>
      <c r="P7" s="16" t="s">
        <v>81</v>
      </c>
      <c r="Q7" s="28" t="s">
        <v>27</v>
      </c>
      <c r="R7" s="4" t="s">
        <v>33</v>
      </c>
      <c r="U7" s="60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60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0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1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9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0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1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 t="s">
        <v>47</v>
      </c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2" t="s">
        <v>48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1"/>
    </row>
    <row r="2" spans="1:22" ht="20.25" customHeight="1" x14ac:dyDescent="0.25">
      <c r="A2" s="63" t="s">
        <v>11</v>
      </c>
      <c r="B2" s="64"/>
      <c r="C2" s="64"/>
      <c r="D2" s="64"/>
      <c r="E2" s="65"/>
      <c r="F2" s="6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6" t="s">
        <v>0</v>
      </c>
      <c r="B4" s="67" t="s">
        <v>10</v>
      </c>
      <c r="C4" s="67"/>
      <c r="D4" s="67"/>
      <c r="E4" s="67"/>
      <c r="F4" s="67"/>
      <c r="G4" s="67"/>
      <c r="H4" s="67"/>
      <c r="I4" s="67"/>
      <c r="J4" s="58" t="s">
        <v>6</v>
      </c>
      <c r="K4" s="58" t="s">
        <v>15</v>
      </c>
      <c r="L4" s="58"/>
      <c r="M4" s="58" t="s">
        <v>8</v>
      </c>
      <c r="N4" s="58"/>
      <c r="O4" s="68" t="s">
        <v>9</v>
      </c>
      <c r="P4" s="68" t="s">
        <v>18</v>
      </c>
      <c r="Q4" s="58" t="s">
        <v>26</v>
      </c>
      <c r="R4" s="58" t="s">
        <v>20</v>
      </c>
      <c r="U4" s="58" t="s">
        <v>26</v>
      </c>
      <c r="V4" s="58" t="s">
        <v>20</v>
      </c>
    </row>
    <row r="5" spans="1:22" ht="45" customHeight="1" x14ac:dyDescent="0.25">
      <c r="A5" s="66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58"/>
      <c r="K5" s="56" t="s">
        <v>16</v>
      </c>
      <c r="L5" s="56" t="s">
        <v>17</v>
      </c>
      <c r="M5" s="55" t="s">
        <v>13</v>
      </c>
      <c r="N5" s="56" t="s">
        <v>14</v>
      </c>
      <c r="O5" s="68"/>
      <c r="P5" s="68"/>
      <c r="Q5" s="58"/>
      <c r="R5" s="58"/>
      <c r="U5" s="58"/>
      <c r="V5" s="58"/>
    </row>
    <row r="6" spans="1:22" s="2" customFormat="1" ht="15.75" customHeight="1" x14ac:dyDescent="0.25">
      <c r="A6" s="34">
        <v>1</v>
      </c>
      <c r="B6" s="21">
        <v>43381</v>
      </c>
      <c r="C6" s="21" t="s">
        <v>76</v>
      </c>
      <c r="D6" s="4" t="s">
        <v>61</v>
      </c>
      <c r="E6" s="22">
        <v>866762029477971</v>
      </c>
      <c r="F6" s="4" t="s">
        <v>62</v>
      </c>
      <c r="G6" s="4" t="s">
        <v>63</v>
      </c>
      <c r="H6" s="16"/>
      <c r="I6" s="24" t="s">
        <v>71</v>
      </c>
      <c r="J6" s="16" t="s">
        <v>75</v>
      </c>
      <c r="K6" s="16" t="s">
        <v>74</v>
      </c>
      <c r="L6" s="16"/>
      <c r="M6" s="17"/>
      <c r="N6" s="16"/>
      <c r="O6" s="16" t="s">
        <v>56</v>
      </c>
      <c r="P6" s="16" t="s">
        <v>57</v>
      </c>
      <c r="Q6" s="28" t="s">
        <v>27</v>
      </c>
      <c r="R6" s="4" t="s">
        <v>33</v>
      </c>
      <c r="U6" s="59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43381</v>
      </c>
      <c r="C7" s="21" t="s">
        <v>76</v>
      </c>
      <c r="D7" s="4" t="s">
        <v>61</v>
      </c>
      <c r="E7" s="22">
        <v>866762029082235</v>
      </c>
      <c r="F7" s="4" t="s">
        <v>62</v>
      </c>
      <c r="G7" s="4" t="s">
        <v>63</v>
      </c>
      <c r="H7" s="24"/>
      <c r="I7" s="24" t="s">
        <v>71</v>
      </c>
      <c r="J7" s="16" t="s">
        <v>75</v>
      </c>
      <c r="K7" s="16" t="s">
        <v>73</v>
      </c>
      <c r="L7" s="16" t="s">
        <v>74</v>
      </c>
      <c r="M7" s="16" t="s">
        <v>55</v>
      </c>
      <c r="N7" s="16"/>
      <c r="O7" s="16" t="s">
        <v>56</v>
      </c>
      <c r="P7" s="16" t="s">
        <v>57</v>
      </c>
      <c r="Q7" s="28" t="s">
        <v>27</v>
      </c>
      <c r="R7" s="4" t="s">
        <v>33</v>
      </c>
      <c r="U7" s="60"/>
      <c r="V7" s="44" t="s">
        <v>46</v>
      </c>
    </row>
    <row r="8" spans="1:22" s="2" customFormat="1" ht="15.75" customHeight="1" x14ac:dyDescent="0.25">
      <c r="A8" s="34">
        <v>3</v>
      </c>
      <c r="B8" s="21" t="s">
        <v>103</v>
      </c>
      <c r="C8" s="21" t="s">
        <v>103</v>
      </c>
      <c r="D8" s="4" t="s">
        <v>61</v>
      </c>
      <c r="E8" s="22">
        <v>866762029425020</v>
      </c>
      <c r="F8" s="4"/>
      <c r="G8" s="4" t="s">
        <v>63</v>
      </c>
      <c r="H8" s="25"/>
      <c r="I8" s="24" t="s">
        <v>71</v>
      </c>
      <c r="J8" s="17"/>
      <c r="K8" s="16" t="s">
        <v>104</v>
      </c>
      <c r="L8" s="16" t="s">
        <v>74</v>
      </c>
      <c r="M8" s="16" t="s">
        <v>55</v>
      </c>
      <c r="N8" s="16"/>
      <c r="O8" s="16" t="s">
        <v>56</v>
      </c>
      <c r="P8" s="16" t="s">
        <v>105</v>
      </c>
      <c r="Q8" s="28" t="s">
        <v>27</v>
      </c>
      <c r="R8" s="4" t="s">
        <v>33</v>
      </c>
      <c r="U8" s="60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0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1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9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0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1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3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3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2" t="s">
        <v>48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1"/>
    </row>
    <row r="2" spans="1:22" ht="20.25" customHeight="1" x14ac:dyDescent="0.25">
      <c r="A2" s="63" t="s">
        <v>11</v>
      </c>
      <c r="B2" s="64"/>
      <c r="C2" s="64"/>
      <c r="D2" s="64"/>
      <c r="E2" s="65"/>
      <c r="F2" s="6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6" t="s">
        <v>0</v>
      </c>
      <c r="B4" s="67" t="s">
        <v>10</v>
      </c>
      <c r="C4" s="67"/>
      <c r="D4" s="67"/>
      <c r="E4" s="67"/>
      <c r="F4" s="67"/>
      <c r="G4" s="67"/>
      <c r="H4" s="67"/>
      <c r="I4" s="67"/>
      <c r="J4" s="58" t="s">
        <v>6</v>
      </c>
      <c r="K4" s="58" t="s">
        <v>15</v>
      </c>
      <c r="L4" s="58"/>
      <c r="M4" s="58" t="s">
        <v>8</v>
      </c>
      <c r="N4" s="58"/>
      <c r="O4" s="68" t="s">
        <v>9</v>
      </c>
      <c r="P4" s="68" t="s">
        <v>18</v>
      </c>
      <c r="Q4" s="58" t="s">
        <v>26</v>
      </c>
      <c r="R4" s="58" t="s">
        <v>20</v>
      </c>
      <c r="U4" s="58" t="s">
        <v>26</v>
      </c>
      <c r="V4" s="58" t="s">
        <v>20</v>
      </c>
    </row>
    <row r="5" spans="1:22" ht="45" customHeight="1" x14ac:dyDescent="0.25">
      <c r="A5" s="66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58"/>
      <c r="K5" s="56" t="s">
        <v>16</v>
      </c>
      <c r="L5" s="56" t="s">
        <v>17</v>
      </c>
      <c r="M5" s="55" t="s">
        <v>13</v>
      </c>
      <c r="N5" s="56" t="s">
        <v>14</v>
      </c>
      <c r="O5" s="68"/>
      <c r="P5" s="68"/>
      <c r="Q5" s="58"/>
      <c r="R5" s="58"/>
      <c r="U5" s="58"/>
      <c r="V5" s="58"/>
    </row>
    <row r="6" spans="1:22" s="2" customFormat="1" ht="15.75" customHeight="1" x14ac:dyDescent="0.25">
      <c r="A6" s="34">
        <v>1</v>
      </c>
      <c r="B6" s="21">
        <v>43381</v>
      </c>
      <c r="C6" s="21" t="s">
        <v>76</v>
      </c>
      <c r="D6" s="4" t="s">
        <v>60</v>
      </c>
      <c r="E6" s="22">
        <v>864811036958788</v>
      </c>
      <c r="F6" s="4"/>
      <c r="G6" s="4" t="s">
        <v>50</v>
      </c>
      <c r="H6" s="16"/>
      <c r="I6" s="24" t="s">
        <v>68</v>
      </c>
      <c r="J6" s="17" t="s">
        <v>87</v>
      </c>
      <c r="K6" s="16" t="s">
        <v>67</v>
      </c>
      <c r="L6" s="16" t="s">
        <v>69</v>
      </c>
      <c r="M6" s="17" t="s">
        <v>70</v>
      </c>
      <c r="N6" s="16"/>
      <c r="O6" s="16" t="s">
        <v>56</v>
      </c>
      <c r="P6" s="16" t="s">
        <v>57</v>
      </c>
      <c r="Q6" s="28" t="s">
        <v>27</v>
      </c>
      <c r="R6" s="4" t="s">
        <v>33</v>
      </c>
      <c r="U6" s="59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43330</v>
      </c>
      <c r="C7" s="21">
        <v>43333</v>
      </c>
      <c r="D7" s="4" t="s">
        <v>60</v>
      </c>
      <c r="E7" s="22">
        <v>864811036994825</v>
      </c>
      <c r="F7" s="4"/>
      <c r="G7" s="4" t="s">
        <v>50</v>
      </c>
      <c r="H7" s="24" t="s">
        <v>86</v>
      </c>
      <c r="I7" s="24" t="s">
        <v>96</v>
      </c>
      <c r="J7" s="16" t="s">
        <v>87</v>
      </c>
      <c r="K7" s="16" t="s">
        <v>79</v>
      </c>
      <c r="L7" s="16" t="s">
        <v>80</v>
      </c>
      <c r="M7" s="16" t="s">
        <v>88</v>
      </c>
      <c r="N7" s="16"/>
      <c r="O7" s="16" t="s">
        <v>56</v>
      </c>
      <c r="P7" s="16" t="s">
        <v>81</v>
      </c>
      <c r="Q7" s="28" t="s">
        <v>25</v>
      </c>
      <c r="R7" s="4" t="s">
        <v>46</v>
      </c>
      <c r="U7" s="60"/>
      <c r="V7" s="44" t="s">
        <v>46</v>
      </c>
    </row>
    <row r="8" spans="1:22" s="2" customFormat="1" ht="15.75" customHeight="1" x14ac:dyDescent="0.25">
      <c r="A8" s="34">
        <v>3</v>
      </c>
      <c r="B8" s="21">
        <v>43330</v>
      </c>
      <c r="C8" s="21">
        <v>43333</v>
      </c>
      <c r="D8" s="4" t="s">
        <v>60</v>
      </c>
      <c r="E8" s="22">
        <v>864811036923063</v>
      </c>
      <c r="F8" s="4"/>
      <c r="G8" s="4" t="s">
        <v>50</v>
      </c>
      <c r="H8" s="24" t="s">
        <v>86</v>
      </c>
      <c r="I8" s="24" t="s">
        <v>95</v>
      </c>
      <c r="J8" s="16" t="s">
        <v>87</v>
      </c>
      <c r="K8" s="16" t="s">
        <v>79</v>
      </c>
      <c r="L8" s="16" t="s">
        <v>80</v>
      </c>
      <c r="M8" s="16" t="s">
        <v>88</v>
      </c>
      <c r="N8" s="16"/>
      <c r="O8" s="16" t="s">
        <v>56</v>
      </c>
      <c r="P8" s="16" t="s">
        <v>81</v>
      </c>
      <c r="Q8" s="28" t="s">
        <v>25</v>
      </c>
      <c r="R8" s="4" t="s">
        <v>46</v>
      </c>
      <c r="U8" s="60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0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1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9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0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1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2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2" t="s">
        <v>48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1"/>
    </row>
    <row r="2" spans="1:22" ht="20.25" customHeight="1" x14ac:dyDescent="0.25">
      <c r="A2" s="63" t="s">
        <v>11</v>
      </c>
      <c r="B2" s="64"/>
      <c r="C2" s="64"/>
      <c r="D2" s="64"/>
      <c r="E2" s="65"/>
      <c r="F2" s="6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6" t="s">
        <v>0</v>
      </c>
      <c r="B4" s="67" t="s">
        <v>10</v>
      </c>
      <c r="C4" s="67"/>
      <c r="D4" s="67"/>
      <c r="E4" s="67"/>
      <c r="F4" s="67"/>
      <c r="G4" s="67"/>
      <c r="H4" s="67"/>
      <c r="I4" s="67"/>
      <c r="J4" s="58" t="s">
        <v>6</v>
      </c>
      <c r="K4" s="58" t="s">
        <v>15</v>
      </c>
      <c r="L4" s="58"/>
      <c r="M4" s="58" t="s">
        <v>8</v>
      </c>
      <c r="N4" s="58"/>
      <c r="O4" s="68" t="s">
        <v>9</v>
      </c>
      <c r="P4" s="68" t="s">
        <v>18</v>
      </c>
      <c r="Q4" s="58" t="s">
        <v>26</v>
      </c>
      <c r="R4" s="58" t="s">
        <v>20</v>
      </c>
      <c r="U4" s="58" t="s">
        <v>26</v>
      </c>
      <c r="V4" s="58" t="s">
        <v>20</v>
      </c>
    </row>
    <row r="5" spans="1:22" ht="45" customHeight="1" x14ac:dyDescent="0.25">
      <c r="A5" s="66"/>
      <c r="B5" s="53" t="s">
        <v>1</v>
      </c>
      <c r="C5" s="53" t="s">
        <v>2</v>
      </c>
      <c r="D5" s="52" t="s">
        <v>3</v>
      </c>
      <c r="E5" s="54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58"/>
      <c r="K5" s="53" t="s">
        <v>16</v>
      </c>
      <c r="L5" s="53" t="s">
        <v>17</v>
      </c>
      <c r="M5" s="52" t="s">
        <v>13</v>
      </c>
      <c r="N5" s="53" t="s">
        <v>14</v>
      </c>
      <c r="O5" s="68"/>
      <c r="P5" s="68"/>
      <c r="Q5" s="58"/>
      <c r="R5" s="58"/>
      <c r="U5" s="58"/>
      <c r="V5" s="58"/>
    </row>
    <row r="6" spans="1:22" s="2" customFormat="1" ht="15.75" customHeight="1" x14ac:dyDescent="0.25">
      <c r="A6" s="34">
        <v>1</v>
      </c>
      <c r="B6" s="21">
        <v>43381</v>
      </c>
      <c r="C6" s="21" t="s">
        <v>76</v>
      </c>
      <c r="D6" s="4" t="s">
        <v>64</v>
      </c>
      <c r="E6" s="22">
        <v>861694031748880</v>
      </c>
      <c r="F6" s="4"/>
      <c r="G6" s="4" t="s">
        <v>63</v>
      </c>
      <c r="H6" s="16"/>
      <c r="I6" s="24" t="s">
        <v>91</v>
      </c>
      <c r="J6" s="16" t="s">
        <v>75</v>
      </c>
      <c r="K6" s="16" t="s">
        <v>65</v>
      </c>
      <c r="L6" s="16" t="s">
        <v>66</v>
      </c>
      <c r="M6" s="17" t="s">
        <v>72</v>
      </c>
      <c r="N6" s="16"/>
      <c r="O6" s="16" t="s">
        <v>56</v>
      </c>
      <c r="P6" s="16" t="s">
        <v>57</v>
      </c>
      <c r="Q6" s="28" t="s">
        <v>27</v>
      </c>
      <c r="R6" s="4" t="s">
        <v>33</v>
      </c>
      <c r="U6" s="59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43381</v>
      </c>
      <c r="C7" s="21" t="s">
        <v>76</v>
      </c>
      <c r="D7" s="4" t="s">
        <v>64</v>
      </c>
      <c r="E7" s="22">
        <v>861694031101122</v>
      </c>
      <c r="F7" s="4"/>
      <c r="G7" s="4" t="s">
        <v>63</v>
      </c>
      <c r="H7" s="24"/>
      <c r="I7" s="24" t="s">
        <v>92</v>
      </c>
      <c r="J7" s="16" t="s">
        <v>75</v>
      </c>
      <c r="K7" s="16" t="s">
        <v>65</v>
      </c>
      <c r="L7" s="16" t="s">
        <v>66</v>
      </c>
      <c r="M7" s="17" t="s">
        <v>72</v>
      </c>
      <c r="N7" s="16"/>
      <c r="O7" s="16" t="s">
        <v>56</v>
      </c>
      <c r="P7" s="16" t="s">
        <v>57</v>
      </c>
      <c r="Q7" s="28" t="s">
        <v>27</v>
      </c>
      <c r="R7" s="4" t="s">
        <v>33</v>
      </c>
      <c r="U7" s="60"/>
      <c r="V7" s="44" t="s">
        <v>46</v>
      </c>
    </row>
    <row r="8" spans="1:22" s="2" customFormat="1" ht="15.75" customHeight="1" x14ac:dyDescent="0.25">
      <c r="A8" s="34">
        <v>3</v>
      </c>
      <c r="B8" s="21">
        <v>43330</v>
      </c>
      <c r="C8" s="21">
        <v>43333</v>
      </c>
      <c r="D8" s="4" t="s">
        <v>64</v>
      </c>
      <c r="E8" s="22">
        <v>866104022199957</v>
      </c>
      <c r="F8" s="4"/>
      <c r="G8" s="4" t="s">
        <v>63</v>
      </c>
      <c r="H8" s="25"/>
      <c r="I8" s="24" t="s">
        <v>93</v>
      </c>
      <c r="J8" s="17" t="s">
        <v>97</v>
      </c>
      <c r="K8" s="17"/>
      <c r="L8" s="16" t="s">
        <v>66</v>
      </c>
      <c r="M8" s="17" t="s">
        <v>89</v>
      </c>
      <c r="N8" s="16"/>
      <c r="O8" s="16" t="s">
        <v>56</v>
      </c>
      <c r="P8" s="16" t="s">
        <v>81</v>
      </c>
      <c r="Q8" s="28" t="s">
        <v>27</v>
      </c>
      <c r="R8" s="4" t="s">
        <v>40</v>
      </c>
      <c r="U8" s="60"/>
      <c r="V8" s="44" t="s">
        <v>30</v>
      </c>
    </row>
    <row r="9" spans="1:22" s="2" customFormat="1" ht="15.75" customHeight="1" x14ac:dyDescent="0.25">
      <c r="A9" s="34">
        <v>4</v>
      </c>
      <c r="B9" s="21">
        <v>43330</v>
      </c>
      <c r="C9" s="21">
        <v>43333</v>
      </c>
      <c r="D9" s="4" t="s">
        <v>64</v>
      </c>
      <c r="E9" s="22">
        <v>862631039247241</v>
      </c>
      <c r="F9" s="4"/>
      <c r="G9" s="4" t="s">
        <v>50</v>
      </c>
      <c r="H9" s="25"/>
      <c r="I9" s="24" t="s">
        <v>94</v>
      </c>
      <c r="J9" s="16" t="s">
        <v>75</v>
      </c>
      <c r="K9" s="16" t="s">
        <v>90</v>
      </c>
      <c r="L9" s="16" t="s">
        <v>66</v>
      </c>
      <c r="M9" s="16" t="s">
        <v>55</v>
      </c>
      <c r="N9" s="16"/>
      <c r="O9" s="16" t="s">
        <v>56</v>
      </c>
      <c r="P9" s="16" t="s">
        <v>81</v>
      </c>
      <c r="Q9" s="28" t="s">
        <v>27</v>
      </c>
      <c r="R9" s="4" t="s">
        <v>33</v>
      </c>
      <c r="U9" s="60"/>
      <c r="V9" s="44" t="s">
        <v>41</v>
      </c>
    </row>
    <row r="10" spans="1:22" s="2" customFormat="1" ht="15.75" customHeight="1" x14ac:dyDescent="0.25">
      <c r="A10" s="34">
        <v>5</v>
      </c>
      <c r="B10" s="21">
        <v>43330</v>
      </c>
      <c r="C10" s="21">
        <v>43333</v>
      </c>
      <c r="D10" s="4" t="s">
        <v>64</v>
      </c>
      <c r="E10" s="22">
        <v>862631034751072</v>
      </c>
      <c r="F10" s="4"/>
      <c r="G10" s="4" t="s">
        <v>63</v>
      </c>
      <c r="H10" s="25"/>
      <c r="I10" s="24" t="s">
        <v>93</v>
      </c>
      <c r="J10" s="16" t="s">
        <v>75</v>
      </c>
      <c r="K10" s="16" t="s">
        <v>65</v>
      </c>
      <c r="L10" s="16" t="s">
        <v>66</v>
      </c>
      <c r="M10" s="16" t="s">
        <v>55</v>
      </c>
      <c r="N10" s="16"/>
      <c r="O10" s="16" t="s">
        <v>56</v>
      </c>
      <c r="P10" s="16" t="s">
        <v>81</v>
      </c>
      <c r="Q10" s="28" t="s">
        <v>27</v>
      </c>
      <c r="R10" s="4" t="s">
        <v>33</v>
      </c>
      <c r="U10" s="61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9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0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1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5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5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4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G29" sqref="G2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2" t="s">
        <v>48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7"/>
      <c r="R1" s="49"/>
    </row>
    <row r="2" spans="1:21" ht="20.25" customHeight="1" x14ac:dyDescent="0.25">
      <c r="A2" s="63" t="s">
        <v>11</v>
      </c>
      <c r="B2" s="64"/>
      <c r="C2" s="64"/>
      <c r="D2" s="64"/>
      <c r="E2" s="65"/>
      <c r="F2" s="6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9" t="s">
        <v>0</v>
      </c>
      <c r="B4" s="71" t="s">
        <v>10</v>
      </c>
      <c r="C4" s="72"/>
      <c r="D4" s="72"/>
      <c r="E4" s="72"/>
      <c r="F4" s="72"/>
      <c r="G4" s="72"/>
      <c r="H4" s="72"/>
      <c r="I4" s="73"/>
      <c r="J4" s="74" t="s">
        <v>6</v>
      </c>
      <c r="K4" s="58" t="s">
        <v>15</v>
      </c>
      <c r="L4" s="58"/>
      <c r="M4" s="76" t="s">
        <v>8</v>
      </c>
      <c r="N4" s="77"/>
      <c r="O4" s="78" t="s">
        <v>9</v>
      </c>
      <c r="P4" s="78" t="s">
        <v>18</v>
      </c>
      <c r="Q4" s="58" t="s">
        <v>26</v>
      </c>
      <c r="R4" s="58" t="s">
        <v>20</v>
      </c>
      <c r="T4" s="58" t="s">
        <v>26</v>
      </c>
      <c r="U4" s="58" t="s">
        <v>20</v>
      </c>
    </row>
    <row r="5" spans="1:21" ht="45" customHeight="1" x14ac:dyDescent="0.25">
      <c r="A5" s="70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5"/>
      <c r="K5" s="1" t="s">
        <v>16</v>
      </c>
      <c r="L5" s="1" t="s">
        <v>17</v>
      </c>
      <c r="M5" s="20" t="s">
        <v>13</v>
      </c>
      <c r="N5" s="1" t="s">
        <v>14</v>
      </c>
      <c r="O5" s="79"/>
      <c r="P5" s="79"/>
      <c r="Q5" s="58"/>
      <c r="R5" s="58"/>
      <c r="T5" s="58"/>
      <c r="U5" s="58"/>
    </row>
    <row r="6" spans="1:21" s="91" customFormat="1" ht="15.75" customHeight="1" x14ac:dyDescent="0.25">
      <c r="A6" s="16">
        <v>1</v>
      </c>
      <c r="B6" s="21" t="s">
        <v>51</v>
      </c>
      <c r="C6" s="21" t="s">
        <v>59</v>
      </c>
      <c r="D6" s="16" t="s">
        <v>49</v>
      </c>
      <c r="E6" s="36">
        <v>863586032939088</v>
      </c>
      <c r="F6" s="80"/>
      <c r="G6" s="16" t="s">
        <v>50</v>
      </c>
      <c r="H6" s="16"/>
      <c r="I6" s="24" t="s">
        <v>52</v>
      </c>
      <c r="J6" s="17"/>
      <c r="K6" s="16" t="s">
        <v>53</v>
      </c>
      <c r="L6" s="16" t="s">
        <v>54</v>
      </c>
      <c r="M6" s="16" t="s">
        <v>55</v>
      </c>
      <c r="N6" s="16"/>
      <c r="O6" s="16" t="s">
        <v>56</v>
      </c>
      <c r="P6" s="16" t="s">
        <v>57</v>
      </c>
      <c r="Q6" s="81" t="s">
        <v>27</v>
      </c>
      <c r="R6" s="16" t="s">
        <v>33</v>
      </c>
      <c r="T6" s="82" t="s">
        <v>25</v>
      </c>
      <c r="U6" s="92" t="s">
        <v>28</v>
      </c>
    </row>
    <row r="7" spans="1:21" s="91" customFormat="1" ht="15.75" customHeight="1" x14ac:dyDescent="0.25">
      <c r="A7" s="16">
        <v>2</v>
      </c>
      <c r="B7" s="21" t="s">
        <v>51</v>
      </c>
      <c r="C7" s="21" t="s">
        <v>59</v>
      </c>
      <c r="D7" s="16" t="s">
        <v>49</v>
      </c>
      <c r="E7" s="36">
        <v>863586032915955</v>
      </c>
      <c r="F7" s="80"/>
      <c r="G7" s="16" t="s">
        <v>50</v>
      </c>
      <c r="H7" s="24"/>
      <c r="I7" s="24" t="s">
        <v>52</v>
      </c>
      <c r="J7" s="16"/>
      <c r="K7" s="16" t="s">
        <v>53</v>
      </c>
      <c r="L7" s="16" t="s">
        <v>54</v>
      </c>
      <c r="M7" s="16" t="s">
        <v>55</v>
      </c>
      <c r="N7" s="16"/>
      <c r="O7" s="16" t="s">
        <v>56</v>
      </c>
      <c r="P7" s="16" t="s">
        <v>57</v>
      </c>
      <c r="Q7" s="81" t="s">
        <v>27</v>
      </c>
      <c r="R7" s="16" t="s">
        <v>33</v>
      </c>
      <c r="T7" s="83"/>
      <c r="U7" s="92" t="s">
        <v>29</v>
      </c>
    </row>
    <row r="8" spans="1:21" s="91" customFormat="1" ht="15.75" customHeight="1" x14ac:dyDescent="0.25">
      <c r="A8" s="16">
        <v>3</v>
      </c>
      <c r="B8" s="21">
        <v>43330</v>
      </c>
      <c r="C8" s="21">
        <v>43333</v>
      </c>
      <c r="D8" s="16" t="s">
        <v>77</v>
      </c>
      <c r="E8" s="36">
        <v>867857039911461</v>
      </c>
      <c r="F8" s="16"/>
      <c r="G8" s="16" t="s">
        <v>50</v>
      </c>
      <c r="H8" s="16"/>
      <c r="I8" s="16" t="s">
        <v>85</v>
      </c>
      <c r="J8" s="17" t="s">
        <v>102</v>
      </c>
      <c r="K8" s="84" t="s">
        <v>83</v>
      </c>
      <c r="L8" s="16" t="s">
        <v>84</v>
      </c>
      <c r="M8" s="16" t="s">
        <v>55</v>
      </c>
      <c r="N8" s="16"/>
      <c r="O8" s="16" t="s">
        <v>56</v>
      </c>
      <c r="P8" s="16" t="s">
        <v>81</v>
      </c>
      <c r="Q8" s="81" t="s">
        <v>27</v>
      </c>
      <c r="R8" s="16" t="s">
        <v>33</v>
      </c>
      <c r="T8" s="83"/>
      <c r="U8" s="92" t="s">
        <v>30</v>
      </c>
    </row>
    <row r="9" spans="1:21" s="91" customFormat="1" ht="15.75" customHeight="1" x14ac:dyDescent="0.25">
      <c r="A9" s="16">
        <v>4</v>
      </c>
      <c r="B9" s="21">
        <v>43330</v>
      </c>
      <c r="C9" s="21">
        <v>43333</v>
      </c>
      <c r="D9" s="16" t="s">
        <v>77</v>
      </c>
      <c r="E9" s="36">
        <v>867857039909218</v>
      </c>
      <c r="F9" s="16"/>
      <c r="G9" s="16" t="s">
        <v>50</v>
      </c>
      <c r="H9" s="24"/>
      <c r="I9" s="24" t="s">
        <v>82</v>
      </c>
      <c r="J9" s="17" t="s">
        <v>102</v>
      </c>
      <c r="K9" s="16" t="s">
        <v>83</v>
      </c>
      <c r="L9" s="16" t="s">
        <v>84</v>
      </c>
      <c r="M9" s="16" t="s">
        <v>55</v>
      </c>
      <c r="N9" s="16"/>
      <c r="O9" s="16" t="s">
        <v>56</v>
      </c>
      <c r="P9" s="16" t="s">
        <v>81</v>
      </c>
      <c r="Q9" s="81" t="s">
        <v>27</v>
      </c>
      <c r="R9" s="16" t="s">
        <v>33</v>
      </c>
      <c r="T9" s="83"/>
      <c r="U9" s="92" t="s">
        <v>41</v>
      </c>
    </row>
    <row r="10" spans="1:21" s="91" customFormat="1" ht="15.75" customHeight="1" x14ac:dyDescent="0.25">
      <c r="A10" s="16">
        <v>5</v>
      </c>
      <c r="B10" s="21">
        <v>43381</v>
      </c>
      <c r="C10" s="21" t="s">
        <v>76</v>
      </c>
      <c r="D10" s="16" t="s">
        <v>61</v>
      </c>
      <c r="E10" s="36">
        <v>866762029477971</v>
      </c>
      <c r="F10" s="16" t="s">
        <v>62</v>
      </c>
      <c r="G10" s="16" t="s">
        <v>63</v>
      </c>
      <c r="H10" s="16"/>
      <c r="I10" s="24" t="s">
        <v>71</v>
      </c>
      <c r="J10" s="16" t="s">
        <v>75</v>
      </c>
      <c r="K10" s="16" t="s">
        <v>74</v>
      </c>
      <c r="L10" s="16"/>
      <c r="M10" s="17"/>
      <c r="N10" s="16"/>
      <c r="O10" s="16" t="s">
        <v>56</v>
      </c>
      <c r="P10" s="16" t="s">
        <v>57</v>
      </c>
      <c r="Q10" s="81" t="s">
        <v>27</v>
      </c>
      <c r="R10" s="16" t="s">
        <v>33</v>
      </c>
      <c r="T10" s="85"/>
      <c r="U10" s="92" t="s">
        <v>40</v>
      </c>
    </row>
    <row r="11" spans="1:21" s="91" customFormat="1" ht="15.75" customHeight="1" x14ac:dyDescent="0.25">
      <c r="A11" s="16">
        <v>6</v>
      </c>
      <c r="B11" s="21">
        <v>43381</v>
      </c>
      <c r="C11" s="21" t="s">
        <v>76</v>
      </c>
      <c r="D11" s="16" t="s">
        <v>61</v>
      </c>
      <c r="E11" s="36">
        <v>866762029082235</v>
      </c>
      <c r="F11" s="16" t="s">
        <v>62</v>
      </c>
      <c r="G11" s="16" t="s">
        <v>63</v>
      </c>
      <c r="H11" s="24"/>
      <c r="I11" s="24" t="s">
        <v>71</v>
      </c>
      <c r="J11" s="16" t="s">
        <v>75</v>
      </c>
      <c r="K11" s="16" t="s">
        <v>73</v>
      </c>
      <c r="L11" s="16" t="s">
        <v>74</v>
      </c>
      <c r="M11" s="16" t="s">
        <v>55</v>
      </c>
      <c r="N11" s="16"/>
      <c r="O11" s="16" t="s">
        <v>56</v>
      </c>
      <c r="P11" s="16" t="s">
        <v>57</v>
      </c>
      <c r="Q11" s="81" t="s">
        <v>27</v>
      </c>
      <c r="R11" s="16" t="s">
        <v>33</v>
      </c>
      <c r="T11" s="82" t="s">
        <v>27</v>
      </c>
      <c r="U11" s="92" t="s">
        <v>32</v>
      </c>
    </row>
    <row r="12" spans="1:21" s="86" customFormat="1" ht="15.75" customHeight="1" x14ac:dyDescent="0.25">
      <c r="A12" s="16">
        <v>7</v>
      </c>
      <c r="B12" s="21" t="s">
        <v>103</v>
      </c>
      <c r="C12" s="21" t="s">
        <v>103</v>
      </c>
      <c r="D12" s="16" t="s">
        <v>61</v>
      </c>
      <c r="E12" s="36">
        <v>866762029425020</v>
      </c>
      <c r="F12" s="16"/>
      <c r="G12" s="16" t="s">
        <v>63</v>
      </c>
      <c r="H12" s="25"/>
      <c r="I12" s="24" t="s">
        <v>71</v>
      </c>
      <c r="J12" s="17"/>
      <c r="K12" s="16" t="s">
        <v>104</v>
      </c>
      <c r="L12" s="16" t="s">
        <v>74</v>
      </c>
      <c r="M12" s="16" t="s">
        <v>55</v>
      </c>
      <c r="N12" s="16"/>
      <c r="O12" s="16" t="s">
        <v>56</v>
      </c>
      <c r="P12" s="16" t="s">
        <v>105</v>
      </c>
      <c r="Q12" s="81" t="s">
        <v>27</v>
      </c>
      <c r="R12" s="16" t="s">
        <v>33</v>
      </c>
      <c r="T12" s="83"/>
      <c r="U12" s="87" t="s">
        <v>33</v>
      </c>
    </row>
    <row r="13" spans="1:21" s="91" customFormat="1" ht="15.75" customHeight="1" x14ac:dyDescent="0.25">
      <c r="A13" s="16">
        <v>8</v>
      </c>
      <c r="B13" s="21">
        <v>43381</v>
      </c>
      <c r="C13" s="21" t="s">
        <v>76</v>
      </c>
      <c r="D13" s="16" t="s">
        <v>60</v>
      </c>
      <c r="E13" s="36">
        <v>864811036958788</v>
      </c>
      <c r="F13" s="16"/>
      <c r="G13" s="16" t="s">
        <v>50</v>
      </c>
      <c r="H13" s="16"/>
      <c r="I13" s="24" t="s">
        <v>68</v>
      </c>
      <c r="J13" s="17" t="s">
        <v>87</v>
      </c>
      <c r="K13" s="16" t="s">
        <v>67</v>
      </c>
      <c r="L13" s="16" t="s">
        <v>69</v>
      </c>
      <c r="M13" s="17" t="s">
        <v>70</v>
      </c>
      <c r="N13" s="16"/>
      <c r="O13" s="16" t="s">
        <v>56</v>
      </c>
      <c r="P13" s="16" t="s">
        <v>57</v>
      </c>
      <c r="Q13" s="81" t="s">
        <v>27</v>
      </c>
      <c r="R13" s="16" t="s">
        <v>33</v>
      </c>
      <c r="T13" s="85"/>
      <c r="U13" s="92" t="s">
        <v>34</v>
      </c>
    </row>
    <row r="14" spans="1:21" s="91" customFormat="1" ht="15.75" customHeight="1" x14ac:dyDescent="0.25">
      <c r="A14" s="16">
        <v>9</v>
      </c>
      <c r="B14" s="21">
        <v>43330</v>
      </c>
      <c r="C14" s="21">
        <v>43333</v>
      </c>
      <c r="D14" s="16" t="s">
        <v>60</v>
      </c>
      <c r="E14" s="36">
        <v>864811036994825</v>
      </c>
      <c r="F14" s="16"/>
      <c r="G14" s="16" t="s">
        <v>50</v>
      </c>
      <c r="H14" s="24" t="s">
        <v>86</v>
      </c>
      <c r="I14" s="24" t="s">
        <v>96</v>
      </c>
      <c r="J14" s="16" t="s">
        <v>87</v>
      </c>
      <c r="K14" s="16" t="s">
        <v>79</v>
      </c>
      <c r="L14" s="16" t="s">
        <v>80</v>
      </c>
      <c r="M14" s="16" t="s">
        <v>88</v>
      </c>
      <c r="N14" s="16"/>
      <c r="O14" s="16" t="s">
        <v>56</v>
      </c>
      <c r="P14" s="16" t="s">
        <v>81</v>
      </c>
      <c r="Q14" s="81" t="s">
        <v>25</v>
      </c>
      <c r="R14" s="16" t="s">
        <v>46</v>
      </c>
    </row>
    <row r="15" spans="1:21" s="91" customFormat="1" ht="16.5" x14ac:dyDescent="0.25">
      <c r="A15" s="16">
        <v>10</v>
      </c>
      <c r="B15" s="21">
        <v>43330</v>
      </c>
      <c r="C15" s="21">
        <v>43333</v>
      </c>
      <c r="D15" s="16" t="s">
        <v>60</v>
      </c>
      <c r="E15" s="36">
        <v>864811036923063</v>
      </c>
      <c r="F15" s="16"/>
      <c r="G15" s="16" t="s">
        <v>50</v>
      </c>
      <c r="H15" s="24" t="s">
        <v>86</v>
      </c>
      <c r="I15" s="24" t="s">
        <v>95</v>
      </c>
      <c r="J15" s="16" t="s">
        <v>87</v>
      </c>
      <c r="K15" s="16" t="s">
        <v>79</v>
      </c>
      <c r="L15" s="16" t="s">
        <v>80</v>
      </c>
      <c r="M15" s="16" t="s">
        <v>88</v>
      </c>
      <c r="N15" s="16"/>
      <c r="O15" s="16" t="s">
        <v>56</v>
      </c>
      <c r="P15" s="16" t="s">
        <v>81</v>
      </c>
      <c r="Q15" s="81" t="s">
        <v>25</v>
      </c>
      <c r="R15" s="16" t="s">
        <v>46</v>
      </c>
    </row>
    <row r="16" spans="1:21" s="91" customFormat="1" ht="16.5" x14ac:dyDescent="0.25">
      <c r="A16" s="16">
        <v>11</v>
      </c>
      <c r="B16" s="21">
        <v>43381</v>
      </c>
      <c r="C16" s="21" t="s">
        <v>76</v>
      </c>
      <c r="D16" s="16" t="s">
        <v>64</v>
      </c>
      <c r="E16" s="36">
        <v>861694031748880</v>
      </c>
      <c r="F16" s="16"/>
      <c r="G16" s="16" t="s">
        <v>63</v>
      </c>
      <c r="H16" s="16"/>
      <c r="I16" s="24" t="s">
        <v>91</v>
      </c>
      <c r="J16" s="16" t="s">
        <v>75</v>
      </c>
      <c r="K16" s="16" t="s">
        <v>65</v>
      </c>
      <c r="L16" s="16" t="s">
        <v>66</v>
      </c>
      <c r="M16" s="17" t="s">
        <v>72</v>
      </c>
      <c r="N16" s="16"/>
      <c r="O16" s="16" t="s">
        <v>56</v>
      </c>
      <c r="P16" s="16" t="s">
        <v>57</v>
      </c>
      <c r="Q16" s="81" t="s">
        <v>27</v>
      </c>
      <c r="R16" s="16" t="s">
        <v>33</v>
      </c>
      <c r="T16" s="88" t="s">
        <v>21</v>
      </c>
      <c r="U16" s="38" t="s">
        <v>22</v>
      </c>
    </row>
    <row r="17" spans="1:21" s="91" customFormat="1" ht="16.5" x14ac:dyDescent="0.25">
      <c r="A17" s="16">
        <v>12</v>
      </c>
      <c r="B17" s="21">
        <v>43381</v>
      </c>
      <c r="C17" s="21" t="s">
        <v>76</v>
      </c>
      <c r="D17" s="16" t="s">
        <v>64</v>
      </c>
      <c r="E17" s="36">
        <v>861694031101122</v>
      </c>
      <c r="F17" s="16"/>
      <c r="G17" s="16" t="s">
        <v>63</v>
      </c>
      <c r="H17" s="24"/>
      <c r="I17" s="24" t="s">
        <v>92</v>
      </c>
      <c r="J17" s="16" t="s">
        <v>75</v>
      </c>
      <c r="K17" s="16" t="s">
        <v>65</v>
      </c>
      <c r="L17" s="16" t="s">
        <v>66</v>
      </c>
      <c r="M17" s="17" t="s">
        <v>72</v>
      </c>
      <c r="N17" s="16"/>
      <c r="O17" s="16" t="s">
        <v>56</v>
      </c>
      <c r="P17" s="16" t="s">
        <v>57</v>
      </c>
      <c r="Q17" s="81" t="s">
        <v>27</v>
      </c>
      <c r="R17" s="16" t="s">
        <v>33</v>
      </c>
      <c r="T17" s="93" t="s">
        <v>24</v>
      </c>
      <c r="U17" s="94">
        <f>COUNTIF(Q6:Q105,"PM")</f>
        <v>13</v>
      </c>
    </row>
    <row r="18" spans="1:21" s="91" customFormat="1" ht="16.5" x14ac:dyDescent="0.25">
      <c r="A18" s="16">
        <v>13</v>
      </c>
      <c r="B18" s="21">
        <v>43330</v>
      </c>
      <c r="C18" s="21">
        <v>43333</v>
      </c>
      <c r="D18" s="16" t="s">
        <v>64</v>
      </c>
      <c r="E18" s="36">
        <v>866104022199957</v>
      </c>
      <c r="F18" s="16"/>
      <c r="G18" s="16" t="s">
        <v>63</v>
      </c>
      <c r="H18" s="25"/>
      <c r="I18" s="24" t="s">
        <v>93</v>
      </c>
      <c r="J18" s="17" t="s">
        <v>97</v>
      </c>
      <c r="K18" s="17"/>
      <c r="L18" s="16" t="s">
        <v>66</v>
      </c>
      <c r="M18" s="17" t="s">
        <v>89</v>
      </c>
      <c r="N18" s="16"/>
      <c r="O18" s="16" t="s">
        <v>56</v>
      </c>
      <c r="P18" s="16" t="s">
        <v>81</v>
      </c>
      <c r="Q18" s="81" t="s">
        <v>27</v>
      </c>
      <c r="R18" s="16" t="s">
        <v>40</v>
      </c>
      <c r="T18" s="93" t="s">
        <v>23</v>
      </c>
      <c r="U18" s="94">
        <f>COUNTIF(Q6:Q105,"PC")</f>
        <v>2</v>
      </c>
    </row>
    <row r="19" spans="1:21" s="91" customFormat="1" ht="16.5" x14ac:dyDescent="0.25">
      <c r="A19" s="16">
        <v>14</v>
      </c>
      <c r="B19" s="21">
        <v>43330</v>
      </c>
      <c r="C19" s="21">
        <v>43333</v>
      </c>
      <c r="D19" s="16" t="s">
        <v>64</v>
      </c>
      <c r="E19" s="36">
        <v>862631039247241</v>
      </c>
      <c r="F19" s="16"/>
      <c r="G19" s="16" t="s">
        <v>50</v>
      </c>
      <c r="H19" s="25"/>
      <c r="I19" s="24" t="s">
        <v>94</v>
      </c>
      <c r="J19" s="16" t="s">
        <v>75</v>
      </c>
      <c r="K19" s="16" t="s">
        <v>90</v>
      </c>
      <c r="L19" s="16" t="s">
        <v>66</v>
      </c>
      <c r="M19" s="16" t="s">
        <v>55</v>
      </c>
      <c r="N19" s="16"/>
      <c r="O19" s="16" t="s">
        <v>56</v>
      </c>
      <c r="P19" s="16" t="s">
        <v>81</v>
      </c>
      <c r="Q19" s="81" t="s">
        <v>27</v>
      </c>
      <c r="R19" s="16" t="s">
        <v>33</v>
      </c>
      <c r="T19" s="95"/>
      <c r="U19" s="95"/>
    </row>
    <row r="20" spans="1:21" s="91" customFormat="1" ht="16.5" x14ac:dyDescent="0.25">
      <c r="A20" s="16">
        <v>15</v>
      </c>
      <c r="B20" s="21">
        <v>43330</v>
      </c>
      <c r="C20" s="21">
        <v>43333</v>
      </c>
      <c r="D20" s="16" t="s">
        <v>64</v>
      </c>
      <c r="E20" s="36">
        <v>862631034751072</v>
      </c>
      <c r="F20" s="16"/>
      <c r="G20" s="16" t="s">
        <v>63</v>
      </c>
      <c r="H20" s="25"/>
      <c r="I20" s="24" t="s">
        <v>93</v>
      </c>
      <c r="J20" s="16" t="s">
        <v>75</v>
      </c>
      <c r="K20" s="16" t="s">
        <v>65</v>
      </c>
      <c r="L20" s="16" t="s">
        <v>66</v>
      </c>
      <c r="M20" s="16" t="s">
        <v>55</v>
      </c>
      <c r="N20" s="16"/>
      <c r="O20" s="16" t="s">
        <v>56</v>
      </c>
      <c r="P20" s="16" t="s">
        <v>81</v>
      </c>
      <c r="Q20" s="81" t="s">
        <v>27</v>
      </c>
      <c r="R20" s="16" t="s">
        <v>33</v>
      </c>
    </row>
    <row r="21" spans="1:21" s="9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95"/>
    </row>
    <row r="22" spans="1:21" s="91" customFormat="1" ht="16.5" x14ac:dyDescent="0.25">
      <c r="A22" s="16">
        <v>17</v>
      </c>
      <c r="B22" s="37"/>
      <c r="C22" s="16"/>
      <c r="D22" s="16"/>
      <c r="E22" s="3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95"/>
      <c r="T22" s="89" t="s">
        <v>20</v>
      </c>
      <c r="U22" s="90" t="s">
        <v>22</v>
      </c>
    </row>
    <row r="23" spans="1:21" s="91" customFormat="1" ht="16.5" x14ac:dyDescent="0.25">
      <c r="A23" s="16">
        <v>18</v>
      </c>
      <c r="B23" s="37"/>
      <c r="C23" s="16"/>
      <c r="D23" s="16"/>
      <c r="E23" s="3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95"/>
      <c r="T23" s="90" t="s">
        <v>35</v>
      </c>
      <c r="U23" s="90">
        <f>COUNTIF(R6:R105,"MCU")</f>
        <v>0</v>
      </c>
    </row>
    <row r="24" spans="1:21" s="91" customFormat="1" ht="16.5" x14ac:dyDescent="0.25">
      <c r="A24" s="16">
        <v>19</v>
      </c>
      <c r="B24" s="37"/>
      <c r="C24" s="16"/>
      <c r="D24" s="16"/>
      <c r="E24" s="3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95"/>
      <c r="T24" s="90" t="s">
        <v>45</v>
      </c>
      <c r="U24" s="90">
        <f>COUNTIF(R6:R105,"GSM")</f>
        <v>2</v>
      </c>
    </row>
    <row r="25" spans="1:21" s="91" customFormat="1" ht="16.5" x14ac:dyDescent="0.25">
      <c r="A25" s="16">
        <v>20</v>
      </c>
      <c r="B25" s="37"/>
      <c r="C25" s="16"/>
      <c r="D25" s="16"/>
      <c r="E25" s="3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  <c r="R25" s="95"/>
      <c r="T25" s="90" t="s">
        <v>36</v>
      </c>
      <c r="U25" s="90">
        <f>COUNTIF(R6:R105,"GPS")</f>
        <v>0</v>
      </c>
    </row>
    <row r="26" spans="1:21" s="91" customFormat="1" ht="16.5" x14ac:dyDescent="0.25">
      <c r="A26" s="16">
        <v>21</v>
      </c>
      <c r="B26" s="37"/>
      <c r="C26" s="16"/>
      <c r="D26" s="16"/>
      <c r="E26" s="3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/>
      <c r="R26" s="95"/>
      <c r="T26" s="90" t="s">
        <v>42</v>
      </c>
      <c r="U26" s="90">
        <f>COUNTIF(R6:R105,"NG")</f>
        <v>0</v>
      </c>
    </row>
    <row r="27" spans="1:21" s="91" customFormat="1" ht="16.5" x14ac:dyDescent="0.25">
      <c r="A27" s="16">
        <v>22</v>
      </c>
      <c r="B27" s="37"/>
      <c r="C27" s="16"/>
      <c r="D27" s="16"/>
      <c r="E27" s="3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95"/>
      <c r="T27" s="90" t="s">
        <v>31</v>
      </c>
      <c r="U27" s="90">
        <f>COUNTIF(R6:R105,"LK")</f>
        <v>1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12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NQ899</vt:lpstr>
      <vt:lpstr>Ireader</vt:lpstr>
      <vt:lpstr>TG102LE</vt:lpstr>
      <vt:lpstr>TG102</vt:lpstr>
      <vt:lpstr>TG102V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2018-08-29T02:29:36Z</dcterms:modified>
</cp:coreProperties>
</file>