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8" i="1" l="1"/>
  <c r="I7" i="1" l="1"/>
  <c r="I42" i="1" l="1"/>
  <c r="I43" i="1" s="1"/>
  <c r="J42" i="1"/>
  <c r="J43" i="1" s="1"/>
  <c r="F42" i="1" l="1"/>
  <c r="F43" i="1" s="1"/>
  <c r="E42" i="1" l="1"/>
  <c r="E43" i="1" s="1"/>
  <c r="D42" i="1"/>
  <c r="D43" i="1" s="1"/>
</calcChain>
</file>

<file path=xl/sharedStrings.xml><?xml version="1.0" encoding="utf-8"?>
<sst xmlns="http://schemas.openxmlformats.org/spreadsheetml/2006/main" count="63" uniqueCount="55">
  <si>
    <t>TG102V-Main</t>
  </si>
  <si>
    <t>TG102V-RFID</t>
  </si>
  <si>
    <t>Đến PSXVNET</t>
  </si>
  <si>
    <t>Đến Kho VNET</t>
  </si>
  <si>
    <t>Ngày
dd/mm/yy</t>
  </si>
  <si>
    <t>Tháng</t>
  </si>
  <si>
    <t>Tổng</t>
  </si>
  <si>
    <t>Còn lại</t>
  </si>
  <si>
    <t>Kế hoạch nhận thiết bị</t>
  </si>
  <si>
    <t>Kế hoạch nhập kho thiết bị</t>
  </si>
  <si>
    <t xml:space="preserve">Thêm hàng </t>
  </si>
  <si>
    <t>Ghi chú</t>
  </si>
  <si>
    <t>Số lượng thiết bị</t>
  </si>
  <si>
    <t>Mã thiết bị</t>
  </si>
  <si>
    <t>Thiết bị hoàn chỉnh</t>
  </si>
  <si>
    <t>TG102LE</t>
  </si>
  <si>
    <t>Tháng 7</t>
  </si>
  <si>
    <t>Tổng Hợp Lô Sản Xuất 2000 Thiết bị TG102V , 8000 TG102LE</t>
  </si>
  <si>
    <t>24/07/2018</t>
  </si>
  <si>
    <t>26/07/2018</t>
  </si>
  <si>
    <t>25/07/2018</t>
  </si>
  <si>
    <t>50 7X</t>
  </si>
  <si>
    <t>27/07/2018</t>
  </si>
  <si>
    <t>300 mach LE Giao trưa</t>
  </si>
  <si>
    <t>28/07/2018</t>
  </si>
  <si>
    <t>29/07/2018</t>
  </si>
  <si>
    <t>30/7/2018</t>
  </si>
  <si>
    <t>31/07/2018</t>
  </si>
  <si>
    <t>Giao 800-13 PCS lô 4</t>
  </si>
  <si>
    <t>Tháng 8</t>
  </si>
  <si>
    <t>200X</t>
  </si>
  <si>
    <t>7X</t>
  </si>
  <si>
    <t>13/08/2018</t>
  </si>
  <si>
    <t>17/08/2018</t>
  </si>
  <si>
    <t>15/08/2018</t>
  </si>
  <si>
    <t>20/08/2018</t>
  </si>
  <si>
    <t>23/08/2018</t>
  </si>
  <si>
    <t>500-7X</t>
  </si>
  <si>
    <t>25/08/2018</t>
  </si>
  <si>
    <t>Tháng 10</t>
  </si>
  <si>
    <t>30/10/2018</t>
  </si>
  <si>
    <t>24/07 nhập 150 tách ra cho lô 4</t>
  </si>
  <si>
    <t>24/08/2018</t>
  </si>
  <si>
    <t>nhập 700 thiết bị tách ra lô 6</t>
  </si>
  <si>
    <t>200-7x</t>
  </si>
  <si>
    <t>Tháng 11</t>
  </si>
  <si>
    <t>28/08/2018</t>
  </si>
  <si>
    <t>23/11/2018</t>
  </si>
  <si>
    <t>29/11/2018</t>
  </si>
  <si>
    <t xml:space="preserve">Tháng 12 </t>
  </si>
  <si>
    <t>26/12/2018</t>
  </si>
  <si>
    <t>28/12/2018</t>
  </si>
  <si>
    <t>Tháng 1/2019</t>
  </si>
  <si>
    <t>30/01/2019</t>
  </si>
  <si>
    <t>Tháng 05/2019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</si>
</sst>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sz val="11"/>
      <color rgb="FF9C6500"/>
      <name val="Times New Roman"/>
      <family val="1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9C6500"/>
      <name val="Times New Roman"/>
      <family val="1"/>
    </font>
    <font>
      <sz val="12"/>
      <color rgb="FF3F3F76"/>
      <name val="Times New Roman"/>
      <family val="1"/>
    </font>
    <font>
      <sz val="12"/>
      <color theme="0"/>
      <name val="Times New Roman"/>
      <family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11" applyNumberFormat="0" applyAlignment="0" applyProtection="0"/>
    <xf numFmtId="0" fontId="12" fillId="5" borderId="0" applyNumberFormat="0" applyBorder="0" applyAlignment="0" applyProtection="0"/>
    <xf numFmtId="0" fontId="13" fillId="6" borderId="0" applyNumberFormat="0" applyBorder="0" applyAlignment="0" applyProtection="0"/>
  </cellStyleXfs>
  <cellXfs count="106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6" fillId="2" borderId="0" xfId="1" applyFont="1"/>
    <xf numFmtId="0" fontId="5" fillId="3" borderId="0" xfId="2" applyFont="1"/>
    <xf numFmtId="0" fontId="4" fillId="0" borderId="0" xfId="0" applyFont="1" applyAlignment="1">
      <alignment horizontal="center"/>
    </xf>
    <xf numFmtId="0" fontId="8" fillId="0" borderId="0" xfId="0" applyFont="1"/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0" fillId="4" borderId="1" xfId="3" applyFont="1" applyBorder="1" applyAlignment="1">
      <alignment horizontal="center"/>
    </xf>
    <xf numFmtId="14" fontId="8" fillId="0" borderId="2" xfId="0" applyNumberFormat="1" applyFont="1" applyBorder="1" applyAlignment="1">
      <alignment horizontal="center" vertical="center"/>
    </xf>
    <xf numFmtId="0" fontId="11" fillId="3" borderId="1" xfId="2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1" xfId="0" applyFont="1" applyBorder="1"/>
    <xf numFmtId="0" fontId="8" fillId="0" borderId="2" xfId="0" applyFont="1" applyBorder="1" applyAlignment="1">
      <alignment horizontal="center" vertical="center"/>
    </xf>
    <xf numFmtId="0" fontId="11" fillId="3" borderId="3" xfId="2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9" fillId="2" borderId="9" xfId="1" applyFont="1" applyBorder="1" applyAlignment="1">
      <alignment horizontal="center" vertical="center"/>
    </xf>
    <xf numFmtId="0" fontId="9" fillId="2" borderId="8" xfId="1" applyFont="1" applyBorder="1" applyAlignment="1">
      <alignment horizontal="center" vertical="center"/>
    </xf>
    <xf numFmtId="0" fontId="9" fillId="2" borderId="10" xfId="1" applyFont="1" applyBorder="1" applyAlignment="1">
      <alignment horizontal="center" vertical="center"/>
    </xf>
    <xf numFmtId="0" fontId="9" fillId="2" borderId="4" xfId="1" applyFont="1" applyBorder="1" applyAlignment="1">
      <alignment horizontal="center"/>
    </xf>
    <xf numFmtId="0" fontId="9" fillId="2" borderId="2" xfId="1" applyFont="1" applyBorder="1" applyAlignment="1">
      <alignment horizontal="center"/>
    </xf>
    <xf numFmtId="0" fontId="9" fillId="2" borderId="1" xfId="1" applyFont="1" applyBorder="1"/>
    <xf numFmtId="0" fontId="9" fillId="2" borderId="0" xfId="1" applyFont="1"/>
    <xf numFmtId="0" fontId="10" fillId="4" borderId="12" xfId="3" applyFont="1" applyBorder="1" applyAlignment="1"/>
    <xf numFmtId="0" fontId="10" fillId="4" borderId="12" xfId="3" applyFont="1" applyBorder="1" applyAlignment="1">
      <alignment horizontal="center"/>
    </xf>
    <xf numFmtId="0" fontId="10" fillId="4" borderId="1" xfId="3" applyFont="1" applyBorder="1" applyAlignment="1"/>
    <xf numFmtId="0" fontId="10" fillId="4" borderId="15" xfId="3" applyFont="1" applyBorder="1" applyAlignment="1">
      <alignment horizontal="center" vertical="center"/>
    </xf>
    <xf numFmtId="0" fontId="10" fillId="4" borderId="13" xfId="3" applyFont="1" applyBorder="1" applyAlignment="1">
      <alignment horizontal="center" vertical="center"/>
    </xf>
    <xf numFmtId="0" fontId="3" fillId="4" borderId="11" xfId="3" applyAlignment="1">
      <alignment horizontal="center"/>
    </xf>
    <xf numFmtId="0" fontId="3" fillId="4" borderId="11" xfId="3" applyAlignment="1">
      <alignment horizontal="center" vertical="center"/>
    </xf>
    <xf numFmtId="14" fontId="11" fillId="3" borderId="1" xfId="2" applyNumberFormat="1" applyFont="1" applyBorder="1" applyAlignment="1">
      <alignment horizontal="center" vertical="center"/>
    </xf>
    <xf numFmtId="0" fontId="8" fillId="0" borderId="1" xfId="0" applyFont="1" applyBorder="1"/>
    <xf numFmtId="0" fontId="8" fillId="0" borderId="5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12" fillId="5" borderId="13" xfId="4" applyBorder="1" applyAlignment="1">
      <alignment horizontal="center" vertical="center"/>
    </xf>
    <xf numFmtId="0" fontId="12" fillId="5" borderId="1" xfId="4" applyBorder="1" applyAlignment="1">
      <alignment horizontal="center"/>
    </xf>
    <xf numFmtId="0" fontId="12" fillId="5" borderId="12" xfId="4" applyBorder="1" applyAlignment="1">
      <alignment horizontal="center"/>
    </xf>
    <xf numFmtId="0" fontId="12" fillId="5" borderId="11" xfId="4" applyBorder="1" applyAlignment="1">
      <alignment horizontal="center" vertical="center"/>
    </xf>
    <xf numFmtId="0" fontId="1" fillId="3" borderId="2" xfId="2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2" fillId="5" borderId="14" xfId="4" applyBorder="1" applyAlignment="1">
      <alignment vertical="center"/>
    </xf>
    <xf numFmtId="0" fontId="0" fillId="0" borderId="1" xfId="0" applyBorder="1"/>
    <xf numFmtId="0" fontId="8" fillId="0" borderId="3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9" xfId="0" applyFont="1" applyBorder="1" applyAlignment="1">
      <alignment horizontal="center" vertical="center"/>
    </xf>
    <xf numFmtId="0" fontId="11" fillId="3" borderId="10" xfId="2" applyFont="1" applyBorder="1" applyAlignment="1">
      <alignment horizontal="center" vertical="center"/>
    </xf>
    <xf numFmtId="0" fontId="8" fillId="0" borderId="10" xfId="0" applyFont="1" applyBorder="1" applyAlignment="1">
      <alignment horizontal="center"/>
    </xf>
    <xf numFmtId="0" fontId="13" fillId="6" borderId="2" xfId="5" applyBorder="1" applyAlignment="1">
      <alignment horizontal="center" vertical="center"/>
    </xf>
    <xf numFmtId="0" fontId="13" fillId="6" borderId="3" xfId="5" applyBorder="1" applyAlignment="1">
      <alignment horizontal="center" vertical="center"/>
    </xf>
    <xf numFmtId="0" fontId="13" fillId="6" borderId="3" xfId="5" applyBorder="1" applyAlignment="1">
      <alignment horizontal="center"/>
    </xf>
    <xf numFmtId="0" fontId="13" fillId="6" borderId="1" xfId="5" applyBorder="1" applyAlignment="1">
      <alignment horizontal="center"/>
    </xf>
    <xf numFmtId="0" fontId="13" fillId="6" borderId="2" xfId="5" applyBorder="1" applyAlignment="1">
      <alignment horizontal="center"/>
    </xf>
    <xf numFmtId="0" fontId="13" fillId="6" borderId="1" xfId="5" applyBorder="1"/>
    <xf numFmtId="0" fontId="13" fillId="6" borderId="0" xfId="5"/>
    <xf numFmtId="0" fontId="8" fillId="0" borderId="4" xfId="0" applyFont="1" applyBorder="1" applyAlignment="1">
      <alignment horizontal="center"/>
    </xf>
    <xf numFmtId="0" fontId="8" fillId="0" borderId="9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9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4" borderId="11" xfId="3" applyAlignment="1">
      <alignment horizontal="center" vertical="center"/>
    </xf>
    <xf numFmtId="0" fontId="10" fillId="4" borderId="11" xfId="3" applyFont="1" applyAlignment="1">
      <alignment horizontal="center" vertical="center"/>
    </xf>
    <xf numFmtId="0" fontId="10" fillId="4" borderId="14" xfId="3" applyFont="1" applyBorder="1" applyAlignment="1">
      <alignment horizontal="center" vertical="center"/>
    </xf>
    <xf numFmtId="0" fontId="12" fillId="5" borderId="16" xfId="4" applyBorder="1" applyAlignment="1">
      <alignment horizontal="center"/>
    </xf>
    <xf numFmtId="0" fontId="12" fillId="5" borderId="17" xfId="4" applyBorder="1" applyAlignment="1">
      <alignment horizontal="center"/>
    </xf>
    <xf numFmtId="0" fontId="12" fillId="5" borderId="18" xfId="4" applyBorder="1" applyAlignment="1">
      <alignment horizontal="center"/>
    </xf>
    <xf numFmtId="0" fontId="12" fillId="5" borderId="13" xfId="4" applyBorder="1" applyAlignment="1">
      <alignment horizontal="center" vertical="center"/>
    </xf>
    <xf numFmtId="0" fontId="12" fillId="5" borderId="15" xfId="4" applyBorder="1" applyAlignment="1">
      <alignment horizontal="center" vertical="center"/>
    </xf>
    <xf numFmtId="0" fontId="12" fillId="5" borderId="12" xfId="4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14" fontId="8" fillId="0" borderId="9" xfId="0" applyNumberFormat="1" applyFont="1" applyBorder="1" applyAlignment="1">
      <alignment horizontal="center" vertical="center"/>
    </xf>
  </cellXfs>
  <cellStyles count="6">
    <cellStyle name="60% - Accent5" xfId="2" builtinId="48"/>
    <cellStyle name="Bad" xfId="5" builtinId="27"/>
    <cellStyle name="Good" xfId="4" builtinId="26"/>
    <cellStyle name="Input" xfId="3" builtinId="20"/>
    <cellStyle name="Neutral" xfId="1" builtinId="2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abSelected="1" zoomScale="70" zoomScaleNormal="70" workbookViewId="0">
      <pane ySplit="1" topLeftCell="A2" activePane="bottomLeft" state="frozen"/>
      <selection pane="bottomLeft" activeCell="G39" sqref="G39"/>
    </sheetView>
  </sheetViews>
  <sheetFormatPr defaultRowHeight="15" x14ac:dyDescent="0.25"/>
  <cols>
    <col min="1" max="1" width="25.7109375" style="1" customWidth="1"/>
    <col min="2" max="2" width="25.7109375" style="2" customWidth="1"/>
    <col min="3" max="3" width="25.42578125" style="2" customWidth="1"/>
    <col min="4" max="4" width="25.42578125" style="5" customWidth="1"/>
    <col min="5" max="12" width="25.7109375" style="5" customWidth="1"/>
    <col min="13" max="13" width="31.85546875" style="1" customWidth="1"/>
    <col min="14" max="16384" width="9.140625" style="1"/>
  </cols>
  <sheetData>
    <row r="1" spans="1:14" ht="20.100000000000001" customHeight="1" x14ac:dyDescent="0.25">
      <c r="A1" s="90" t="s">
        <v>17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6"/>
    </row>
    <row r="2" spans="1:14" ht="20.100000000000001" customHeight="1" x14ac:dyDescent="0.25">
      <c r="A2" s="6"/>
      <c r="B2" s="7" t="s">
        <v>12</v>
      </c>
      <c r="C2" s="92">
        <v>2000</v>
      </c>
      <c r="D2" s="93"/>
      <c r="E2" s="93"/>
      <c r="F2" s="92"/>
      <c r="G2" s="31"/>
      <c r="H2" s="94">
        <v>8000</v>
      </c>
      <c r="I2" s="95"/>
      <c r="J2" s="95"/>
      <c r="K2" s="95"/>
      <c r="L2" s="96"/>
      <c r="M2" s="32"/>
      <c r="N2" s="6"/>
    </row>
    <row r="3" spans="1:14" ht="20.100000000000001" customHeight="1" x14ac:dyDescent="0.25">
      <c r="A3" s="6"/>
      <c r="B3" s="7" t="s">
        <v>13</v>
      </c>
      <c r="C3" s="29"/>
      <c r="D3" s="10" t="s">
        <v>0</v>
      </c>
      <c r="E3" s="28" t="s">
        <v>1</v>
      </c>
      <c r="F3" s="26" t="s">
        <v>14</v>
      </c>
      <c r="G3" s="91" t="s">
        <v>9</v>
      </c>
      <c r="H3" s="97" t="s">
        <v>15</v>
      </c>
      <c r="I3" s="98"/>
      <c r="J3" s="98"/>
      <c r="K3" s="98"/>
      <c r="L3" s="99"/>
      <c r="M3" s="32"/>
      <c r="N3" s="6"/>
    </row>
    <row r="4" spans="1:14" ht="33.75" customHeight="1" x14ac:dyDescent="0.25">
      <c r="A4" s="8" t="s">
        <v>5</v>
      </c>
      <c r="B4" s="9" t="s">
        <v>4</v>
      </c>
      <c r="C4" s="30" t="s">
        <v>8</v>
      </c>
      <c r="D4" s="10" t="s">
        <v>2</v>
      </c>
      <c r="E4" s="10" t="s">
        <v>2</v>
      </c>
      <c r="F4" s="27" t="s">
        <v>3</v>
      </c>
      <c r="G4" s="91"/>
      <c r="H4" s="37" t="s">
        <v>8</v>
      </c>
      <c r="I4" s="38" t="s">
        <v>2</v>
      </c>
      <c r="J4" s="39" t="s">
        <v>3</v>
      </c>
      <c r="K4" s="44" t="s">
        <v>9</v>
      </c>
      <c r="L4" s="40"/>
      <c r="M4" s="31" t="s">
        <v>11</v>
      </c>
      <c r="N4" s="6"/>
    </row>
    <row r="5" spans="1:14" ht="20.100000000000001" customHeight="1" x14ac:dyDescent="0.25">
      <c r="A5" s="79" t="s">
        <v>16</v>
      </c>
      <c r="B5" s="11" t="s">
        <v>18</v>
      </c>
      <c r="C5" s="33"/>
      <c r="D5" s="13"/>
      <c r="E5" s="13"/>
      <c r="F5" s="13"/>
      <c r="G5" s="14"/>
      <c r="H5" s="41"/>
      <c r="I5" s="43">
        <v>500</v>
      </c>
      <c r="J5" s="14">
        <v>22</v>
      </c>
      <c r="K5" s="45"/>
      <c r="L5" s="14"/>
      <c r="M5" s="15"/>
      <c r="N5" s="6" t="s">
        <v>41</v>
      </c>
    </row>
    <row r="6" spans="1:14" ht="21.75" customHeight="1" x14ac:dyDescent="0.25">
      <c r="A6" s="79"/>
      <c r="B6" s="11" t="s">
        <v>20</v>
      </c>
      <c r="C6" s="33"/>
      <c r="D6" s="42"/>
      <c r="E6" s="42"/>
      <c r="F6" s="42"/>
      <c r="G6" s="14"/>
      <c r="H6" s="41"/>
      <c r="I6" s="43"/>
      <c r="J6" s="14">
        <v>300</v>
      </c>
      <c r="K6" s="45"/>
      <c r="L6" s="14"/>
      <c r="M6" s="34" t="s">
        <v>21</v>
      </c>
      <c r="N6" s="6"/>
    </row>
    <row r="7" spans="1:14" ht="20.100000000000001" customHeight="1" x14ac:dyDescent="0.25">
      <c r="A7" s="79"/>
      <c r="B7" s="11" t="s">
        <v>19</v>
      </c>
      <c r="C7" s="33"/>
      <c r="D7" s="42"/>
      <c r="E7" s="42"/>
      <c r="F7" s="42"/>
      <c r="G7" s="14"/>
      <c r="H7" s="41"/>
      <c r="I7" s="43">
        <f>254+300</f>
        <v>554</v>
      </c>
      <c r="J7" s="14">
        <v>250</v>
      </c>
      <c r="K7" s="45"/>
      <c r="L7" s="14"/>
      <c r="M7" s="34" t="s">
        <v>23</v>
      </c>
      <c r="N7" s="6"/>
    </row>
    <row r="8" spans="1:14" ht="20.25" customHeight="1" x14ac:dyDescent="0.25">
      <c r="A8" s="79"/>
      <c r="B8" s="11" t="s">
        <v>22</v>
      </c>
      <c r="C8" s="12"/>
      <c r="D8" s="13"/>
      <c r="E8" s="13"/>
      <c r="F8" s="13"/>
      <c r="G8" s="14"/>
      <c r="H8" s="41"/>
      <c r="I8" s="14">
        <f>352+360+68</f>
        <v>780</v>
      </c>
      <c r="J8" s="14">
        <v>600</v>
      </c>
      <c r="K8" s="14"/>
      <c r="L8" s="14"/>
      <c r="M8" s="15"/>
      <c r="N8" s="6"/>
    </row>
    <row r="9" spans="1:14" ht="24.75" customHeight="1" x14ac:dyDescent="0.25">
      <c r="A9" s="79"/>
      <c r="B9" s="11" t="s">
        <v>24</v>
      </c>
      <c r="C9" s="12"/>
      <c r="D9" s="13"/>
      <c r="E9" s="13"/>
      <c r="F9" s="13"/>
      <c r="G9" s="14"/>
      <c r="H9" s="41"/>
      <c r="I9" s="14">
        <v>552</v>
      </c>
      <c r="J9" s="14">
        <v>250</v>
      </c>
      <c r="K9" s="14"/>
      <c r="L9" s="14"/>
      <c r="M9" s="15"/>
      <c r="N9" s="6"/>
    </row>
    <row r="10" spans="1:14" ht="19.5" customHeight="1" x14ac:dyDescent="0.25">
      <c r="A10" s="79"/>
      <c r="B10" s="16" t="s">
        <v>25</v>
      </c>
      <c r="C10" s="12"/>
      <c r="D10" s="13"/>
      <c r="E10" s="13"/>
      <c r="F10" s="13"/>
      <c r="G10" s="14"/>
      <c r="H10" s="41"/>
      <c r="I10" s="14">
        <v>765</v>
      </c>
      <c r="J10" s="14"/>
      <c r="K10" s="14"/>
      <c r="L10" s="14"/>
      <c r="M10" s="15"/>
      <c r="N10" s="6"/>
    </row>
    <row r="11" spans="1:14" ht="20.100000000000001" customHeight="1" x14ac:dyDescent="0.25">
      <c r="A11" s="79"/>
      <c r="B11" s="16" t="s">
        <v>26</v>
      </c>
      <c r="C11" s="12"/>
      <c r="D11" s="13"/>
      <c r="E11" s="13"/>
      <c r="F11" s="13"/>
      <c r="G11" s="14"/>
      <c r="H11" s="41"/>
      <c r="I11" s="14">
        <v>530</v>
      </c>
      <c r="J11" s="14">
        <v>850</v>
      </c>
      <c r="K11" s="14"/>
      <c r="L11" s="14"/>
      <c r="M11" s="15"/>
      <c r="N11" s="6"/>
    </row>
    <row r="12" spans="1:14" ht="20.100000000000001" customHeight="1" x14ac:dyDescent="0.25">
      <c r="A12" s="79"/>
      <c r="B12" s="16" t="s">
        <v>27</v>
      </c>
      <c r="C12" s="12"/>
      <c r="D12" s="13"/>
      <c r="E12" s="13"/>
      <c r="F12" s="13"/>
      <c r="G12" s="14"/>
      <c r="H12" s="41"/>
      <c r="I12" s="14">
        <v>787</v>
      </c>
      <c r="J12" s="14">
        <v>950</v>
      </c>
      <c r="K12" s="14"/>
      <c r="L12" s="14"/>
      <c r="M12" s="15" t="s">
        <v>28</v>
      </c>
      <c r="N12" s="6"/>
    </row>
    <row r="13" spans="1:14" ht="20.100000000000001" customHeight="1" x14ac:dyDescent="0.25">
      <c r="A13" s="87" t="s">
        <v>29</v>
      </c>
      <c r="B13" s="11">
        <v>43108</v>
      </c>
      <c r="C13" s="12"/>
      <c r="D13" s="13"/>
      <c r="E13" s="13"/>
      <c r="F13" s="13"/>
      <c r="G13" s="14"/>
      <c r="H13" s="41"/>
      <c r="I13" s="14">
        <v>800</v>
      </c>
      <c r="J13" s="14">
        <v>550</v>
      </c>
      <c r="K13" s="14"/>
      <c r="L13" s="14"/>
      <c r="M13" s="15"/>
      <c r="N13" s="6"/>
    </row>
    <row r="14" spans="1:14" ht="20.100000000000001" customHeight="1" x14ac:dyDescent="0.25">
      <c r="A14" s="88"/>
      <c r="B14" s="11">
        <v>43139</v>
      </c>
      <c r="C14" s="17"/>
      <c r="D14" s="46"/>
      <c r="E14" s="46"/>
      <c r="F14" s="47"/>
      <c r="G14" s="14"/>
      <c r="H14" s="41"/>
      <c r="I14" s="14">
        <v>800</v>
      </c>
      <c r="J14" s="14">
        <v>600</v>
      </c>
      <c r="K14" s="14"/>
      <c r="L14" s="14"/>
      <c r="M14" s="34" t="s">
        <v>30</v>
      </c>
      <c r="N14" s="6"/>
    </row>
    <row r="15" spans="1:14" ht="20.100000000000001" customHeight="1" x14ac:dyDescent="0.25">
      <c r="A15" s="88"/>
      <c r="B15" s="11">
        <v>43167</v>
      </c>
      <c r="C15" s="17"/>
      <c r="D15" s="46"/>
      <c r="E15" s="46"/>
      <c r="F15" s="47"/>
      <c r="G15" s="14"/>
      <c r="H15" s="41"/>
      <c r="I15" s="14">
        <v>780</v>
      </c>
      <c r="J15" s="14">
        <v>600</v>
      </c>
      <c r="K15" s="14"/>
      <c r="L15" s="14"/>
      <c r="M15" s="34" t="s">
        <v>30</v>
      </c>
      <c r="N15" s="6"/>
    </row>
    <row r="16" spans="1:14" ht="20.100000000000001" customHeight="1" x14ac:dyDescent="0.25">
      <c r="A16" s="88"/>
      <c r="B16" s="11">
        <v>43198</v>
      </c>
      <c r="C16" s="17"/>
      <c r="D16" s="46"/>
      <c r="E16" s="46"/>
      <c r="F16" s="47"/>
      <c r="G16" s="14"/>
      <c r="H16" s="41"/>
      <c r="I16" s="14"/>
      <c r="J16" s="14">
        <v>200</v>
      </c>
      <c r="K16" s="14"/>
      <c r="L16" s="14"/>
      <c r="M16" s="34"/>
      <c r="N16" s="6"/>
    </row>
    <row r="17" spans="1:14" ht="20.100000000000001" customHeight="1" x14ac:dyDescent="0.25">
      <c r="A17" s="88"/>
      <c r="B17" s="11">
        <v>43259</v>
      </c>
      <c r="C17" s="17"/>
      <c r="D17" s="48"/>
      <c r="E17" s="48"/>
      <c r="F17" s="49"/>
      <c r="G17" s="14"/>
      <c r="H17" s="41"/>
      <c r="I17" s="14">
        <v>270</v>
      </c>
      <c r="J17" s="14">
        <v>700</v>
      </c>
      <c r="K17" s="14"/>
      <c r="L17" s="14"/>
      <c r="M17" s="34"/>
      <c r="N17" s="6"/>
    </row>
    <row r="18" spans="1:14" ht="20.100000000000001" customHeight="1" x14ac:dyDescent="0.25">
      <c r="A18" s="88"/>
      <c r="B18" s="11">
        <v>43289</v>
      </c>
      <c r="C18" s="17"/>
      <c r="D18" s="48"/>
      <c r="E18" s="48"/>
      <c r="F18" s="49"/>
      <c r="G18" s="14"/>
      <c r="H18" s="41"/>
      <c r="I18" s="14"/>
      <c r="J18" s="14">
        <v>500</v>
      </c>
      <c r="K18" s="14"/>
      <c r="L18" s="14"/>
      <c r="M18" s="34"/>
      <c r="N18" s="6"/>
    </row>
    <row r="19" spans="1:14" ht="27" customHeight="1" x14ac:dyDescent="0.25">
      <c r="A19" s="88"/>
      <c r="B19" s="11">
        <v>43320</v>
      </c>
      <c r="C19" s="17"/>
      <c r="D19" s="48"/>
      <c r="E19" s="48"/>
      <c r="F19" s="49"/>
      <c r="G19" s="14"/>
      <c r="H19" s="41"/>
      <c r="I19" s="14"/>
      <c r="J19" s="14">
        <v>350</v>
      </c>
      <c r="K19" s="14"/>
      <c r="L19" s="14"/>
      <c r="M19" s="34"/>
      <c r="N19" s="6"/>
    </row>
    <row r="20" spans="1:14" ht="20.25" customHeight="1" x14ac:dyDescent="0.25">
      <c r="A20" s="88"/>
      <c r="B20" s="11">
        <v>43381</v>
      </c>
      <c r="C20" s="17"/>
      <c r="D20" s="50"/>
      <c r="E20" s="50"/>
      <c r="F20" s="51"/>
      <c r="G20" s="14"/>
      <c r="H20" s="41"/>
      <c r="I20" s="14"/>
      <c r="J20" s="14">
        <v>100</v>
      </c>
      <c r="K20" s="14"/>
      <c r="L20" s="14"/>
      <c r="M20" s="34" t="s">
        <v>31</v>
      </c>
      <c r="N20" s="6"/>
    </row>
    <row r="21" spans="1:14" ht="20.25" customHeight="1" x14ac:dyDescent="0.25">
      <c r="A21" s="88"/>
      <c r="B21" s="11">
        <v>43412</v>
      </c>
      <c r="C21" s="17"/>
      <c r="D21" s="50"/>
      <c r="E21" s="50"/>
      <c r="F21" s="51"/>
      <c r="G21" s="14"/>
      <c r="H21" s="41"/>
      <c r="I21" s="14"/>
      <c r="J21" s="14">
        <v>50</v>
      </c>
      <c r="K21" s="14"/>
      <c r="L21" s="14"/>
      <c r="M21" s="34"/>
      <c r="N21" s="6"/>
    </row>
    <row r="22" spans="1:14" ht="20.100000000000001" customHeight="1" x14ac:dyDescent="0.25">
      <c r="A22" s="88"/>
      <c r="B22" s="16" t="s">
        <v>32</v>
      </c>
      <c r="C22" s="17"/>
      <c r="D22" s="52"/>
      <c r="E22" s="52"/>
      <c r="F22" s="53"/>
      <c r="G22" s="14"/>
      <c r="H22" s="41"/>
      <c r="I22" s="14">
        <v>167</v>
      </c>
      <c r="J22" s="14"/>
      <c r="K22" s="14"/>
      <c r="L22" s="14"/>
      <c r="M22" s="34"/>
      <c r="N22" s="6"/>
    </row>
    <row r="23" spans="1:14" ht="20.100000000000001" customHeight="1" x14ac:dyDescent="0.25">
      <c r="A23" s="88"/>
      <c r="B23" s="16" t="s">
        <v>34</v>
      </c>
      <c r="C23" s="17"/>
      <c r="D23" s="46"/>
      <c r="E23" s="46"/>
      <c r="F23" s="47"/>
      <c r="G23" s="14"/>
      <c r="H23" s="41"/>
      <c r="I23" s="14"/>
      <c r="J23" s="14">
        <v>200</v>
      </c>
      <c r="K23" s="14"/>
      <c r="L23" s="14"/>
      <c r="M23" s="34" t="s">
        <v>31</v>
      </c>
      <c r="N23" s="6"/>
    </row>
    <row r="24" spans="1:14" ht="20.100000000000001" customHeight="1" x14ac:dyDescent="0.25">
      <c r="A24" s="88"/>
      <c r="B24" s="16" t="s">
        <v>33</v>
      </c>
      <c r="C24" s="17"/>
      <c r="D24" s="54"/>
      <c r="E24" s="54"/>
      <c r="F24" s="55"/>
      <c r="G24" s="14"/>
      <c r="H24" s="41"/>
      <c r="I24" s="14">
        <v>213</v>
      </c>
      <c r="J24" s="14">
        <v>50</v>
      </c>
      <c r="K24" s="14"/>
      <c r="L24" s="14"/>
      <c r="M24" s="34"/>
      <c r="N24" s="6"/>
    </row>
    <row r="25" spans="1:14" ht="20.100000000000001" customHeight="1" x14ac:dyDescent="0.25">
      <c r="A25" s="88"/>
      <c r="B25" s="16" t="s">
        <v>35</v>
      </c>
      <c r="C25" s="17"/>
      <c r="D25" s="54"/>
      <c r="E25" s="54"/>
      <c r="F25" s="55"/>
      <c r="G25" s="14"/>
      <c r="H25" s="41"/>
      <c r="I25" s="14"/>
      <c r="J25" s="14">
        <v>200</v>
      </c>
      <c r="K25" s="14"/>
      <c r="L25" s="14"/>
      <c r="M25" s="34"/>
      <c r="N25" s="6"/>
    </row>
    <row r="26" spans="1:14" ht="20.100000000000001" customHeight="1" x14ac:dyDescent="0.25">
      <c r="A26" s="88"/>
      <c r="B26" s="16" t="s">
        <v>36</v>
      </c>
      <c r="C26" s="17"/>
      <c r="D26" s="56"/>
      <c r="E26" s="56"/>
      <c r="F26" s="57"/>
      <c r="G26" s="14"/>
      <c r="H26" s="41"/>
      <c r="I26" s="14">
        <v>500</v>
      </c>
      <c r="J26" s="14">
        <v>550</v>
      </c>
      <c r="K26" s="14"/>
      <c r="L26" s="14"/>
      <c r="M26" s="34" t="s">
        <v>37</v>
      </c>
      <c r="N26" s="6"/>
    </row>
    <row r="27" spans="1:14" ht="20.100000000000001" customHeight="1" x14ac:dyDescent="0.25">
      <c r="A27" s="88"/>
      <c r="B27" s="16" t="s">
        <v>42</v>
      </c>
      <c r="C27" s="17"/>
      <c r="D27" s="60"/>
      <c r="E27" s="60"/>
      <c r="F27" s="61"/>
      <c r="G27" s="14"/>
      <c r="H27" s="41"/>
      <c r="I27" s="14"/>
      <c r="J27" s="14">
        <v>128</v>
      </c>
      <c r="K27" s="14"/>
      <c r="L27" s="14"/>
      <c r="M27" s="34" t="s">
        <v>44</v>
      </c>
      <c r="N27" s="6" t="s">
        <v>43</v>
      </c>
    </row>
    <row r="28" spans="1:14" ht="20.100000000000001" customHeight="1" x14ac:dyDescent="0.25">
      <c r="A28" s="88"/>
      <c r="B28" s="16" t="s">
        <v>38</v>
      </c>
      <c r="C28" s="17"/>
      <c r="D28" s="56"/>
      <c r="E28" s="56"/>
      <c r="F28" s="57"/>
      <c r="G28" s="14"/>
      <c r="H28" s="41"/>
      <c r="I28" s="14">
        <v>2</v>
      </c>
      <c r="J28" s="14"/>
      <c r="K28" s="14"/>
      <c r="L28" s="14"/>
      <c r="M28" s="34"/>
      <c r="N28" s="6"/>
    </row>
    <row r="29" spans="1:14" ht="20.100000000000001" customHeight="1" x14ac:dyDescent="0.25">
      <c r="A29" s="88"/>
      <c r="B29" s="16" t="s">
        <v>46</v>
      </c>
      <c r="C29" s="17"/>
      <c r="D29" s="56">
        <v>456</v>
      </c>
      <c r="E29" s="56"/>
      <c r="F29" s="57"/>
      <c r="G29" s="14"/>
      <c r="H29" s="41"/>
      <c r="I29" s="14"/>
      <c r="J29" s="14"/>
      <c r="K29" s="14"/>
      <c r="L29" s="14"/>
      <c r="M29" s="34"/>
      <c r="N29" s="6"/>
    </row>
    <row r="30" spans="1:14" ht="20.100000000000001" customHeight="1" x14ac:dyDescent="0.25">
      <c r="A30" s="79" t="s">
        <v>39</v>
      </c>
      <c r="B30" s="16"/>
      <c r="C30" s="17"/>
      <c r="D30" s="58"/>
      <c r="E30" s="58"/>
      <c r="F30" s="59"/>
      <c r="G30" s="14"/>
      <c r="H30" s="41"/>
      <c r="I30" s="14"/>
      <c r="J30" s="14"/>
      <c r="K30" s="14"/>
      <c r="L30" s="14"/>
      <c r="M30" s="34"/>
      <c r="N30" s="6"/>
    </row>
    <row r="31" spans="1:14" ht="15.75" x14ac:dyDescent="0.25">
      <c r="A31" s="79"/>
      <c r="B31" s="16" t="s">
        <v>40</v>
      </c>
      <c r="C31" s="17"/>
      <c r="D31" s="58">
        <v>1064</v>
      </c>
      <c r="E31" s="58">
        <v>2000</v>
      </c>
      <c r="F31" s="59"/>
      <c r="G31" s="14"/>
      <c r="H31" s="41"/>
      <c r="I31" s="14"/>
      <c r="J31" s="14"/>
      <c r="K31" s="14"/>
      <c r="L31" s="14"/>
      <c r="M31" s="34"/>
      <c r="N31" s="6"/>
    </row>
    <row r="32" spans="1:14" ht="20.100000000000001" customHeight="1" x14ac:dyDescent="0.25">
      <c r="A32" s="87" t="s">
        <v>45</v>
      </c>
      <c r="B32" s="11">
        <v>43323</v>
      </c>
      <c r="C32" s="17"/>
      <c r="D32" s="62"/>
      <c r="E32" s="62"/>
      <c r="F32" s="63">
        <v>100</v>
      </c>
      <c r="G32" s="14"/>
      <c r="H32" s="41"/>
      <c r="I32" s="14"/>
      <c r="J32" s="14"/>
      <c r="K32" s="14"/>
      <c r="L32" s="14"/>
      <c r="M32" s="34"/>
      <c r="N32" s="6"/>
    </row>
    <row r="33" spans="1:16" ht="20.100000000000001" customHeight="1" x14ac:dyDescent="0.25">
      <c r="A33" s="88"/>
      <c r="B33" s="16" t="s">
        <v>47</v>
      </c>
      <c r="C33" s="17"/>
      <c r="D33" s="62"/>
      <c r="E33" s="62"/>
      <c r="F33" s="63">
        <v>500</v>
      </c>
      <c r="G33" s="14"/>
      <c r="H33" s="41"/>
      <c r="I33" s="14"/>
      <c r="J33" s="14"/>
      <c r="K33" s="14"/>
      <c r="L33" s="14"/>
      <c r="M33" s="34"/>
      <c r="N33" s="6"/>
    </row>
    <row r="34" spans="1:16" ht="20.100000000000001" customHeight="1" x14ac:dyDescent="0.25">
      <c r="A34" s="88"/>
      <c r="B34" s="16" t="s">
        <v>48</v>
      </c>
      <c r="C34" s="17"/>
      <c r="D34" s="62"/>
      <c r="E34" s="62"/>
      <c r="F34" s="63">
        <v>750</v>
      </c>
      <c r="G34" s="14"/>
      <c r="H34" s="41"/>
      <c r="I34" s="14"/>
      <c r="J34" s="14"/>
      <c r="K34" s="14"/>
      <c r="L34" s="14"/>
      <c r="M34" s="34"/>
      <c r="N34" s="6"/>
    </row>
    <row r="35" spans="1:16" ht="20.100000000000001" customHeight="1" x14ac:dyDescent="0.25">
      <c r="A35" s="79" t="s">
        <v>49</v>
      </c>
      <c r="B35" s="16" t="s">
        <v>50</v>
      </c>
      <c r="C35" s="17"/>
      <c r="D35" s="64">
        <v>480</v>
      </c>
      <c r="E35" s="64"/>
      <c r="F35" s="65"/>
      <c r="G35" s="14"/>
      <c r="H35" s="41"/>
      <c r="I35" s="14"/>
      <c r="J35" s="14"/>
      <c r="K35" s="14"/>
      <c r="L35" s="14"/>
      <c r="M35" s="34"/>
      <c r="N35" s="6"/>
    </row>
    <row r="36" spans="1:16" ht="20.100000000000001" customHeight="1" x14ac:dyDescent="0.25">
      <c r="A36" s="79"/>
      <c r="B36" s="16" t="s">
        <v>51</v>
      </c>
      <c r="C36" s="17"/>
      <c r="D36" s="64"/>
      <c r="E36" s="64"/>
      <c r="F36" s="65">
        <v>100</v>
      </c>
      <c r="G36" s="14"/>
      <c r="H36" s="41"/>
      <c r="I36" s="14"/>
      <c r="J36" s="14"/>
      <c r="K36" s="14"/>
      <c r="L36" s="14"/>
      <c r="M36" s="34"/>
      <c r="N36" s="6"/>
    </row>
    <row r="37" spans="1:16" s="76" customFormat="1" ht="20.100000000000001" customHeight="1" x14ac:dyDescent="0.25">
      <c r="A37" s="79"/>
      <c r="B37" s="70"/>
      <c r="C37" s="71"/>
      <c r="D37" s="72"/>
      <c r="E37" s="72"/>
      <c r="F37" s="73"/>
      <c r="G37" s="74"/>
      <c r="H37" s="74"/>
      <c r="I37" s="74"/>
      <c r="J37" s="74"/>
      <c r="K37" s="74"/>
      <c r="L37" s="74"/>
      <c r="M37" s="75"/>
    </row>
    <row r="38" spans="1:16" ht="20.100000000000001" customHeight="1" x14ac:dyDescent="0.25">
      <c r="A38" s="89" t="s">
        <v>52</v>
      </c>
      <c r="B38" s="67" t="s">
        <v>53</v>
      </c>
      <c r="C38" s="68"/>
      <c r="D38" s="69"/>
      <c r="E38" s="69"/>
      <c r="F38" s="66">
        <v>526</v>
      </c>
      <c r="G38" s="14"/>
      <c r="H38" s="41"/>
      <c r="I38" s="14"/>
      <c r="J38" s="14"/>
      <c r="K38" s="14"/>
      <c r="L38" s="14"/>
      <c r="M38" s="34"/>
      <c r="N38" s="6"/>
    </row>
    <row r="39" spans="1:16" ht="20.100000000000001" customHeight="1" x14ac:dyDescent="0.25">
      <c r="A39" s="82"/>
      <c r="B39" s="67"/>
      <c r="C39" s="68"/>
      <c r="D39" s="69"/>
      <c r="E39" s="69"/>
      <c r="F39" s="66"/>
      <c r="G39" s="14"/>
      <c r="H39" s="41"/>
      <c r="I39" s="14"/>
      <c r="J39" s="14"/>
      <c r="K39" s="14"/>
      <c r="L39" s="14"/>
      <c r="M39" s="34"/>
      <c r="N39" s="6"/>
    </row>
    <row r="40" spans="1:16" ht="20.100000000000001" customHeight="1" x14ac:dyDescent="0.25">
      <c r="A40" s="78" t="s">
        <v>54</v>
      </c>
      <c r="B40" s="105">
        <v>43560</v>
      </c>
      <c r="C40" s="68"/>
      <c r="D40" s="69"/>
      <c r="E40" s="69"/>
      <c r="F40" s="77">
        <v>24</v>
      </c>
      <c r="G40" s="14"/>
      <c r="H40" s="41"/>
      <c r="I40" s="14"/>
      <c r="J40" s="14"/>
      <c r="K40" s="14"/>
      <c r="L40" s="14"/>
      <c r="M40" s="34"/>
      <c r="N40" s="6"/>
    </row>
    <row r="41" spans="1:16" s="3" customFormat="1" ht="20.100000000000001" customHeight="1" x14ac:dyDescent="0.25">
      <c r="A41" s="19"/>
      <c r="B41" s="20"/>
      <c r="C41" s="21"/>
      <c r="D41" s="22"/>
      <c r="E41" s="22"/>
      <c r="F41" s="22"/>
      <c r="G41" s="23"/>
      <c r="H41" s="23"/>
      <c r="I41" s="23"/>
      <c r="J41" s="23"/>
      <c r="K41" s="23"/>
      <c r="L41" s="23"/>
      <c r="M41" s="24"/>
      <c r="N41" s="25" t="s">
        <v>10</v>
      </c>
    </row>
    <row r="42" spans="1:16" ht="20.100000000000001" customHeight="1" x14ac:dyDescent="0.25">
      <c r="A42" s="82" t="s">
        <v>6</v>
      </c>
      <c r="B42" s="83"/>
      <c r="C42" s="15"/>
      <c r="D42" s="18">
        <f>SUM(D5:D41)</f>
        <v>2000</v>
      </c>
      <c r="E42" s="18">
        <f>SUM(E5:E41)</f>
        <v>2000</v>
      </c>
      <c r="F42" s="18">
        <f>SUM(F5:F41)</f>
        <v>2000</v>
      </c>
      <c r="G42" s="14"/>
      <c r="H42" s="14"/>
      <c r="I42" s="14">
        <f>SUM(I5:I41)</f>
        <v>8000</v>
      </c>
      <c r="J42" s="14">
        <f>SUM(J5:J41)</f>
        <v>8000</v>
      </c>
      <c r="K42" s="14"/>
      <c r="L42" s="14"/>
      <c r="M42" s="15"/>
      <c r="N42" s="6"/>
    </row>
    <row r="43" spans="1:16" ht="20.100000000000001" customHeight="1" x14ac:dyDescent="0.25">
      <c r="A43" s="84" t="s">
        <v>7</v>
      </c>
      <c r="B43" s="85"/>
      <c r="C43" s="80"/>
      <c r="D43" s="102">
        <f>2000-D42</f>
        <v>0</v>
      </c>
      <c r="E43" s="103">
        <f>2000-E42</f>
        <v>0</v>
      </c>
      <c r="F43" s="80">
        <f>2000-F42</f>
        <v>0</v>
      </c>
      <c r="G43" s="100"/>
      <c r="H43" s="80"/>
      <c r="I43" s="80">
        <f xml:space="preserve"> 8000-I42</f>
        <v>0</v>
      </c>
      <c r="J43" s="80">
        <f>8000-J42</f>
        <v>0</v>
      </c>
      <c r="K43" s="35"/>
      <c r="L43" s="35"/>
      <c r="M43" s="80"/>
      <c r="N43" s="8"/>
      <c r="O43" s="4"/>
      <c r="P43" s="1" t="s">
        <v>8</v>
      </c>
    </row>
    <row r="44" spans="1:16" ht="20.100000000000001" customHeight="1" x14ac:dyDescent="0.25">
      <c r="A44" s="86"/>
      <c r="B44" s="83"/>
      <c r="C44" s="81"/>
      <c r="D44" s="102"/>
      <c r="E44" s="104"/>
      <c r="F44" s="81"/>
      <c r="G44" s="101"/>
      <c r="H44" s="81"/>
      <c r="I44" s="81"/>
      <c r="J44" s="81"/>
      <c r="K44" s="36"/>
      <c r="L44" s="36"/>
      <c r="M44" s="81"/>
      <c r="N44" s="8"/>
    </row>
  </sheetData>
  <mergeCells count="22">
    <mergeCell ref="M43:M44"/>
    <mergeCell ref="C43:C44"/>
    <mergeCell ref="G43:G44"/>
    <mergeCell ref="D43:D44"/>
    <mergeCell ref="E43:E44"/>
    <mergeCell ref="I43:I44"/>
    <mergeCell ref="J43:J44"/>
    <mergeCell ref="F43:F44"/>
    <mergeCell ref="A1:M1"/>
    <mergeCell ref="G3:G4"/>
    <mergeCell ref="C2:F2"/>
    <mergeCell ref="H2:L2"/>
    <mergeCell ref="H3:L3"/>
    <mergeCell ref="A5:A12"/>
    <mergeCell ref="H43:H44"/>
    <mergeCell ref="A42:B42"/>
    <mergeCell ref="A43:B44"/>
    <mergeCell ref="A13:A29"/>
    <mergeCell ref="A30:A31"/>
    <mergeCell ref="A32:A34"/>
    <mergeCell ref="A35:A37"/>
    <mergeCell ref="A38:A39"/>
  </mergeCells>
  <pageMargins left="0.7" right="0.7" top="0.75" bottom="0.75" header="0.3" footer="0.3"/>
  <pageSetup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2019-05-04T08:50:00Z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54b234dd-7798-4d54-b655-608395f4f781</vt:lpwstr>
  </property>
</Properties>
</file>