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43" i="1" l="1"/>
  <c r="K45" i="1" l="1"/>
  <c r="J45" i="1" l="1"/>
  <c r="K46" i="1" s="1"/>
  <c r="G45" i="1" l="1"/>
  <c r="D45" i="1"/>
  <c r="D46" i="1" l="1"/>
  <c r="C45" i="1"/>
  <c r="I45" i="1" l="1"/>
  <c r="F45" i="1"/>
  <c r="E45" i="1"/>
</calcChain>
</file>

<file path=xl/sharedStrings.xml><?xml version="1.0" encoding="utf-8"?>
<sst xmlns="http://schemas.openxmlformats.org/spreadsheetml/2006/main" count="54" uniqueCount="47">
  <si>
    <t>Model</t>
  </si>
  <si>
    <t>TG102SE</t>
  </si>
  <si>
    <t>TG102V-Main</t>
  </si>
  <si>
    <t>TG102V-RFID</t>
  </si>
  <si>
    <t>GH1199</t>
  </si>
  <si>
    <t xml:space="preserve">iReader </t>
  </si>
  <si>
    <t>Đến PSXVNET</t>
  </si>
  <si>
    <t>Đến Kho VNET</t>
  </si>
  <si>
    <t>Ngày
dd/mm/yy</t>
  </si>
  <si>
    <t>Lô sản xuất</t>
  </si>
  <si>
    <t>Tổng Hợp Lô Sản Xuất 2700 SE,2000V,300 GH1199,3000 Ireader</t>
  </si>
  <si>
    <t>25/05/2017</t>
  </si>
  <si>
    <t>26/05/2017</t>
  </si>
  <si>
    <t>29/05/2017</t>
  </si>
  <si>
    <t>30/05/2017</t>
  </si>
  <si>
    <t>17/05/2017</t>
  </si>
  <si>
    <t>19/05/2017</t>
  </si>
  <si>
    <t>20/05/2017</t>
  </si>
  <si>
    <t>24/05/17</t>
  </si>
  <si>
    <t>Tổng</t>
  </si>
  <si>
    <t>15/05/17</t>
  </si>
  <si>
    <t>18/05/17</t>
  </si>
  <si>
    <t>22/05/17</t>
  </si>
  <si>
    <t>Tháng</t>
  </si>
  <si>
    <t>Tháng 5</t>
  </si>
  <si>
    <t>Chưa nhập</t>
  </si>
  <si>
    <t>Tháng 6</t>
  </si>
  <si>
    <t>15/06/2017</t>
  </si>
  <si>
    <t>13/06/2017</t>
  </si>
  <si>
    <t>17/06/2017</t>
  </si>
  <si>
    <t>22/06/2017</t>
  </si>
  <si>
    <t>24/06/2017</t>
  </si>
  <si>
    <t>26/06/2017</t>
  </si>
  <si>
    <t>Tháng 7</t>
  </si>
  <si>
    <t>14/07/2017</t>
  </si>
  <si>
    <t>18/07/2017</t>
  </si>
  <si>
    <t>20/07/2017</t>
  </si>
  <si>
    <t>21/07/2017</t>
  </si>
  <si>
    <t>26/07/2017</t>
  </si>
  <si>
    <t>28/07/2017</t>
  </si>
  <si>
    <t>Bao gồm  một số con trên giá test và thiết bị cũ</t>
  </si>
  <si>
    <t>Tháng 8</t>
  </si>
  <si>
    <t>16/08/2017</t>
  </si>
  <si>
    <t>31/08/2017</t>
  </si>
  <si>
    <t>Bao gồm Ireader từ những lần sản xuất trước</t>
  </si>
  <si>
    <t>Hết( hoàn thành)</t>
  </si>
  <si>
    <t>Hàng đã nhập vào kho Vnet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</si>
</sst>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5" applyNumberForma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1" fillId="2" borderId="2" xfId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12" xfId="0" applyBorder="1" applyAlignment="1">
      <alignment horizontal="center" vertical="center"/>
    </xf>
    <xf numFmtId="14" fontId="0" fillId="0" borderId="2" xfId="0" applyNumberFormat="1" applyBorder="1"/>
    <xf numFmtId="14" fontId="0" fillId="0" borderId="1" xfId="0" applyNumberFormat="1" applyBorder="1"/>
    <xf numFmtId="14" fontId="0" fillId="0" borderId="11" xfId="0" applyNumberFormat="1" applyBorder="1"/>
    <xf numFmtId="14" fontId="0" fillId="0" borderId="11" xfId="0" applyNumberFormat="1" applyBorder="1" applyAlignment="1">
      <alignment horizontal="right"/>
    </xf>
    <xf numFmtId="14" fontId="0" fillId="0" borderId="11" xfId="0" applyNumberFormat="1" applyBorder="1" applyAlignment="1">
      <alignment horizontal="center" vertical="center"/>
    </xf>
    <xf numFmtId="0" fontId="5" fillId="8" borderId="6" xfId="7" applyBorder="1"/>
    <xf numFmtId="0" fontId="5" fillId="8" borderId="1" xfId="7" applyBorder="1"/>
    <xf numFmtId="0" fontId="0" fillId="0" borderId="12" xfId="0" applyBorder="1" applyAlignment="1">
      <alignment horizontal="center" vertical="center"/>
    </xf>
    <xf numFmtId="0" fontId="4" fillId="7" borderId="6" xfId="6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8" borderId="6" xfId="7" applyFont="1" applyBorder="1"/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7" borderId="6" xfId="6" applyBorder="1" applyAlignment="1">
      <alignment horizontal="center" vertical="center"/>
    </xf>
    <xf numFmtId="0" fontId="4" fillId="7" borderId="7" xfId="6" applyBorder="1" applyAlignment="1">
      <alignment horizontal="center" vertical="center"/>
    </xf>
    <xf numFmtId="0" fontId="4" fillId="7" borderId="8" xfId="6" applyBorder="1" applyAlignment="1">
      <alignment horizontal="center" vertical="center"/>
    </xf>
    <xf numFmtId="0" fontId="4" fillId="7" borderId="13" xfId="6" applyBorder="1" applyAlignment="1">
      <alignment horizontal="center" vertical="center"/>
    </xf>
    <xf numFmtId="0" fontId="4" fillId="7" borderId="9" xfId="6" applyBorder="1" applyAlignment="1">
      <alignment horizontal="center" vertical="center"/>
    </xf>
    <xf numFmtId="0" fontId="4" fillId="7" borderId="10" xfId="6" applyBorder="1" applyAlignment="1">
      <alignment horizontal="center" vertical="center"/>
    </xf>
    <xf numFmtId="0" fontId="4" fillId="7" borderId="12" xfId="6" applyBorder="1" applyAlignment="1">
      <alignment horizontal="center" vertical="center"/>
    </xf>
    <xf numFmtId="0" fontId="4" fillId="7" borderId="11" xfId="6" applyBorder="1" applyAlignment="1">
      <alignment horizontal="center" vertical="center"/>
    </xf>
    <xf numFmtId="0" fontId="4" fillId="6" borderId="0" xfId="5" applyAlignment="1">
      <alignment horizontal="center"/>
    </xf>
    <xf numFmtId="0" fontId="0" fillId="0" borderId="1" xfId="0" applyBorder="1" applyAlignment="1">
      <alignment horizontal="center" vertical="center"/>
    </xf>
    <xf numFmtId="0" fontId="4" fillId="5" borderId="2" xfId="4" applyBorder="1" applyAlignment="1">
      <alignment horizontal="center"/>
    </xf>
    <xf numFmtId="0" fontId="4" fillId="5" borderId="3" xfId="4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3" fillId="4" borderId="5" xfId="3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7" borderId="0" xfId="6"/>
    <xf numFmtId="0" fontId="4" fillId="9" borderId="0" xfId="8"/>
  </cellXfs>
  <cellStyles count="9">
    <cellStyle name="40% - Accent5" xfId="7" builtinId="47"/>
    <cellStyle name="60% - Accent3" xfId="4" builtinId="40"/>
    <cellStyle name="60% - Accent5" xfId="8" builtinId="48"/>
    <cellStyle name="Accent2" xfId="6" builtinId="33"/>
    <cellStyle name="Accent4" xfId="5" builtinId="41"/>
    <cellStyle name="Bad" xfId="2" builtinId="27"/>
    <cellStyle name="Good" xfId="1" builtinId="26"/>
    <cellStyle name="Input" xfId="3" builtinId="20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zoomScale="130" zoomScaleNormal="130" workbookViewId="0">
      <pane ySplit="3" topLeftCell="A37" activePane="bottomLeft" state="frozen"/>
      <selection pane="bottomLeft" activeCell="E57" sqref="E57"/>
    </sheetView>
  </sheetViews>
  <sheetFormatPr defaultRowHeight="15" x14ac:dyDescent="0.25"/>
  <cols>
    <col min="2" max="2" width="12.5703125" customWidth="1"/>
    <col min="3" max="4" width="15.85546875" customWidth="1"/>
    <col min="5" max="5" width="15.42578125" customWidth="1"/>
    <col min="6" max="6" width="16.28515625" customWidth="1"/>
    <col min="7" max="7" width="14.28515625" customWidth="1"/>
    <col min="8" max="8" width="16.85546875" customWidth="1"/>
    <col min="9" max="9" width="15.28515625" customWidth="1"/>
    <col min="10" max="10" width="18.28515625" customWidth="1"/>
    <col min="11" max="11" width="19.42578125" customWidth="1"/>
  </cols>
  <sheetData>
    <row r="1" spans="1:11" x14ac:dyDescent="0.25">
      <c r="A1" s="31" t="s">
        <v>10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x14ac:dyDescent="0.25">
      <c r="B2" s="1" t="s">
        <v>9</v>
      </c>
      <c r="C2" s="35">
        <v>2700</v>
      </c>
      <c r="D2" s="36"/>
      <c r="E2" s="38">
        <v>2000</v>
      </c>
      <c r="F2" s="40"/>
      <c r="G2" s="39"/>
      <c r="H2" s="37">
        <v>300</v>
      </c>
      <c r="I2" s="37"/>
      <c r="J2" s="33">
        <v>3000</v>
      </c>
      <c r="K2" s="34"/>
    </row>
    <row r="3" spans="1:11" x14ac:dyDescent="0.25">
      <c r="B3" s="1" t="s">
        <v>0</v>
      </c>
      <c r="C3" s="35" t="s">
        <v>1</v>
      </c>
      <c r="D3" s="36"/>
      <c r="E3" s="4" t="s">
        <v>2</v>
      </c>
      <c r="F3" s="38" t="s">
        <v>3</v>
      </c>
      <c r="G3" s="39"/>
      <c r="H3" s="37" t="s">
        <v>4</v>
      </c>
      <c r="I3" s="37"/>
      <c r="J3" s="33" t="s">
        <v>5</v>
      </c>
      <c r="K3" s="34"/>
    </row>
    <row r="4" spans="1:11" ht="30" x14ac:dyDescent="0.25">
      <c r="A4" s="5" t="s">
        <v>23</v>
      </c>
      <c r="B4" s="2" t="s">
        <v>8</v>
      </c>
      <c r="C4" s="1" t="s">
        <v>6</v>
      </c>
      <c r="D4" s="14" t="s">
        <v>7</v>
      </c>
      <c r="E4" s="1" t="s">
        <v>6</v>
      </c>
      <c r="F4" s="1" t="s">
        <v>6</v>
      </c>
      <c r="G4" s="14" t="s">
        <v>7</v>
      </c>
      <c r="H4" s="1" t="s">
        <v>6</v>
      </c>
      <c r="I4" s="14" t="s">
        <v>7</v>
      </c>
      <c r="J4" s="1" t="s">
        <v>6</v>
      </c>
      <c r="K4" s="14" t="s">
        <v>7</v>
      </c>
    </row>
    <row r="5" spans="1:11" x14ac:dyDescent="0.25">
      <c r="A5" s="32" t="s">
        <v>24</v>
      </c>
      <c r="B5" s="3" t="s">
        <v>20</v>
      </c>
      <c r="C5" s="1">
        <v>4</v>
      </c>
      <c r="D5" s="14"/>
      <c r="E5" s="1">
        <v>4</v>
      </c>
      <c r="F5" s="1"/>
      <c r="G5" s="14"/>
      <c r="H5" s="1">
        <v>300</v>
      </c>
      <c r="I5" s="14"/>
      <c r="J5" s="1"/>
      <c r="K5" s="14"/>
    </row>
    <row r="6" spans="1:11" x14ac:dyDescent="0.25">
      <c r="A6" s="32"/>
      <c r="B6" s="3" t="s">
        <v>15</v>
      </c>
      <c r="C6" s="1"/>
      <c r="D6" s="14">
        <v>3</v>
      </c>
      <c r="E6" s="1"/>
      <c r="F6" s="1"/>
      <c r="G6" s="14"/>
      <c r="H6" s="1"/>
      <c r="I6" s="14"/>
      <c r="J6" s="1"/>
      <c r="K6" s="14"/>
    </row>
    <row r="7" spans="1:11" x14ac:dyDescent="0.25">
      <c r="A7" s="32"/>
      <c r="B7" s="3" t="s">
        <v>21</v>
      </c>
      <c r="C7" s="1">
        <v>200</v>
      </c>
      <c r="D7" s="14"/>
      <c r="E7" s="1">
        <v>200</v>
      </c>
      <c r="F7" s="1"/>
      <c r="G7" s="14"/>
      <c r="H7" s="1"/>
      <c r="I7" s="14">
        <v>300</v>
      </c>
      <c r="J7" s="1"/>
      <c r="K7" s="14"/>
    </row>
    <row r="8" spans="1:11" x14ac:dyDescent="0.25">
      <c r="A8" s="32"/>
      <c r="B8" s="3" t="s">
        <v>16</v>
      </c>
      <c r="C8" s="1"/>
      <c r="D8" s="14">
        <v>130</v>
      </c>
      <c r="E8" s="1"/>
      <c r="F8" s="1"/>
      <c r="G8" s="14"/>
      <c r="H8" s="1"/>
      <c r="I8" s="14"/>
      <c r="J8" s="1"/>
      <c r="K8" s="14"/>
    </row>
    <row r="9" spans="1:11" x14ac:dyDescent="0.25">
      <c r="A9" s="32"/>
      <c r="B9" s="3" t="s">
        <v>17</v>
      </c>
      <c r="C9" s="1"/>
      <c r="D9" s="14">
        <v>40</v>
      </c>
      <c r="E9" s="1"/>
      <c r="F9" s="1"/>
      <c r="G9" s="14"/>
      <c r="H9" s="1"/>
      <c r="I9" s="14"/>
      <c r="J9" s="1"/>
      <c r="K9" s="14"/>
    </row>
    <row r="10" spans="1:11" x14ac:dyDescent="0.25">
      <c r="A10" s="32"/>
      <c r="B10" s="3" t="s">
        <v>22</v>
      </c>
      <c r="C10" s="1">
        <v>200</v>
      </c>
      <c r="D10" s="14"/>
      <c r="E10" s="1">
        <v>210</v>
      </c>
      <c r="F10" s="1"/>
      <c r="G10" s="14"/>
      <c r="H10" s="1"/>
      <c r="I10" s="14"/>
      <c r="J10" s="1"/>
      <c r="K10" s="14"/>
    </row>
    <row r="11" spans="1:11" x14ac:dyDescent="0.25">
      <c r="A11" s="32"/>
      <c r="B11" s="3" t="s">
        <v>18</v>
      </c>
      <c r="C11" s="1">
        <v>0</v>
      </c>
      <c r="D11" s="14">
        <v>215</v>
      </c>
      <c r="E11" s="1"/>
      <c r="F11" s="1">
        <v>10</v>
      </c>
      <c r="G11" s="14"/>
      <c r="H11" s="1"/>
      <c r="I11" s="14"/>
      <c r="J11" s="1"/>
      <c r="K11" s="14"/>
    </row>
    <row r="12" spans="1:11" x14ac:dyDescent="0.25">
      <c r="A12" s="32"/>
      <c r="B12" s="3" t="s">
        <v>11</v>
      </c>
      <c r="C12" s="1">
        <v>0</v>
      </c>
      <c r="D12" s="14"/>
      <c r="E12" s="1">
        <v>224</v>
      </c>
      <c r="F12" s="1">
        <v>200</v>
      </c>
      <c r="G12" s="14">
        <v>100</v>
      </c>
      <c r="H12" s="1"/>
      <c r="I12" s="14"/>
      <c r="J12" s="1">
        <v>8</v>
      </c>
      <c r="K12" s="14"/>
    </row>
    <row r="13" spans="1:11" x14ac:dyDescent="0.25">
      <c r="A13" s="32"/>
      <c r="B13" s="3" t="s">
        <v>12</v>
      </c>
      <c r="C13" s="1">
        <v>0</v>
      </c>
      <c r="D13" s="14"/>
      <c r="E13" s="1"/>
      <c r="F13" s="1">
        <v>200</v>
      </c>
      <c r="G13" s="14">
        <v>220</v>
      </c>
      <c r="H13" s="1"/>
      <c r="I13" s="14"/>
      <c r="J13" s="1"/>
      <c r="K13" s="14"/>
    </row>
    <row r="14" spans="1:11" x14ac:dyDescent="0.25">
      <c r="A14" s="32"/>
      <c r="B14" s="3" t="s">
        <v>13</v>
      </c>
      <c r="C14" s="1">
        <v>300</v>
      </c>
      <c r="D14" s="14"/>
      <c r="E14" s="1"/>
      <c r="F14" s="1"/>
      <c r="G14" s="14"/>
      <c r="H14" s="1"/>
      <c r="I14" s="14"/>
      <c r="J14" s="1"/>
      <c r="K14" s="14"/>
    </row>
    <row r="15" spans="1:11" x14ac:dyDescent="0.25">
      <c r="A15" s="32"/>
      <c r="B15" s="3" t="s">
        <v>14</v>
      </c>
      <c r="C15" s="1"/>
      <c r="D15" s="14">
        <v>80</v>
      </c>
      <c r="E15" s="1">
        <v>1364</v>
      </c>
      <c r="F15" s="1">
        <v>1590</v>
      </c>
      <c r="G15" s="14"/>
      <c r="H15" s="1"/>
      <c r="I15" s="14"/>
      <c r="J15" s="1"/>
      <c r="K15" s="14"/>
    </row>
    <row r="16" spans="1:11" x14ac:dyDescent="0.25">
      <c r="A16" s="20" t="s">
        <v>26</v>
      </c>
      <c r="B16" s="8">
        <v>42741</v>
      </c>
      <c r="C16" s="6"/>
      <c r="D16" s="13">
        <v>200</v>
      </c>
      <c r="E16" s="6"/>
      <c r="F16" s="6"/>
      <c r="G16" s="13">
        <v>40</v>
      </c>
      <c r="H16" s="6"/>
      <c r="I16" s="13"/>
      <c r="J16" s="6"/>
      <c r="K16" s="13"/>
    </row>
    <row r="17" spans="1:11" x14ac:dyDescent="0.25">
      <c r="A17" s="21"/>
      <c r="B17" s="8">
        <v>42800</v>
      </c>
      <c r="C17" s="6"/>
      <c r="D17" s="13"/>
      <c r="E17" s="6"/>
      <c r="F17" s="6"/>
      <c r="G17" s="13">
        <v>200</v>
      </c>
      <c r="H17" s="6"/>
      <c r="I17" s="13"/>
      <c r="J17" s="6"/>
      <c r="K17" s="13"/>
    </row>
    <row r="18" spans="1:11" x14ac:dyDescent="0.25">
      <c r="A18" s="21"/>
      <c r="B18" s="8">
        <v>42922</v>
      </c>
      <c r="C18" s="6"/>
      <c r="D18" s="13"/>
      <c r="E18" s="6"/>
      <c r="F18" s="6"/>
      <c r="G18" s="13">
        <v>400</v>
      </c>
      <c r="H18" s="6"/>
      <c r="I18" s="13"/>
      <c r="J18" s="6"/>
      <c r="K18" s="13"/>
    </row>
    <row r="19" spans="1:11" x14ac:dyDescent="0.25">
      <c r="A19" s="21"/>
      <c r="B19" s="8">
        <v>42953</v>
      </c>
      <c r="C19" s="6"/>
      <c r="D19" s="13">
        <v>10</v>
      </c>
      <c r="E19" s="6"/>
      <c r="F19" s="6"/>
      <c r="G19" s="13"/>
      <c r="H19" s="6"/>
      <c r="I19" s="13"/>
      <c r="J19" s="6"/>
      <c r="K19" s="13"/>
    </row>
    <row r="20" spans="1:11" x14ac:dyDescent="0.25">
      <c r="A20" s="21"/>
      <c r="B20" s="8">
        <v>42984</v>
      </c>
      <c r="C20" s="6">
        <v>700</v>
      </c>
      <c r="D20" s="13"/>
      <c r="E20" s="6"/>
      <c r="F20" s="6"/>
      <c r="G20" s="13"/>
      <c r="H20" s="6"/>
      <c r="I20" s="13"/>
      <c r="J20" s="6">
        <v>1200</v>
      </c>
      <c r="K20" s="13"/>
    </row>
    <row r="21" spans="1:11" x14ac:dyDescent="0.25">
      <c r="A21" s="21"/>
      <c r="B21" s="9">
        <v>43014</v>
      </c>
      <c r="C21" s="6"/>
      <c r="D21" s="13"/>
      <c r="E21" s="6"/>
      <c r="F21" s="6"/>
      <c r="G21" s="13">
        <v>360</v>
      </c>
      <c r="H21" s="6"/>
      <c r="I21" s="13"/>
      <c r="J21" s="6"/>
      <c r="K21" s="13"/>
    </row>
    <row r="22" spans="1:11" x14ac:dyDescent="0.25">
      <c r="A22" s="21"/>
      <c r="B22" s="10">
        <v>43075</v>
      </c>
      <c r="C22" s="6"/>
      <c r="D22" s="13">
        <v>320</v>
      </c>
      <c r="E22" s="6"/>
      <c r="F22" s="6"/>
      <c r="G22" s="13"/>
      <c r="H22" s="6"/>
      <c r="I22" s="13"/>
      <c r="J22" s="6"/>
      <c r="K22" s="13"/>
    </row>
    <row r="23" spans="1:11" x14ac:dyDescent="0.25">
      <c r="A23" s="21"/>
      <c r="B23" s="11" t="s">
        <v>28</v>
      </c>
      <c r="C23" s="6"/>
      <c r="D23" s="13">
        <v>160</v>
      </c>
      <c r="E23" s="6"/>
      <c r="F23" s="6"/>
      <c r="G23" s="13"/>
      <c r="H23" s="6"/>
      <c r="I23" s="13"/>
      <c r="J23" s="6"/>
      <c r="K23" s="13"/>
    </row>
    <row r="24" spans="1:11" x14ac:dyDescent="0.25">
      <c r="A24" s="21"/>
      <c r="B24" s="11" t="s">
        <v>27</v>
      </c>
      <c r="C24" s="6">
        <v>400</v>
      </c>
      <c r="D24" s="13">
        <v>160</v>
      </c>
      <c r="E24" s="6"/>
      <c r="F24" s="6"/>
      <c r="G24" s="13"/>
      <c r="H24" s="6"/>
      <c r="I24" s="13"/>
      <c r="J24" s="6"/>
      <c r="K24" s="13"/>
    </row>
    <row r="25" spans="1:11" x14ac:dyDescent="0.25">
      <c r="A25" s="21"/>
      <c r="B25" s="12" t="s">
        <v>29</v>
      </c>
      <c r="C25" s="6"/>
      <c r="D25" s="13">
        <v>40</v>
      </c>
      <c r="E25" s="6"/>
      <c r="F25" s="6"/>
      <c r="G25" s="13">
        <v>130</v>
      </c>
      <c r="H25" s="6"/>
      <c r="I25" s="13"/>
      <c r="J25" s="6"/>
      <c r="K25" s="13"/>
    </row>
    <row r="26" spans="1:11" x14ac:dyDescent="0.25">
      <c r="A26" s="21"/>
      <c r="B26" s="12" t="s">
        <v>30</v>
      </c>
      <c r="C26" s="6"/>
      <c r="D26" s="13">
        <v>320</v>
      </c>
      <c r="E26" s="6"/>
      <c r="F26" s="6"/>
      <c r="G26" s="13"/>
      <c r="H26" s="6"/>
      <c r="I26" s="13"/>
      <c r="J26" s="6">
        <v>1792</v>
      </c>
      <c r="K26" s="13"/>
    </row>
    <row r="27" spans="1:11" x14ac:dyDescent="0.25">
      <c r="A27" s="21"/>
      <c r="B27" s="12" t="s">
        <v>31</v>
      </c>
      <c r="C27" s="6"/>
      <c r="D27" s="13"/>
      <c r="E27" s="6"/>
      <c r="F27" s="6"/>
      <c r="G27" s="13">
        <v>300</v>
      </c>
      <c r="H27" s="6"/>
      <c r="I27" s="13"/>
      <c r="J27" s="6"/>
      <c r="K27" s="13"/>
    </row>
    <row r="28" spans="1:11" x14ac:dyDescent="0.25">
      <c r="A28" s="22"/>
      <c r="B28" s="10" t="s">
        <v>32</v>
      </c>
      <c r="C28" s="6">
        <v>900</v>
      </c>
      <c r="D28" s="13"/>
      <c r="E28" s="6"/>
      <c r="F28" s="6"/>
      <c r="G28" s="13"/>
      <c r="H28" s="6"/>
      <c r="I28" s="13"/>
      <c r="J28" s="6"/>
      <c r="K28" s="13"/>
    </row>
    <row r="29" spans="1:11" x14ac:dyDescent="0.25">
      <c r="A29" s="20" t="s">
        <v>33</v>
      </c>
      <c r="B29" s="10"/>
      <c r="C29" s="6"/>
      <c r="D29" s="13"/>
      <c r="E29" s="6"/>
      <c r="F29" s="6"/>
      <c r="G29" s="13"/>
      <c r="H29" s="6"/>
      <c r="I29" s="13"/>
      <c r="J29" s="6"/>
      <c r="K29" s="13"/>
    </row>
    <row r="30" spans="1:11" x14ac:dyDescent="0.25">
      <c r="A30" s="21"/>
      <c r="B30" s="10">
        <v>42742</v>
      </c>
      <c r="C30" s="6"/>
      <c r="D30" s="13">
        <v>400</v>
      </c>
      <c r="E30" s="6"/>
      <c r="F30" s="6"/>
      <c r="G30" s="13"/>
      <c r="H30" s="6"/>
      <c r="I30" s="13"/>
      <c r="J30" s="6"/>
      <c r="K30" s="13"/>
    </row>
    <row r="31" spans="1:11" x14ac:dyDescent="0.25">
      <c r="A31" s="21"/>
      <c r="B31" s="10">
        <v>42893</v>
      </c>
      <c r="C31" s="6"/>
      <c r="D31" s="13"/>
      <c r="E31" s="6"/>
      <c r="F31" s="6"/>
      <c r="G31" s="13">
        <v>22</v>
      </c>
      <c r="H31" s="6"/>
      <c r="I31" s="13"/>
      <c r="J31" s="6"/>
      <c r="K31" s="13"/>
    </row>
    <row r="32" spans="1:11" x14ac:dyDescent="0.25">
      <c r="A32" s="21"/>
      <c r="B32" s="10">
        <v>42923</v>
      </c>
      <c r="C32" s="6"/>
      <c r="D32" s="13"/>
      <c r="E32" s="6"/>
      <c r="F32" s="6"/>
      <c r="G32" s="13">
        <v>24</v>
      </c>
      <c r="H32" s="6"/>
      <c r="I32" s="13"/>
      <c r="J32" s="6"/>
      <c r="K32" s="13"/>
    </row>
    <row r="33" spans="1:12" x14ac:dyDescent="0.25">
      <c r="A33" s="21"/>
      <c r="B33" s="10">
        <v>42954</v>
      </c>
      <c r="C33" s="6"/>
      <c r="D33" s="13"/>
      <c r="E33" s="6"/>
      <c r="F33" s="6"/>
      <c r="G33" s="13">
        <v>64</v>
      </c>
      <c r="H33" s="6"/>
      <c r="I33" s="13"/>
      <c r="J33" s="6"/>
      <c r="K33" s="13"/>
    </row>
    <row r="34" spans="1:12" x14ac:dyDescent="0.25">
      <c r="A34" s="21"/>
      <c r="B34" s="10">
        <v>43076</v>
      </c>
      <c r="C34" s="6"/>
      <c r="D34" s="13"/>
      <c r="E34" s="6"/>
      <c r="F34" s="6"/>
      <c r="G34" s="13">
        <v>40</v>
      </c>
      <c r="H34" s="6"/>
      <c r="I34" s="13"/>
      <c r="J34" s="6"/>
      <c r="K34" s="13"/>
    </row>
    <row r="35" spans="1:12" x14ac:dyDescent="0.25">
      <c r="A35" s="21"/>
      <c r="B35" s="10" t="s">
        <v>34</v>
      </c>
      <c r="C35" s="6"/>
      <c r="D35" s="13">
        <v>43</v>
      </c>
      <c r="E35" s="6"/>
      <c r="F35" s="6"/>
      <c r="G35" s="13">
        <v>57</v>
      </c>
      <c r="H35" s="6"/>
      <c r="I35" s="13"/>
      <c r="J35" s="6"/>
      <c r="K35" s="13"/>
    </row>
    <row r="36" spans="1:12" x14ac:dyDescent="0.25">
      <c r="A36" s="21"/>
      <c r="B36" s="10" t="s">
        <v>35</v>
      </c>
      <c r="C36" s="6"/>
      <c r="D36" s="13">
        <v>160</v>
      </c>
      <c r="E36" s="6"/>
      <c r="F36" s="6"/>
      <c r="G36" s="13">
        <v>29</v>
      </c>
      <c r="H36" s="6"/>
      <c r="I36" s="13"/>
      <c r="J36" s="6"/>
      <c r="K36" s="13"/>
    </row>
    <row r="37" spans="1:12" x14ac:dyDescent="0.25">
      <c r="A37" s="21"/>
      <c r="B37" s="10" t="s">
        <v>36</v>
      </c>
      <c r="C37" s="6"/>
      <c r="D37" s="13"/>
      <c r="E37" s="6"/>
      <c r="F37" s="6"/>
      <c r="G37" s="13">
        <v>14</v>
      </c>
      <c r="H37" s="6"/>
      <c r="I37" s="13"/>
      <c r="J37" s="6"/>
      <c r="K37" s="13">
        <v>360</v>
      </c>
    </row>
    <row r="38" spans="1:12" x14ac:dyDescent="0.25">
      <c r="A38" s="22"/>
      <c r="B38" s="10" t="s">
        <v>37</v>
      </c>
      <c r="C38" s="6"/>
      <c r="D38" s="13">
        <v>30</v>
      </c>
      <c r="E38" s="6"/>
      <c r="F38" s="6"/>
      <c r="G38" s="13"/>
      <c r="H38" s="6"/>
      <c r="I38" s="13"/>
      <c r="J38" s="6"/>
      <c r="K38" s="13"/>
    </row>
    <row r="39" spans="1:12" x14ac:dyDescent="0.25">
      <c r="A39" s="15"/>
      <c r="B39" s="10" t="s">
        <v>38</v>
      </c>
      <c r="C39" s="6"/>
      <c r="D39" s="13"/>
      <c r="E39" s="6"/>
      <c r="F39" s="6"/>
      <c r="G39" s="13"/>
      <c r="H39" s="6"/>
      <c r="I39" s="13"/>
      <c r="J39" s="6"/>
      <c r="K39" s="13">
        <v>540</v>
      </c>
    </row>
    <row r="40" spans="1:12" x14ac:dyDescent="0.25">
      <c r="A40" s="7"/>
      <c r="B40" s="10" t="s">
        <v>39</v>
      </c>
      <c r="C40" s="6"/>
      <c r="D40" s="13">
        <v>407</v>
      </c>
      <c r="E40" s="6"/>
      <c r="F40" s="6"/>
      <c r="G40" s="13"/>
      <c r="H40" s="6"/>
      <c r="I40" s="13"/>
      <c r="J40" s="6"/>
      <c r="K40" s="13"/>
    </row>
    <row r="41" spans="1:12" x14ac:dyDescent="0.25">
      <c r="A41" s="20" t="s">
        <v>41</v>
      </c>
      <c r="B41" s="10"/>
      <c r="C41" s="6"/>
      <c r="D41" s="13"/>
      <c r="E41" s="6"/>
      <c r="F41" s="6"/>
      <c r="G41" s="13"/>
      <c r="H41" s="6"/>
      <c r="I41" s="13"/>
      <c r="J41" s="6"/>
      <c r="K41" s="13"/>
    </row>
    <row r="42" spans="1:12" x14ac:dyDescent="0.25">
      <c r="A42" s="22"/>
      <c r="B42" s="10" t="s">
        <v>42</v>
      </c>
      <c r="C42" s="6"/>
      <c r="D42" s="13"/>
      <c r="E42" s="6"/>
      <c r="F42" s="6"/>
      <c r="G42" s="13"/>
      <c r="H42" s="6"/>
      <c r="I42" s="13"/>
      <c r="J42" s="6"/>
      <c r="K42" s="13">
        <v>427</v>
      </c>
    </row>
    <row r="43" spans="1:12" x14ac:dyDescent="0.25">
      <c r="A43" s="18"/>
      <c r="B43" s="10" t="s">
        <v>43</v>
      </c>
      <c r="C43" s="6"/>
      <c r="D43" s="13"/>
      <c r="E43" s="6"/>
      <c r="F43" s="6"/>
      <c r="G43" s="13"/>
      <c r="H43" s="6"/>
      <c r="I43" s="13"/>
      <c r="J43" s="6"/>
      <c r="K43" s="19">
        <f>990+720</f>
        <v>1710</v>
      </c>
    </row>
    <row r="44" spans="1:12" x14ac:dyDescent="0.25">
      <c r="A44" s="17"/>
      <c r="B44" s="10"/>
      <c r="C44" s="6"/>
      <c r="D44" s="13"/>
      <c r="E44" s="6"/>
      <c r="F44" s="6"/>
      <c r="G44" s="13"/>
      <c r="H44" s="6"/>
      <c r="I44" s="13"/>
      <c r="J44" s="6"/>
      <c r="K44" s="13"/>
    </row>
    <row r="45" spans="1:12" x14ac:dyDescent="0.25">
      <c r="A45" s="22" t="s">
        <v>19</v>
      </c>
      <c r="B45" s="41"/>
      <c r="C45" s="16">
        <f>SUM(C5:C40)</f>
        <v>2704</v>
      </c>
      <c r="D45" s="13">
        <f>SUM(D5:D40)</f>
        <v>2718</v>
      </c>
      <c r="E45" s="16">
        <f>SUM(E5:E21)</f>
        <v>2002</v>
      </c>
      <c r="F45" s="16">
        <f>SUM(F5:F21)</f>
        <v>2000</v>
      </c>
      <c r="G45" s="16">
        <f>SUM(G5:G40)</f>
        <v>2000</v>
      </c>
      <c r="H45" s="16">
        <v>300</v>
      </c>
      <c r="I45" s="13">
        <f>I7</f>
        <v>300</v>
      </c>
      <c r="J45" s="16">
        <f>SUM(J5:J40)</f>
        <v>3000</v>
      </c>
      <c r="K45" s="13">
        <f>SUM(K5:K44)</f>
        <v>3037</v>
      </c>
    </row>
    <row r="46" spans="1:12" x14ac:dyDescent="0.25">
      <c r="A46" s="42" t="s">
        <v>25</v>
      </c>
      <c r="B46" s="43"/>
      <c r="C46" s="23">
        <v>0</v>
      </c>
      <c r="D46" s="23">
        <f>C45-D45</f>
        <v>-14</v>
      </c>
      <c r="E46" s="25">
        <v>0</v>
      </c>
      <c r="F46" s="26"/>
      <c r="G46" s="27"/>
      <c r="H46" s="25">
        <v>0</v>
      </c>
      <c r="I46" s="27"/>
      <c r="J46" s="23">
        <v>0</v>
      </c>
      <c r="K46" s="23">
        <f>J45-K45</f>
        <v>-37</v>
      </c>
      <c r="L46" s="5"/>
    </row>
    <row r="47" spans="1:12" x14ac:dyDescent="0.25">
      <c r="A47" s="44"/>
      <c r="B47" s="41"/>
      <c r="C47" s="24"/>
      <c r="D47" s="24"/>
      <c r="E47" s="28"/>
      <c r="F47" s="29"/>
      <c r="G47" s="30"/>
      <c r="H47" s="28"/>
      <c r="I47" s="30"/>
      <c r="J47" s="24"/>
      <c r="K47" s="24"/>
      <c r="L47" s="5"/>
    </row>
    <row r="48" spans="1:12" x14ac:dyDescent="0.25">
      <c r="D48" t="s">
        <v>40</v>
      </c>
      <c r="K48" t="s">
        <v>44</v>
      </c>
    </row>
    <row r="57" spans="4:5" x14ac:dyDescent="0.25">
      <c r="D57" s="45"/>
      <c r="E57" t="s">
        <v>45</v>
      </c>
    </row>
    <row r="58" spans="4:5" x14ac:dyDescent="0.25">
      <c r="D58" s="46"/>
      <c r="E58" t="s">
        <v>46</v>
      </c>
    </row>
  </sheetData>
  <mergeCells count="21">
    <mergeCell ref="A16:A28"/>
    <mergeCell ref="A1:K1"/>
    <mergeCell ref="A5:A15"/>
    <mergeCell ref="C46:C47"/>
    <mergeCell ref="D46:D47"/>
    <mergeCell ref="J2:K2"/>
    <mergeCell ref="C2:D2"/>
    <mergeCell ref="C3:D3"/>
    <mergeCell ref="H3:I3"/>
    <mergeCell ref="F3:G3"/>
    <mergeCell ref="E2:G2"/>
    <mergeCell ref="H2:I2"/>
    <mergeCell ref="J3:K3"/>
    <mergeCell ref="A41:A42"/>
    <mergeCell ref="A45:B45"/>
    <mergeCell ref="A46:B47"/>
    <mergeCell ref="A29:A38"/>
    <mergeCell ref="K46:K47"/>
    <mergeCell ref="J46:J47"/>
    <mergeCell ref="E46:G47"/>
    <mergeCell ref="H46:I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2017-09-01T02:28:20Z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54b234dd-7798-4d54-b655-608395f4f781</vt:lpwstr>
  </property>
</Properties>
</file>