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0\02.XuLyBH\"/>
    </mc:Choice>
  </mc:AlternateContent>
  <bookViews>
    <workbookView xWindow="0" yWindow="0" windowWidth="28800" windowHeight="12435" activeTab="3"/>
  </bookViews>
  <sheets>
    <sheet name="TG102" sheetId="31" r:id="rId1"/>
    <sheet name="TG102SE" sheetId="30" r:id="rId2"/>
    <sheet name="TG102LE" sheetId="29" r:id="rId3"/>
    <sheet name="TG102V" sheetId="27" r:id="rId4"/>
    <sheet name="TongHopThang" sheetId="22" r:id="rId5"/>
  </sheets>
  <definedNames>
    <definedName name="_xlnm._FilterDatabase" localSheetId="0" hidden="1">'TG102'!$S$1:$S$105</definedName>
    <definedName name="_xlnm._FilterDatabase" localSheetId="2" hidden="1">TG102LE!$S$1:$S$105</definedName>
    <definedName name="_xlnm._FilterDatabase" localSheetId="1" hidden="1">TG102SE!$S$1:$S$105</definedName>
    <definedName name="_xlnm._FilterDatabase" localSheetId="3" hidden="1">TG102V!$S$1:$S$105</definedName>
    <definedName name="_xlnm._FilterDatabase" localSheetId="4" hidden="1">TongHopThang!$S$1:$S$105</definedName>
    <definedName name="_xlnm.Criteria" localSheetId="0">'TG102'!$S$4:$S$51</definedName>
    <definedName name="_xlnm.Criteria" localSheetId="2">TG102LE!$S$4:$S$51</definedName>
    <definedName name="_xlnm.Criteria" localSheetId="1">TG102SE!$S$4:$S$51</definedName>
    <definedName name="_xlnm.Criteria" localSheetId="3">TG102V!$S$4:$S$51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37" i="29" s="1"/>
  <c r="W26" i="29"/>
  <c r="W22" i="29"/>
  <c r="W21" i="29"/>
  <c r="W20" i="29"/>
  <c r="W56" i="29" l="1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<sst xmlns="http://schemas.openxmlformats.org/spreadsheetml/2006/main" count="480" uniqueCount="102">
  <si>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</si>
  <si>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</si>
  <si>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</si>
  <si>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</si>
  <si>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</si>
  <si>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</si>
  <si>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</si>
  <si>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</si>
  <si>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</si>
  <si>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</si>
  <si>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</si>
  <si>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</si>
  <si>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</si>
  <si>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</si>
  <si>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</si>
  <si>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</si>
  <si>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</si>
  <si>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</si>
  <si>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</si>
  <si>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</si>
  <si>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</si>
  <si>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</si>
  <si>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</si>
  <si>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</si>
  <si>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</si>
  <si>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</si>
  <si>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</si>
  <si>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</si>
  <si>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</si>
  <si>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</si>
  <si>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</si>
  <si>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</si>
  <si>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</si>
  <si>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</si>
  <si>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</si>
  <si>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</si>
  <si>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</si>
  <si>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</si>
  <si>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</si>
  <si>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</si>
  <si>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</si>
  <si>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</si>
  <si>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</si>
  <si>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</si>
  <si>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</si>
  <si>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</si>
  <si>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</si>
  <si>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</si>
  <si>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</si>
  <si>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</si>
  <si>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</si>
  <si>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</si>
  <si>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</si>
  <si>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</si>
  <si>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</si>
  <si>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</si>
  <si>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</si>
  <si>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</si>
  <si>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</si>
  <si>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</si>
  <si>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</si>
  <si>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</si>
  <si>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</si>
  <si>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</si>
  <si>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</si>
  <si>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</si>
  <si>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</si>
  <si>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</si>
  <si>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PC+PM</t>
  </si>
  <si>
    <t>CS</t>
  </si>
  <si>
    <t>Thiết bị không nhận sim</t>
  </si>
  <si>
    <t>28/10/2020</t>
  </si>
  <si>
    <t>LE.2.00.---28.200624</t>
  </si>
  <si>
    <t>Còn BH</t>
  </si>
  <si>
    <t>Anh Tuấn BG</t>
  </si>
  <si>
    <t>125.212.203.114,14747</t>
  </si>
  <si>
    <t>Lỗi GSM</t>
  </si>
  <si>
    <t>Thay module GSM/GPS</t>
  </si>
  <si>
    <t>Tùng</t>
  </si>
  <si>
    <t>Nổ chập nổ nguồn 3v3</t>
  </si>
  <si>
    <t>Thay tụ tantalum, thay ic nguồn 3v3, thay MCU</t>
  </si>
  <si>
    <t>Lock: 125.212.203.114,16767</t>
  </si>
  <si>
    <t>VI.2.00.---19.200527</t>
  </si>
  <si>
    <t>Nâng cấp khay sim, nâng cấp FW, thay vỏ hộp</t>
  </si>
  <si>
    <t>SE.4.00.---06.200630</t>
  </si>
  <si>
    <t>SE.3.00.---01.181017</t>
  </si>
  <si>
    <t>Thiết bị không chốt GSM</t>
  </si>
  <si>
    <t>SE.4.00.---05.200527</t>
  </si>
  <si>
    <t>Khởi tạo lại thiết bị</t>
  </si>
  <si>
    <t>Hết hạn dịch vụ</t>
  </si>
  <si>
    <t>Thiết bị reset liện tục</t>
  </si>
  <si>
    <t>Nạp lại FW</t>
  </si>
  <si>
    <t>013227006337295</t>
  </si>
  <si>
    <t>ID: 1505041703</t>
  </si>
  <si>
    <t>125.212.203.114,14848</t>
  </si>
  <si>
    <t>X.2.27</t>
  </si>
  <si>
    <t>012896001439824</t>
  </si>
  <si>
    <t>Lỗi module GSM, thiết bị không cập nhật sai ngày</t>
  </si>
  <si>
    <t>X.4.0.0.00001.221117</t>
  </si>
  <si>
    <t>Thay module GSM, thay module GPS</t>
  </si>
  <si>
    <t>GSM,GPS</t>
  </si>
  <si>
    <t>RTC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</si>
</sst>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6" sqref="D6:G1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9" t="s">
        <v>66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</row>
    <row r="2" spans="1:23" ht="24.95" customHeight="1" x14ac:dyDescent="0.25">
      <c r="A2" s="110" t="s">
        <v>65</v>
      </c>
      <c r="B2" s="111"/>
      <c r="C2" s="111"/>
      <c r="D2" s="111"/>
      <c r="E2" s="112" t="s">
        <v>74</v>
      </c>
      <c r="F2" s="11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3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14" t="s">
        <v>42</v>
      </c>
      <c r="N4" s="114" t="s">
        <v>10</v>
      </c>
      <c r="O4" s="106" t="s">
        <v>8</v>
      </c>
      <c r="P4" s="105" t="s">
        <v>14</v>
      </c>
      <c r="Q4" s="106" t="s">
        <v>39</v>
      </c>
      <c r="R4" s="106" t="s">
        <v>61</v>
      </c>
      <c r="S4" s="107" t="s">
        <v>64</v>
      </c>
      <c r="T4" s="28"/>
      <c r="U4" s="28"/>
      <c r="V4" s="106" t="s">
        <v>39</v>
      </c>
      <c r="W4" s="106" t="s">
        <v>61</v>
      </c>
    </row>
    <row r="5" spans="1:23" ht="50.1" customHeight="1" x14ac:dyDescent="0.25">
      <c r="A5" s="11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6"/>
      <c r="K5" s="58" t="s">
        <v>12</v>
      </c>
      <c r="L5" s="58" t="s">
        <v>13</v>
      </c>
      <c r="M5" s="115"/>
      <c r="N5" s="115"/>
      <c r="O5" s="106"/>
      <c r="P5" s="105"/>
      <c r="Q5" s="106"/>
      <c r="R5" s="106"/>
      <c r="S5" s="108"/>
      <c r="T5" s="28"/>
      <c r="U5" s="28"/>
      <c r="V5" s="106"/>
      <c r="W5" s="106"/>
    </row>
    <row r="6" spans="1:23" s="14" customFormat="1" ht="18" customHeight="1" x14ac:dyDescent="0.25">
      <c r="A6" s="4">
        <v>1</v>
      </c>
      <c r="B6" s="87" t="s">
        <v>71</v>
      </c>
      <c r="C6" s="87"/>
      <c r="D6" s="51" t="s">
        <v>51</v>
      </c>
      <c r="E6" s="98" t="s">
        <v>92</v>
      </c>
      <c r="F6" s="71"/>
      <c r="G6" s="51" t="s">
        <v>67</v>
      </c>
      <c r="H6" s="51" t="s">
        <v>93</v>
      </c>
      <c r="I6" s="62" t="s">
        <v>94</v>
      </c>
      <c r="J6" s="53"/>
      <c r="K6" s="53" t="s">
        <v>95</v>
      </c>
      <c r="L6" s="56"/>
      <c r="M6" s="53"/>
      <c r="N6" s="55"/>
      <c r="O6" s="53"/>
      <c r="P6" s="53"/>
      <c r="Q6" s="3"/>
      <c r="R6" s="51"/>
      <c r="S6" s="4"/>
      <c r="T6" s="28"/>
      <c r="U6" s="85"/>
      <c r="V6" s="99" t="s">
        <v>18</v>
      </c>
      <c r="W6" s="4" t="s">
        <v>20</v>
      </c>
    </row>
    <row r="7" spans="1:23" s="14" customFormat="1" ht="18" customHeight="1" x14ac:dyDescent="0.25">
      <c r="A7" s="4">
        <v>2</v>
      </c>
      <c r="B7" s="87" t="s">
        <v>71</v>
      </c>
      <c r="C7" s="87"/>
      <c r="D7" s="51" t="s">
        <v>51</v>
      </c>
      <c r="E7" s="68">
        <v>865904020083843</v>
      </c>
      <c r="F7" s="71"/>
      <c r="G7" s="51" t="s">
        <v>67</v>
      </c>
      <c r="H7" s="71"/>
      <c r="I7" s="62"/>
      <c r="J7" s="53"/>
      <c r="K7" s="1"/>
      <c r="L7" s="56"/>
      <c r="M7" s="53"/>
      <c r="N7" s="55"/>
      <c r="O7" s="53"/>
      <c r="P7" s="53"/>
      <c r="Q7" s="3"/>
      <c r="R7" s="51"/>
      <c r="S7" s="4"/>
      <c r="T7" s="28"/>
      <c r="U7" s="85"/>
      <c r="V7" s="100"/>
      <c r="W7" s="4" t="s">
        <v>35</v>
      </c>
    </row>
    <row r="8" spans="1:23" s="14" customFormat="1" ht="18" customHeight="1" x14ac:dyDescent="0.25">
      <c r="A8" s="4">
        <v>3</v>
      </c>
      <c r="B8" s="87" t="s">
        <v>71</v>
      </c>
      <c r="C8" s="87"/>
      <c r="D8" s="51" t="s">
        <v>51</v>
      </c>
      <c r="E8" s="68">
        <v>865904028275821</v>
      </c>
      <c r="F8" s="71"/>
      <c r="G8" s="51" t="s">
        <v>67</v>
      </c>
      <c r="H8" s="71"/>
      <c r="I8" s="62"/>
      <c r="J8" s="92"/>
      <c r="K8" s="56"/>
      <c r="L8" s="56"/>
      <c r="M8" s="92"/>
      <c r="N8" s="95"/>
      <c r="O8" s="53"/>
      <c r="P8" s="53"/>
      <c r="Q8" s="3"/>
      <c r="R8" s="51"/>
      <c r="S8" s="4"/>
      <c r="T8" s="28"/>
      <c r="U8" s="85"/>
      <c r="V8" s="100"/>
      <c r="W8" s="4" t="s">
        <v>21</v>
      </c>
    </row>
    <row r="9" spans="1:23" s="14" customFormat="1" ht="18" customHeight="1" x14ac:dyDescent="0.25">
      <c r="A9" s="4">
        <v>4</v>
      </c>
      <c r="B9" s="87" t="s">
        <v>71</v>
      </c>
      <c r="C9" s="87"/>
      <c r="D9" s="51" t="s">
        <v>51</v>
      </c>
      <c r="E9" s="52">
        <v>866762026904209</v>
      </c>
      <c r="F9" s="71"/>
      <c r="G9" s="51" t="s">
        <v>67</v>
      </c>
      <c r="H9" s="71"/>
      <c r="I9" s="62"/>
      <c r="J9" s="53"/>
      <c r="K9" s="56"/>
      <c r="L9" s="56"/>
      <c r="M9" s="53"/>
      <c r="N9" s="55"/>
      <c r="O9" s="53"/>
      <c r="P9" s="53"/>
      <c r="Q9" s="3"/>
      <c r="R9" s="51"/>
      <c r="S9" s="4"/>
      <c r="T9" s="85"/>
      <c r="U9" s="85"/>
      <c r="V9" s="100"/>
      <c r="W9" s="4" t="s">
        <v>59</v>
      </c>
    </row>
    <row r="10" spans="1:23" s="14" customFormat="1" ht="18" customHeight="1" x14ac:dyDescent="0.25">
      <c r="A10" s="4">
        <v>5</v>
      </c>
      <c r="B10" s="87" t="s">
        <v>71</v>
      </c>
      <c r="C10" s="87"/>
      <c r="D10" s="51" t="s">
        <v>51</v>
      </c>
      <c r="E10" s="52">
        <v>867330024351150</v>
      </c>
      <c r="F10" s="71"/>
      <c r="G10" s="51" t="s">
        <v>67</v>
      </c>
      <c r="H10" s="71"/>
      <c r="I10" s="62"/>
      <c r="J10" s="53"/>
      <c r="K10" s="56"/>
      <c r="L10" s="56"/>
      <c r="M10" s="53"/>
      <c r="N10" s="55"/>
      <c r="O10" s="53"/>
      <c r="P10" s="53"/>
      <c r="Q10" s="3"/>
      <c r="R10" s="51"/>
      <c r="S10" s="4"/>
      <c r="T10" s="85"/>
      <c r="U10" s="85"/>
      <c r="V10" s="100"/>
      <c r="W10" s="4" t="s">
        <v>31</v>
      </c>
    </row>
    <row r="11" spans="1:23" s="14" customFormat="1" ht="18" customHeight="1" x14ac:dyDescent="0.25">
      <c r="A11" s="4">
        <v>6</v>
      </c>
      <c r="B11" s="87" t="s">
        <v>71</v>
      </c>
      <c r="C11" s="87"/>
      <c r="D11" s="51" t="s">
        <v>51</v>
      </c>
      <c r="E11" s="52">
        <v>865904020097850</v>
      </c>
      <c r="F11" s="71"/>
      <c r="G11" s="51" t="s">
        <v>67</v>
      </c>
      <c r="H11" s="51"/>
      <c r="I11" s="62"/>
      <c r="J11" s="53"/>
      <c r="K11" s="56"/>
      <c r="L11" s="56"/>
      <c r="M11" s="53"/>
      <c r="N11" s="55"/>
      <c r="O11" s="53"/>
      <c r="P11" s="53"/>
      <c r="Q11" s="3"/>
      <c r="R11" s="51"/>
      <c r="S11" s="4"/>
      <c r="T11" s="85"/>
      <c r="U11" s="85"/>
      <c r="V11" s="100"/>
      <c r="W11" s="4" t="s">
        <v>30</v>
      </c>
    </row>
    <row r="12" spans="1:23" s="14" customFormat="1" ht="18" customHeight="1" x14ac:dyDescent="0.25">
      <c r="A12" s="4">
        <v>7</v>
      </c>
      <c r="B12" s="87" t="s">
        <v>71</v>
      </c>
      <c r="C12" s="89"/>
      <c r="D12" s="51" t="s">
        <v>51</v>
      </c>
      <c r="E12" s="52">
        <v>865904020096217</v>
      </c>
      <c r="F12" s="71"/>
      <c r="G12" s="51" t="s">
        <v>67</v>
      </c>
      <c r="H12" s="71"/>
      <c r="I12" s="62"/>
      <c r="J12" s="53"/>
      <c r="K12" s="56"/>
      <c r="L12" s="56"/>
      <c r="M12" s="53"/>
      <c r="N12" s="55"/>
      <c r="O12" s="53"/>
      <c r="P12" s="53"/>
      <c r="Q12" s="3"/>
      <c r="R12" s="51"/>
      <c r="S12" s="4"/>
      <c r="T12" s="85"/>
      <c r="U12" s="85"/>
      <c r="V12" s="99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7" t="s">
        <v>71</v>
      </c>
      <c r="C13" s="90"/>
      <c r="D13" s="51" t="s">
        <v>51</v>
      </c>
      <c r="E13" s="57" t="s">
        <v>96</v>
      </c>
      <c r="F13" s="71"/>
      <c r="G13" s="51" t="s">
        <v>67</v>
      </c>
      <c r="H13" s="71"/>
      <c r="I13" s="62" t="s">
        <v>75</v>
      </c>
      <c r="J13" s="92" t="s">
        <v>97</v>
      </c>
      <c r="K13" s="93" t="s">
        <v>98</v>
      </c>
      <c r="L13" s="56"/>
      <c r="M13" s="92" t="s">
        <v>99</v>
      </c>
      <c r="N13" s="95">
        <v>350000</v>
      </c>
      <c r="O13" s="53"/>
      <c r="P13" s="53" t="s">
        <v>78</v>
      </c>
      <c r="Q13" s="3" t="s">
        <v>18</v>
      </c>
      <c r="R13" s="51" t="s">
        <v>100</v>
      </c>
      <c r="S13" s="96" t="s">
        <v>101</v>
      </c>
      <c r="T13" s="85"/>
      <c r="U13" s="85"/>
      <c r="V13" s="100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85"/>
      <c r="U14" s="85"/>
      <c r="V14" s="100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85"/>
      <c r="U15" s="16"/>
      <c r="V15" s="100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85"/>
      <c r="U16" s="16"/>
      <c r="V16" s="101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85"/>
      <c r="U17" s="16"/>
      <c r="V17" s="85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85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85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85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85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85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85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85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85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85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85"/>
      <c r="U27" s="16"/>
      <c r="V27" s="4" t="s">
        <v>34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85"/>
      <c r="U28" s="16"/>
      <c r="V28" s="4" t="s">
        <v>27</v>
      </c>
      <c r="W28" s="11">
        <f>COUNTIF($R$6:$R$51,"*GPS*")</f>
        <v>1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85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85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85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85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85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85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85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85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85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85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85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85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85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85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85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86"/>
      <c r="E50" s="34"/>
      <c r="F50" s="86"/>
      <c r="G50" s="86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8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8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2" t="s">
        <v>63</v>
      </c>
      <c r="W56" s="102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3"/>
      <c r="W57" s="10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4"/>
      <c r="W58" s="10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6" sqref="D6:G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9" t="s">
        <v>66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</row>
    <row r="2" spans="1:23" ht="24.95" customHeight="1" x14ac:dyDescent="0.25">
      <c r="A2" s="110" t="s">
        <v>65</v>
      </c>
      <c r="B2" s="111"/>
      <c r="C2" s="111"/>
      <c r="D2" s="111"/>
      <c r="E2" s="112" t="s">
        <v>74</v>
      </c>
      <c r="F2" s="11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3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14" t="s">
        <v>42</v>
      </c>
      <c r="N4" s="114" t="s">
        <v>10</v>
      </c>
      <c r="O4" s="106" t="s">
        <v>8</v>
      </c>
      <c r="P4" s="105" t="s">
        <v>14</v>
      </c>
      <c r="Q4" s="106" t="s">
        <v>39</v>
      </c>
      <c r="R4" s="106" t="s">
        <v>61</v>
      </c>
      <c r="S4" s="107" t="s">
        <v>64</v>
      </c>
      <c r="T4" s="28"/>
      <c r="U4" s="28"/>
      <c r="V4" s="106" t="s">
        <v>39</v>
      </c>
      <c r="W4" s="106" t="s">
        <v>61</v>
      </c>
    </row>
    <row r="5" spans="1:23" ht="50.1" customHeight="1" x14ac:dyDescent="0.25">
      <c r="A5" s="11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6"/>
      <c r="K5" s="58" t="s">
        <v>12</v>
      </c>
      <c r="L5" s="58" t="s">
        <v>13</v>
      </c>
      <c r="M5" s="115"/>
      <c r="N5" s="115"/>
      <c r="O5" s="106"/>
      <c r="P5" s="105"/>
      <c r="Q5" s="106"/>
      <c r="R5" s="106"/>
      <c r="S5" s="108"/>
      <c r="T5" s="28"/>
      <c r="U5" s="28"/>
      <c r="V5" s="106"/>
      <c r="W5" s="106"/>
    </row>
    <row r="6" spans="1:23" s="14" customFormat="1" ht="18" customHeight="1" x14ac:dyDescent="0.25">
      <c r="A6" s="4">
        <v>1</v>
      </c>
      <c r="B6" s="87" t="s">
        <v>71</v>
      </c>
      <c r="C6" s="87"/>
      <c r="D6" s="51" t="s">
        <v>47</v>
      </c>
      <c r="E6" s="68">
        <v>866104022260874</v>
      </c>
      <c r="F6" s="71"/>
      <c r="G6" s="51" t="s">
        <v>67</v>
      </c>
      <c r="H6" s="71"/>
      <c r="I6" s="62" t="s">
        <v>75</v>
      </c>
      <c r="J6" s="53"/>
      <c r="K6" s="53" t="s">
        <v>84</v>
      </c>
      <c r="L6" s="56"/>
      <c r="M6" s="53"/>
      <c r="N6" s="55"/>
      <c r="O6" s="53"/>
      <c r="P6" s="53" t="s">
        <v>78</v>
      </c>
      <c r="Q6" s="3"/>
      <c r="R6" s="51"/>
      <c r="S6" s="4"/>
      <c r="T6" s="28"/>
      <c r="U6" s="70"/>
      <c r="V6" s="99" t="s">
        <v>18</v>
      </c>
      <c r="W6" s="4" t="s">
        <v>20</v>
      </c>
    </row>
    <row r="7" spans="1:23" s="14" customFormat="1" ht="18" customHeight="1" x14ac:dyDescent="0.25">
      <c r="A7" s="4">
        <v>2</v>
      </c>
      <c r="B7" s="87" t="s">
        <v>71</v>
      </c>
      <c r="C7" s="87"/>
      <c r="D7" s="51" t="s">
        <v>47</v>
      </c>
      <c r="E7" s="68">
        <v>861694031096272</v>
      </c>
      <c r="F7" s="71"/>
      <c r="G7" s="51" t="s">
        <v>67</v>
      </c>
      <c r="H7" s="71"/>
      <c r="I7" s="62" t="s">
        <v>75</v>
      </c>
      <c r="J7" s="53"/>
      <c r="K7" s="1" t="s">
        <v>85</v>
      </c>
      <c r="L7" s="56"/>
      <c r="M7" s="53"/>
      <c r="N7" s="55"/>
      <c r="O7" s="53"/>
      <c r="P7" s="53" t="s">
        <v>78</v>
      </c>
      <c r="Q7" s="3" t="s">
        <v>19</v>
      </c>
      <c r="R7" s="51"/>
      <c r="S7" s="4"/>
      <c r="T7" s="28"/>
      <c r="U7" s="70"/>
      <c r="V7" s="100"/>
      <c r="W7" s="4" t="s">
        <v>35</v>
      </c>
    </row>
    <row r="8" spans="1:23" s="14" customFormat="1" ht="18" customHeight="1" x14ac:dyDescent="0.25">
      <c r="A8" s="4">
        <v>3</v>
      </c>
      <c r="B8" s="87" t="s">
        <v>71</v>
      </c>
      <c r="C8" s="87"/>
      <c r="D8" s="51" t="s">
        <v>47</v>
      </c>
      <c r="E8" s="68">
        <v>862631034746460</v>
      </c>
      <c r="F8" s="71"/>
      <c r="G8" s="51" t="s">
        <v>67</v>
      </c>
      <c r="H8" s="71"/>
      <c r="I8" s="62" t="s">
        <v>75</v>
      </c>
      <c r="J8" s="92" t="s">
        <v>86</v>
      </c>
      <c r="K8" s="56" t="s">
        <v>87</v>
      </c>
      <c r="L8" s="56"/>
      <c r="M8" s="92" t="s">
        <v>88</v>
      </c>
      <c r="N8" s="95"/>
      <c r="O8" s="53"/>
      <c r="P8" s="53" t="s">
        <v>78</v>
      </c>
      <c r="Q8" s="3" t="s">
        <v>19</v>
      </c>
      <c r="R8" s="51" t="s">
        <v>37</v>
      </c>
      <c r="S8" s="4"/>
      <c r="T8" s="28"/>
      <c r="U8" s="70"/>
      <c r="V8" s="100"/>
      <c r="W8" s="4" t="s">
        <v>21</v>
      </c>
    </row>
    <row r="9" spans="1:23" s="14" customFormat="1" ht="18" customHeight="1" x14ac:dyDescent="0.25">
      <c r="A9" s="4">
        <v>4</v>
      </c>
      <c r="B9" s="87" t="s">
        <v>71</v>
      </c>
      <c r="C9" s="87"/>
      <c r="D9" s="51" t="s">
        <v>47</v>
      </c>
      <c r="E9" s="68">
        <v>861694031760554</v>
      </c>
      <c r="F9" s="71"/>
      <c r="G9" s="51" t="s">
        <v>67</v>
      </c>
      <c r="H9" s="51" t="s">
        <v>89</v>
      </c>
      <c r="I9" s="62" t="s">
        <v>75</v>
      </c>
      <c r="J9" s="53" t="s">
        <v>90</v>
      </c>
      <c r="K9" s="56"/>
      <c r="L9" s="56"/>
      <c r="M9" s="53" t="s">
        <v>91</v>
      </c>
      <c r="N9" s="55"/>
      <c r="O9" s="53"/>
      <c r="P9" s="53" t="s">
        <v>78</v>
      </c>
      <c r="Q9" s="3" t="s">
        <v>19</v>
      </c>
      <c r="R9" s="11" t="s">
        <v>24</v>
      </c>
      <c r="S9" s="11" t="s">
        <v>23</v>
      </c>
      <c r="T9" s="70"/>
      <c r="U9" s="70"/>
      <c r="V9" s="100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0"/>
      <c r="U10" s="70"/>
      <c r="V10" s="100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100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99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100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100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100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101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3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4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2" t="s">
        <v>63</v>
      </c>
      <c r="W56" s="102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3"/>
      <c r="W57" s="10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4"/>
      <c r="W58" s="10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6" sqref="D6:G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9" t="s">
        <v>66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</row>
    <row r="2" spans="1:23" ht="24.95" customHeight="1" x14ac:dyDescent="0.25">
      <c r="A2" s="110" t="s">
        <v>65</v>
      </c>
      <c r="B2" s="111"/>
      <c r="C2" s="111"/>
      <c r="D2" s="111"/>
      <c r="E2" s="112" t="s">
        <v>74</v>
      </c>
      <c r="F2" s="11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3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14" t="s">
        <v>42</v>
      </c>
      <c r="N4" s="114" t="s">
        <v>10</v>
      </c>
      <c r="O4" s="106" t="s">
        <v>8</v>
      </c>
      <c r="P4" s="105" t="s">
        <v>14</v>
      </c>
      <c r="Q4" s="106" t="s">
        <v>39</v>
      </c>
      <c r="R4" s="106" t="s">
        <v>61</v>
      </c>
      <c r="S4" s="107" t="s">
        <v>64</v>
      </c>
      <c r="T4" s="28"/>
      <c r="U4" s="28"/>
      <c r="V4" s="106" t="s">
        <v>39</v>
      </c>
      <c r="W4" s="106" t="s">
        <v>61</v>
      </c>
    </row>
    <row r="5" spans="1:23" ht="50.1" customHeight="1" x14ac:dyDescent="0.25">
      <c r="A5" s="11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6"/>
      <c r="K5" s="58" t="s">
        <v>12</v>
      </c>
      <c r="L5" s="58" t="s">
        <v>13</v>
      </c>
      <c r="M5" s="115"/>
      <c r="N5" s="115"/>
      <c r="O5" s="106"/>
      <c r="P5" s="105"/>
      <c r="Q5" s="106"/>
      <c r="R5" s="106"/>
      <c r="S5" s="108"/>
      <c r="T5" s="28"/>
      <c r="U5" s="28"/>
      <c r="V5" s="106"/>
      <c r="W5" s="106"/>
    </row>
    <row r="6" spans="1:23" s="14" customFormat="1" ht="18" customHeight="1" x14ac:dyDescent="0.25">
      <c r="A6" s="4">
        <v>1</v>
      </c>
      <c r="B6" s="87" t="s">
        <v>71</v>
      </c>
      <c r="C6" s="87"/>
      <c r="D6" s="51" t="s">
        <v>44</v>
      </c>
      <c r="E6" s="68">
        <v>868183038477837</v>
      </c>
      <c r="F6" s="71"/>
      <c r="G6" s="51" t="s">
        <v>73</v>
      </c>
      <c r="H6" s="71"/>
      <c r="I6" s="62" t="s">
        <v>75</v>
      </c>
      <c r="J6" s="53" t="s">
        <v>76</v>
      </c>
      <c r="K6" s="53" t="s">
        <v>72</v>
      </c>
      <c r="L6" s="56"/>
      <c r="M6" s="53" t="s">
        <v>77</v>
      </c>
      <c r="N6" s="55"/>
      <c r="O6" s="53"/>
      <c r="P6" s="53" t="s">
        <v>78</v>
      </c>
      <c r="Q6" s="3" t="s">
        <v>18</v>
      </c>
      <c r="R6" s="51" t="s">
        <v>35</v>
      </c>
      <c r="S6" s="4"/>
      <c r="T6" s="28"/>
      <c r="U6" s="67"/>
      <c r="V6" s="99" t="s">
        <v>18</v>
      </c>
      <c r="W6" s="4" t="s">
        <v>20</v>
      </c>
    </row>
    <row r="7" spans="1:23" s="14" customFormat="1" ht="18" customHeight="1" x14ac:dyDescent="0.25">
      <c r="A7" s="4">
        <v>2</v>
      </c>
      <c r="B7" s="87" t="s">
        <v>71</v>
      </c>
      <c r="C7" s="87"/>
      <c r="D7" s="51" t="s">
        <v>44</v>
      </c>
      <c r="E7" s="68">
        <v>868183037864043</v>
      </c>
      <c r="F7" s="71"/>
      <c r="G7" s="51" t="s">
        <v>73</v>
      </c>
      <c r="H7" s="51"/>
      <c r="I7" s="62"/>
      <c r="J7" s="53" t="s">
        <v>79</v>
      </c>
      <c r="K7" s="1"/>
      <c r="L7" s="56"/>
      <c r="M7" s="53" t="s">
        <v>80</v>
      </c>
      <c r="N7" s="55"/>
      <c r="O7" s="53"/>
      <c r="P7" s="53" t="s">
        <v>78</v>
      </c>
      <c r="Q7" s="3" t="s">
        <v>18</v>
      </c>
      <c r="R7" s="51" t="s">
        <v>31</v>
      </c>
      <c r="S7" s="4"/>
      <c r="T7" s="28"/>
      <c r="U7" s="67"/>
      <c r="V7" s="100"/>
      <c r="W7" s="4" t="s">
        <v>35</v>
      </c>
    </row>
    <row r="8" spans="1:23" s="14" customFormat="1" ht="18" customHeight="1" x14ac:dyDescent="0.25">
      <c r="A8" s="4">
        <v>3</v>
      </c>
      <c r="B8" s="87"/>
      <c r="C8" s="87"/>
      <c r="D8" s="51"/>
      <c r="E8" s="52"/>
      <c r="F8" s="88"/>
      <c r="G8" s="51"/>
      <c r="H8" s="51"/>
      <c r="I8" s="62"/>
      <c r="J8" s="53"/>
      <c r="K8" s="56"/>
      <c r="L8" s="56"/>
      <c r="M8" s="53"/>
      <c r="N8" s="55"/>
      <c r="O8" s="53"/>
      <c r="P8" s="53"/>
      <c r="Q8" s="3"/>
      <c r="R8" s="51"/>
      <c r="S8" s="4"/>
      <c r="T8" s="28"/>
      <c r="U8" s="67"/>
      <c r="V8" s="100"/>
      <c r="W8" s="4" t="s">
        <v>21</v>
      </c>
    </row>
    <row r="9" spans="1:23" s="14" customFormat="1" ht="18" customHeight="1" x14ac:dyDescent="0.25">
      <c r="A9" s="4">
        <v>4</v>
      </c>
      <c r="B9" s="87"/>
      <c r="C9" s="87"/>
      <c r="D9" s="51"/>
      <c r="E9" s="52"/>
      <c r="F9" s="71"/>
      <c r="G9" s="51"/>
      <c r="H9" s="51"/>
      <c r="I9" s="62"/>
      <c r="J9" s="53"/>
      <c r="K9" s="56"/>
      <c r="L9" s="56"/>
      <c r="M9" s="53"/>
      <c r="N9" s="55"/>
      <c r="O9" s="53"/>
      <c r="P9" s="53"/>
      <c r="Q9" s="3"/>
      <c r="R9" s="51"/>
      <c r="S9" s="4"/>
      <c r="T9" s="67"/>
      <c r="U9" s="67"/>
      <c r="V9" s="100"/>
      <c r="W9" s="4" t="s">
        <v>59</v>
      </c>
    </row>
    <row r="10" spans="1:23" s="14" customFormat="1" ht="18" customHeight="1" x14ac:dyDescent="0.25">
      <c r="A10" s="4">
        <v>5</v>
      </c>
      <c r="B10" s="87"/>
      <c r="C10" s="87"/>
      <c r="D10" s="51"/>
      <c r="E10" s="52"/>
      <c r="F10" s="51"/>
      <c r="G10" s="51"/>
      <c r="H10" s="71"/>
      <c r="I10" s="53"/>
      <c r="J10" s="53"/>
      <c r="K10" s="93"/>
      <c r="L10" s="56"/>
      <c r="M10" s="53"/>
      <c r="N10" s="55"/>
      <c r="O10" s="53"/>
      <c r="P10" s="53"/>
      <c r="Q10" s="3"/>
      <c r="R10" s="51"/>
      <c r="S10" s="4"/>
      <c r="T10" s="67"/>
      <c r="U10" s="67"/>
      <c r="V10" s="100"/>
      <c r="W10" s="4" t="s">
        <v>31</v>
      </c>
    </row>
    <row r="11" spans="1:23" s="14" customFormat="1" ht="18" customHeight="1" x14ac:dyDescent="0.25">
      <c r="A11" s="4">
        <v>6</v>
      </c>
      <c r="B11" s="87"/>
      <c r="C11" s="87"/>
      <c r="D11" s="51"/>
      <c r="E11" s="52"/>
      <c r="F11" s="51"/>
      <c r="G11" s="51"/>
      <c r="H11" s="51"/>
      <c r="I11" s="53"/>
      <c r="J11" s="53"/>
      <c r="K11" s="56"/>
      <c r="L11" s="56"/>
      <c r="M11" s="53"/>
      <c r="N11" s="55"/>
      <c r="O11" s="53"/>
      <c r="P11" s="53"/>
      <c r="Q11" s="3"/>
      <c r="R11" s="51"/>
      <c r="S11" s="4"/>
      <c r="T11" s="67"/>
      <c r="U11" s="67"/>
      <c r="V11" s="100"/>
      <c r="W11" s="4" t="s">
        <v>30</v>
      </c>
    </row>
    <row r="12" spans="1:23" s="14" customFormat="1" ht="18" customHeight="1" x14ac:dyDescent="0.25">
      <c r="A12" s="4">
        <v>7</v>
      </c>
      <c r="B12" s="87"/>
      <c r="C12" s="87"/>
      <c r="D12" s="51"/>
      <c r="E12" s="52"/>
      <c r="F12" s="51"/>
      <c r="G12" s="51"/>
      <c r="H12" s="51"/>
      <c r="I12" s="53"/>
      <c r="J12" s="53"/>
      <c r="K12" s="53"/>
      <c r="L12" s="56"/>
      <c r="M12" s="53"/>
      <c r="N12" s="55"/>
      <c r="O12" s="53"/>
      <c r="P12" s="53"/>
      <c r="Q12" s="3"/>
      <c r="R12" s="51"/>
      <c r="S12" s="4"/>
      <c r="T12" s="67"/>
      <c r="U12" s="67"/>
      <c r="V12" s="99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7"/>
      <c r="C13" s="87"/>
      <c r="D13" s="51"/>
      <c r="E13" s="52"/>
      <c r="F13" s="71"/>
      <c r="G13" s="51"/>
      <c r="H13" s="51"/>
      <c r="I13" s="92"/>
      <c r="J13" s="53"/>
      <c r="K13" s="93"/>
      <c r="L13" s="56"/>
      <c r="M13" s="53"/>
      <c r="N13" s="95"/>
      <c r="O13" s="53"/>
      <c r="P13" s="53"/>
      <c r="Q13" s="3"/>
      <c r="R13" s="51"/>
      <c r="S13" s="96"/>
      <c r="T13" s="67"/>
      <c r="U13" s="67"/>
      <c r="V13" s="100"/>
      <c r="W13" s="4" t="s">
        <v>37</v>
      </c>
    </row>
    <row r="14" spans="1:23" s="14" customFormat="1" ht="18" customHeight="1" x14ac:dyDescent="0.25">
      <c r="A14" s="4">
        <v>9</v>
      </c>
      <c r="B14" s="87"/>
      <c r="C14" s="87"/>
      <c r="D14" s="51"/>
      <c r="E14" s="52"/>
      <c r="F14" s="51"/>
      <c r="G14" s="51"/>
      <c r="H14" s="71"/>
      <c r="I14" s="97"/>
      <c r="J14" s="96"/>
      <c r="K14" s="92"/>
      <c r="L14" s="56"/>
      <c r="M14" s="53"/>
      <c r="N14" s="96"/>
      <c r="O14" s="92"/>
      <c r="P14" s="96"/>
      <c r="Q14" s="94"/>
      <c r="R14" s="92"/>
      <c r="S14" s="96"/>
      <c r="T14" s="67"/>
      <c r="U14" s="67"/>
      <c r="V14" s="100"/>
      <c r="W14" s="4" t="s">
        <v>36</v>
      </c>
    </row>
    <row r="15" spans="1:23" ht="18" customHeight="1" x14ac:dyDescent="0.25">
      <c r="A15" s="4">
        <v>10</v>
      </c>
      <c r="B15" s="87"/>
      <c r="C15" s="87"/>
      <c r="D15" s="51"/>
      <c r="E15" s="52"/>
      <c r="F15" s="71"/>
      <c r="G15" s="51"/>
      <c r="H15" s="71"/>
      <c r="I15" s="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7"/>
      <c r="U15" s="16"/>
      <c r="V15" s="100"/>
      <c r="W15" s="4" t="s">
        <v>24</v>
      </c>
    </row>
    <row r="16" spans="1:23" ht="18" customHeight="1" x14ac:dyDescent="0.25">
      <c r="A16" s="4">
        <v>11</v>
      </c>
      <c r="B16" s="87"/>
      <c r="C16" s="87"/>
      <c r="D16" s="51"/>
      <c r="E16" s="52"/>
      <c r="F16" s="88"/>
      <c r="G16" s="51"/>
      <c r="H16" s="71"/>
      <c r="I16" s="1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7"/>
      <c r="U16" s="16"/>
      <c r="V16" s="101"/>
      <c r="W16" s="4" t="s">
        <v>25</v>
      </c>
    </row>
    <row r="17" spans="1:23" ht="18" customHeight="1" x14ac:dyDescent="0.25">
      <c r="A17" s="4">
        <v>12</v>
      </c>
      <c r="B17" s="87"/>
      <c r="C17" s="87"/>
      <c r="D17" s="51"/>
      <c r="E17" s="57"/>
      <c r="F17" s="51"/>
      <c r="G17" s="51"/>
      <c r="H17" s="51"/>
      <c r="I17" s="15"/>
      <c r="J17" s="15"/>
      <c r="K17" s="15"/>
      <c r="L17" s="56"/>
      <c r="M17" s="53"/>
      <c r="N17" s="95"/>
      <c r="O17" s="53"/>
      <c r="P17" s="53"/>
      <c r="Q17" s="3"/>
      <c r="R17" s="51"/>
      <c r="S17" s="4"/>
      <c r="T17" s="67"/>
      <c r="U17" s="16"/>
      <c r="V17" s="67"/>
      <c r="W17" s="17"/>
    </row>
    <row r="18" spans="1:23" ht="18" customHeight="1" x14ac:dyDescent="0.25">
      <c r="A18" s="4">
        <v>13</v>
      </c>
      <c r="B18" s="77"/>
      <c r="C18" s="78"/>
      <c r="D18" s="51"/>
      <c r="E18" s="52"/>
      <c r="F18" s="51"/>
      <c r="G18" s="51"/>
      <c r="H18" s="7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7"/>
      <c r="U18" s="16"/>
      <c r="V18" s="16"/>
      <c r="W18" s="18"/>
    </row>
    <row r="19" spans="1:23" ht="18" customHeight="1" x14ac:dyDescent="0.25">
      <c r="A19" s="4">
        <v>14</v>
      </c>
      <c r="B19" s="77"/>
      <c r="C19" s="78"/>
      <c r="D19" s="51"/>
      <c r="E19" s="57"/>
      <c r="F19" s="51"/>
      <c r="G19" s="51"/>
      <c r="H19" s="51"/>
      <c r="I19" s="1"/>
      <c r="J19" s="1"/>
      <c r="K19" s="1"/>
      <c r="L19" s="1"/>
      <c r="M19" s="11"/>
      <c r="N19" s="1"/>
      <c r="O19" s="1"/>
      <c r="P19" s="1"/>
      <c r="Q19" s="4"/>
      <c r="R19" s="11"/>
      <c r="S19" s="4"/>
      <c r="T19" s="67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7"/>
      <c r="C20" s="78"/>
      <c r="D20" s="51"/>
      <c r="E20" s="52"/>
      <c r="F20" s="51"/>
      <c r="G20" s="51"/>
      <c r="H20" s="51"/>
      <c r="I20" s="1"/>
      <c r="J20" s="1"/>
      <c r="K20" s="1"/>
      <c r="L20" s="1"/>
      <c r="M20" s="1"/>
      <c r="N20" s="1"/>
      <c r="O20" s="1"/>
      <c r="P20" s="1"/>
      <c r="Q20" s="4"/>
      <c r="R20" s="11"/>
      <c r="S20" s="4"/>
      <c r="T20" s="67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77"/>
      <c r="C21" s="78"/>
      <c r="D21" s="51"/>
      <c r="E21" s="52"/>
      <c r="F21" s="51"/>
      <c r="G21" s="51"/>
      <c r="H21" s="51"/>
      <c r="I21" s="11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7"/>
      <c r="U21" s="16"/>
      <c r="V21" s="11" t="s">
        <v>57</v>
      </c>
      <c r="W21" s="11">
        <f>COUNTIF($Q$6:$Q$105,"PC")</f>
        <v>2</v>
      </c>
    </row>
    <row r="22" spans="1:23" ht="18" customHeight="1" x14ac:dyDescent="0.25">
      <c r="A22" s="4">
        <v>17</v>
      </c>
      <c r="B22" s="77"/>
      <c r="C22" s="78"/>
      <c r="D22" s="51"/>
      <c r="E22" s="52"/>
      <c r="F22" s="51"/>
      <c r="G22" s="51"/>
      <c r="H22" s="71"/>
      <c r="I22" s="11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7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7"/>
      <c r="C23" s="78"/>
      <c r="D23" s="51"/>
      <c r="E23" s="52"/>
      <c r="F23" s="51"/>
      <c r="G23" s="51"/>
      <c r="H23" s="51"/>
      <c r="I23" s="11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7"/>
      <c r="U23" s="16"/>
      <c r="V23" s="16"/>
      <c r="W23" s="18"/>
    </row>
    <row r="24" spans="1:23" ht="18" customHeight="1" x14ac:dyDescent="0.25">
      <c r="A24" s="4">
        <v>19</v>
      </c>
      <c r="B24" s="77"/>
      <c r="C24" s="78"/>
      <c r="D24" s="51"/>
      <c r="E24" s="52"/>
      <c r="F24" s="51"/>
      <c r="G24" s="51"/>
      <c r="H24" s="51"/>
      <c r="I24" s="11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7"/>
      <c r="U24" s="16"/>
      <c r="V24" s="16"/>
      <c r="W24" s="18"/>
    </row>
    <row r="25" spans="1:23" ht="18" customHeight="1" x14ac:dyDescent="0.25">
      <c r="A25" s="4">
        <v>20</v>
      </c>
      <c r="B25" s="77"/>
      <c r="C25" s="78"/>
      <c r="D25" s="51"/>
      <c r="E25" s="52"/>
      <c r="F25" s="51"/>
      <c r="G25" s="51"/>
      <c r="H25" s="51"/>
      <c r="I25" s="11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7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7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7"/>
      <c r="U27" s="16"/>
      <c r="V27" s="4" t="s">
        <v>34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7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7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7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7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7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7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7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7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7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7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7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7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7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7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7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7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2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6"/>
      <c r="E50" s="34"/>
      <c r="F50" s="66"/>
      <c r="G50" s="66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2" t="s">
        <v>63</v>
      </c>
      <c r="W56" s="102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3"/>
      <c r="W57" s="10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4"/>
      <c r="W58" s="10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J14" sqref="J14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4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22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9" t="s">
        <v>66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</row>
    <row r="2" spans="1:23" ht="24.95" customHeight="1" x14ac:dyDescent="0.25">
      <c r="A2" s="110" t="s">
        <v>65</v>
      </c>
      <c r="B2" s="111"/>
      <c r="C2" s="111"/>
      <c r="D2" s="111"/>
      <c r="E2" s="112" t="s">
        <v>74</v>
      </c>
      <c r="F2" s="112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3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14" t="s">
        <v>42</v>
      </c>
      <c r="N4" s="114" t="s">
        <v>10</v>
      </c>
      <c r="O4" s="106" t="s">
        <v>8</v>
      </c>
      <c r="P4" s="105" t="s">
        <v>14</v>
      </c>
      <c r="Q4" s="106" t="s">
        <v>39</v>
      </c>
      <c r="R4" s="106" t="s">
        <v>61</v>
      </c>
      <c r="S4" s="107" t="s">
        <v>64</v>
      </c>
      <c r="T4" s="28"/>
      <c r="U4" s="28"/>
      <c r="V4" s="106" t="s">
        <v>39</v>
      </c>
      <c r="W4" s="106" t="s">
        <v>61</v>
      </c>
    </row>
    <row r="5" spans="1:23" ht="50.1" customHeight="1" x14ac:dyDescent="0.25">
      <c r="A5" s="11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106"/>
      <c r="K5" s="58" t="s">
        <v>12</v>
      </c>
      <c r="L5" s="58" t="s">
        <v>13</v>
      </c>
      <c r="M5" s="115"/>
      <c r="N5" s="115"/>
      <c r="O5" s="106"/>
      <c r="P5" s="105"/>
      <c r="Q5" s="106"/>
      <c r="R5" s="106"/>
      <c r="S5" s="108"/>
      <c r="T5" s="28"/>
      <c r="U5" s="28"/>
      <c r="V5" s="106"/>
      <c r="W5" s="106"/>
    </row>
    <row r="6" spans="1:23" s="14" customFormat="1" ht="18" customHeight="1" x14ac:dyDescent="0.25">
      <c r="A6" s="4">
        <v>1</v>
      </c>
      <c r="B6" s="87" t="s">
        <v>71</v>
      </c>
      <c r="C6" s="87"/>
      <c r="D6" s="51" t="s">
        <v>46</v>
      </c>
      <c r="E6" s="68">
        <v>864811037229346</v>
      </c>
      <c r="F6" s="71"/>
      <c r="G6" s="51" t="s">
        <v>5</v>
      </c>
      <c r="H6" s="51"/>
      <c r="I6" s="62" t="s">
        <v>81</v>
      </c>
      <c r="J6" s="53" t="s">
        <v>70</v>
      </c>
      <c r="K6" s="53" t="s">
        <v>82</v>
      </c>
      <c r="L6" s="56"/>
      <c r="M6" s="53" t="s">
        <v>83</v>
      </c>
      <c r="N6" s="55"/>
      <c r="O6" s="53"/>
      <c r="P6" s="53" t="s">
        <v>78</v>
      </c>
      <c r="Q6" s="3" t="s">
        <v>68</v>
      </c>
      <c r="R6" s="51" t="s">
        <v>24</v>
      </c>
      <c r="S6" s="4" t="s">
        <v>69</v>
      </c>
      <c r="T6" s="11"/>
      <c r="U6" s="64"/>
      <c r="V6" s="99" t="s">
        <v>18</v>
      </c>
      <c r="W6" s="4" t="s">
        <v>20</v>
      </c>
    </row>
    <row r="7" spans="1:23" s="14" customFormat="1" ht="18" customHeight="1" x14ac:dyDescent="0.25">
      <c r="A7" s="4">
        <v>2</v>
      </c>
      <c r="B7" s="87"/>
      <c r="C7" s="87"/>
      <c r="D7" s="51"/>
      <c r="E7" s="52"/>
      <c r="F7" s="51"/>
      <c r="G7" s="51"/>
      <c r="H7" s="51"/>
      <c r="I7" s="62"/>
      <c r="J7" s="53"/>
      <c r="K7" s="1"/>
      <c r="L7" s="56"/>
      <c r="M7" s="53"/>
      <c r="N7" s="55"/>
      <c r="O7" s="53"/>
      <c r="P7" s="53"/>
      <c r="Q7" s="3"/>
      <c r="R7" s="51"/>
      <c r="S7" s="4"/>
      <c r="T7" s="28"/>
      <c r="U7" s="64"/>
      <c r="V7" s="100"/>
      <c r="W7" s="4" t="s">
        <v>35</v>
      </c>
    </row>
    <row r="8" spans="1:23" s="14" customFormat="1" ht="18" customHeight="1" x14ac:dyDescent="0.25">
      <c r="A8" s="4">
        <v>3</v>
      </c>
      <c r="B8" s="87"/>
      <c r="C8" s="87"/>
      <c r="D8" s="51"/>
      <c r="E8" s="52"/>
      <c r="F8" s="71"/>
      <c r="G8" s="51"/>
      <c r="H8" s="51"/>
      <c r="I8" s="62"/>
      <c r="J8" s="53"/>
      <c r="K8" s="56"/>
      <c r="L8" s="53"/>
      <c r="M8" s="53"/>
      <c r="N8" s="55"/>
      <c r="O8" s="53"/>
      <c r="P8" s="53"/>
      <c r="Q8" s="3"/>
      <c r="R8" s="51"/>
      <c r="S8" s="4"/>
      <c r="T8" s="28"/>
      <c r="U8" s="64"/>
      <c r="V8" s="100"/>
      <c r="W8" s="4" t="s">
        <v>21</v>
      </c>
    </row>
    <row r="9" spans="1:23" s="14" customFormat="1" ht="18" customHeight="1" x14ac:dyDescent="0.25">
      <c r="A9" s="4">
        <v>4</v>
      </c>
      <c r="B9" s="87"/>
      <c r="C9" s="87"/>
      <c r="D9" s="51"/>
      <c r="E9" s="52"/>
      <c r="F9" s="71"/>
      <c r="G9" s="51"/>
      <c r="H9" s="51"/>
      <c r="I9" s="62"/>
      <c r="J9" s="53"/>
      <c r="K9" s="56"/>
      <c r="L9" s="53"/>
      <c r="M9" s="53"/>
      <c r="N9" s="55"/>
      <c r="O9" s="53"/>
      <c r="P9" s="53"/>
      <c r="Q9" s="3"/>
      <c r="R9" s="51"/>
      <c r="S9" s="4"/>
      <c r="T9" s="64"/>
      <c r="U9" s="64"/>
      <c r="V9" s="100"/>
      <c r="W9" s="4" t="s">
        <v>59</v>
      </c>
    </row>
    <row r="10" spans="1:23" s="14" customFormat="1" ht="18" customHeight="1" x14ac:dyDescent="0.25">
      <c r="A10" s="4">
        <v>5</v>
      </c>
      <c r="B10" s="87"/>
      <c r="C10" s="87"/>
      <c r="D10" s="51"/>
      <c r="E10" s="52"/>
      <c r="F10" s="51"/>
      <c r="G10" s="51"/>
      <c r="H10" s="7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100"/>
      <c r="W10" s="4" t="s">
        <v>31</v>
      </c>
    </row>
    <row r="11" spans="1:23" s="14" customFormat="1" ht="18" customHeight="1" x14ac:dyDescent="0.25">
      <c r="A11" s="4">
        <v>6</v>
      </c>
      <c r="B11" s="87"/>
      <c r="C11" s="87"/>
      <c r="D11" s="51"/>
      <c r="E11" s="52"/>
      <c r="F11" s="51"/>
      <c r="G11" s="51"/>
      <c r="H11" s="71"/>
      <c r="I11" s="76"/>
      <c r="J11" s="53"/>
      <c r="K11" s="53"/>
      <c r="L11" s="53"/>
      <c r="M11" s="53"/>
      <c r="N11" s="55"/>
      <c r="O11" s="53"/>
      <c r="P11" s="53"/>
      <c r="Q11" s="3"/>
      <c r="R11" s="51"/>
      <c r="S11" s="4"/>
      <c r="T11" s="64"/>
      <c r="U11" s="64"/>
      <c r="V11" s="100"/>
      <c r="W11" s="4" t="s">
        <v>30</v>
      </c>
    </row>
    <row r="12" spans="1:23" s="14" customFormat="1" ht="18" customHeight="1" x14ac:dyDescent="0.25">
      <c r="A12" s="4">
        <v>7</v>
      </c>
      <c r="B12" s="87"/>
      <c r="C12" s="89"/>
      <c r="D12" s="51"/>
      <c r="E12" s="52"/>
      <c r="F12" s="51"/>
      <c r="G12" s="51"/>
      <c r="H12" s="71"/>
      <c r="I12" s="53"/>
      <c r="J12" s="53"/>
      <c r="K12" s="53"/>
      <c r="L12" s="53"/>
      <c r="M12" s="53"/>
      <c r="N12" s="55"/>
      <c r="O12" s="53"/>
      <c r="P12" s="53"/>
      <c r="Q12" s="3"/>
      <c r="R12" s="51"/>
      <c r="S12" s="4"/>
      <c r="T12" s="64"/>
      <c r="U12" s="64"/>
      <c r="V12" s="99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7"/>
      <c r="C13" s="90"/>
      <c r="D13" s="51"/>
      <c r="E13" s="52"/>
      <c r="F13" s="51"/>
      <c r="G13" s="51"/>
      <c r="H13" s="71"/>
      <c r="I13" s="91"/>
      <c r="J13" s="92"/>
      <c r="K13" s="92"/>
      <c r="L13" s="93"/>
      <c r="M13" s="92"/>
      <c r="N13" s="61"/>
      <c r="O13" s="53"/>
      <c r="P13" s="53"/>
      <c r="Q13" s="94"/>
      <c r="R13" s="92"/>
      <c r="S13" s="60"/>
      <c r="T13" s="64"/>
      <c r="U13" s="64"/>
      <c r="V13" s="100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7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100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7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100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76"/>
      <c r="J16" s="1"/>
      <c r="K16" s="1"/>
      <c r="L16" s="1"/>
      <c r="M16" s="53"/>
      <c r="N16" s="1"/>
      <c r="O16" s="53"/>
      <c r="P16" s="1"/>
      <c r="Q16" s="3"/>
      <c r="R16" s="11"/>
      <c r="S16" s="4"/>
      <c r="T16" s="64"/>
      <c r="U16" s="16"/>
      <c r="V16" s="101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1"/>
      <c r="K17" s="1"/>
      <c r="L17" s="1"/>
      <c r="M17" s="53"/>
      <c r="N17" s="1"/>
      <c r="O17" s="53"/>
      <c r="P17" s="1"/>
      <c r="Q17" s="3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9"/>
      <c r="J18" s="15"/>
      <c r="K18" s="72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8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8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8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0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0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0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0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0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0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8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8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8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8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8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8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8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8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8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8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8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8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8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8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8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8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8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8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8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8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8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8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81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8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2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2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3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2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2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2" t="s">
        <v>63</v>
      </c>
      <c r="W56" s="102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2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3"/>
      <c r="W57" s="10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2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4"/>
      <c r="W58" s="10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2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2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2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2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2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2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2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2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2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2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2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2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2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2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2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2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2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2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2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2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2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2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2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2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2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2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2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2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2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2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2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2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2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2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2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2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2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2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2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2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2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2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2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2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2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2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2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9" t="s">
        <v>66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</row>
    <row r="2" spans="1:23" ht="24.95" customHeight="1" x14ac:dyDescent="0.25">
      <c r="A2" s="110" t="s">
        <v>65</v>
      </c>
      <c r="B2" s="111"/>
      <c r="C2" s="111"/>
      <c r="D2" s="111"/>
      <c r="E2" s="112" t="s">
        <v>74</v>
      </c>
      <c r="F2" s="11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3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14" t="s">
        <v>42</v>
      </c>
      <c r="N4" s="114" t="s">
        <v>10</v>
      </c>
      <c r="O4" s="106" t="s">
        <v>8</v>
      </c>
      <c r="P4" s="105" t="s">
        <v>14</v>
      </c>
      <c r="Q4" s="106" t="s">
        <v>39</v>
      </c>
      <c r="R4" s="106" t="s">
        <v>61</v>
      </c>
      <c r="S4" s="107" t="s">
        <v>64</v>
      </c>
      <c r="T4" s="28"/>
      <c r="U4" s="28"/>
      <c r="V4" s="106" t="s">
        <v>39</v>
      </c>
      <c r="W4" s="106" t="s">
        <v>61</v>
      </c>
    </row>
    <row r="5" spans="1:23" ht="50.1" customHeight="1" x14ac:dyDescent="0.25">
      <c r="A5" s="113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106"/>
      <c r="K5" s="5" t="s">
        <v>12</v>
      </c>
      <c r="L5" s="5" t="s">
        <v>13</v>
      </c>
      <c r="M5" s="115"/>
      <c r="N5" s="115"/>
      <c r="O5" s="106"/>
      <c r="P5" s="105"/>
      <c r="Q5" s="106"/>
      <c r="R5" s="106"/>
      <c r="S5" s="108"/>
      <c r="T5" s="28"/>
      <c r="U5" s="28"/>
      <c r="V5" s="106"/>
      <c r="W5" s="106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99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100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100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100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100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100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99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100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100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100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101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8"/>
      <c r="F19" s="51"/>
      <c r="G19" s="51"/>
      <c r="H19" s="51"/>
      <c r="I19" s="7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3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3"/>
      <c r="C26" s="50"/>
      <c r="D26" s="51"/>
      <c r="E26" s="52"/>
      <c r="F26" s="51"/>
      <c r="G26" s="51"/>
      <c r="H26" s="59"/>
      <c r="I26" s="62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71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2" t="s">
        <v>63</v>
      </c>
      <c r="W56" s="102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3"/>
      <c r="W57" s="10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4"/>
      <c r="W58" s="10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</vt:lpstr>
      <vt:lpstr>TG102SE</vt:lpstr>
      <vt:lpstr>TG102LE</vt:lpstr>
      <vt:lpstr>TG102V</vt:lpstr>
      <vt:lpstr>TongHopThang</vt:lpstr>
      <vt:lpstr>'TG102'!Criteria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2020-11-02T04:21:27Z</dcterms:modified>
</cp:coreProperties>
</file>