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3\02.XuLyBH\"/>
    </mc:Choice>
  </mc:AlternateContent>
  <bookViews>
    <workbookView xWindow="-15" yWindow="4035" windowWidth="10320" windowHeight="4065" activeTab="2"/>
  </bookViews>
  <sheets>
    <sheet name="TG102SE" sheetId="41" r:id="rId1"/>
    <sheet name="TG102LE-4G" sheetId="40" r:id="rId2"/>
    <sheet name="ACT-01" sheetId="38" r:id="rId3"/>
    <sheet name="TG102V" sheetId="39" r:id="rId4"/>
    <sheet name="TG102LE" sheetId="37" r:id="rId5"/>
    <sheet name="TongThang" sheetId="25" r:id="rId6"/>
  </sheets>
  <definedNames>
    <definedName name="_xlnm._FilterDatabase" localSheetId="2" hidden="1">'ACT-01'!$S$4:$S$51</definedName>
    <definedName name="_xlnm._FilterDatabase" localSheetId="4" hidden="1">TG102LE!$S$4:$S$51</definedName>
    <definedName name="_xlnm._FilterDatabase" localSheetId="1" hidden="1">'TG102LE-4G'!$S$4:$S$51</definedName>
    <definedName name="_xlnm._FilterDatabase" localSheetId="0" hidden="1">TG102SE!$S$4:$S$51</definedName>
    <definedName name="_xlnm._FilterDatabase" localSheetId="3" hidden="1">TG102V!$S$4:$S$51</definedName>
    <definedName name="_xlnm._FilterDatabase" localSheetId="5" hidden="1">TongThang!$S$4:$S$51</definedName>
    <definedName name="_xlnm.Criteria" localSheetId="2">'ACT-01'!$S$4:$S$51</definedName>
    <definedName name="_xlnm.Criteria" localSheetId="4">TG102LE!$S$4:$S$51</definedName>
    <definedName name="_xlnm.Criteria" localSheetId="1">'TG102LE-4G'!$S$4:$S$51</definedName>
    <definedName name="_xlnm.Criteria" localSheetId="0">TG102SE!$S$4:$S$51</definedName>
    <definedName name="_xlnm.Criteria" localSheetId="3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V37" i="39"/>
  <c r="V37" i="40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<sst xmlns="http://schemas.openxmlformats.org/spreadsheetml/2006/main" count="831" uniqueCount="140">
  <si>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</si>
  <si>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</si>
  <si>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</si>
  <si>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</si>
  <si>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</si>
  <si>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</si>
  <si>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</si>
  <si>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</si>
  <si>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</si>
  <si>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</si>
  <si>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</si>
  <si>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</si>
  <si>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</si>
  <si>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</si>
  <si>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</si>
  <si>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</si>
  <si>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</si>
  <si>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</si>
  <si>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</si>
  <si>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</si>
  <si>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</si>
  <si>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</si>
  <si>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</si>
  <si>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</si>
  <si>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</si>
  <si>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</si>
  <si>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</si>
  <si>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</si>
  <si>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</si>
  <si>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</si>
  <si>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</si>
  <si>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</si>
  <si>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</si>
  <si>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</si>
  <si>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</si>
  <si>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</si>
  <si>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</si>
  <si>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</si>
  <si>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</si>
  <si>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</si>
  <si>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</si>
  <si>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</si>
  <si>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</si>
  <si>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</si>
  <si>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</si>
  <si>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</si>
  <si>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</si>
  <si>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</si>
  <si>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</si>
  <si>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</si>
  <si>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</si>
  <si>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</si>
  <si>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</si>
  <si>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</si>
  <si>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</si>
  <si>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</si>
  <si>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</si>
  <si>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</si>
  <si>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</si>
  <si>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</si>
  <si>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</si>
  <si>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</si>
  <si>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</si>
  <si>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Còn BH</t>
  </si>
  <si>
    <t>ĐL Ngọc Hoàn</t>
  </si>
  <si>
    <t>0000210301</t>
  </si>
  <si>
    <t>0000000153</t>
  </si>
  <si>
    <t>TG102V</t>
  </si>
  <si>
    <t>20190412021734.</t>
  </si>
  <si>
    <t>Thiết bị reset liên tục</t>
  </si>
  <si>
    <t>LE.3.00.---01.200923</t>
  </si>
  <si>
    <t>125.212.203.114,16565</t>
  </si>
  <si>
    <t>Nạp lại FW</t>
  </si>
  <si>
    <t>BT</t>
  </si>
  <si>
    <t>Tùng</t>
  </si>
  <si>
    <t>LE.1.00.---06.191010</t>
  </si>
  <si>
    <t>Lock: 125.212.203.114,16161</t>
  </si>
  <si>
    <t>Thiết bị không chốt GSM</t>
  </si>
  <si>
    <t>Xử lý lại nguồn, module GSM</t>
  </si>
  <si>
    <t>LE.2.00.---27.200525</t>
  </si>
  <si>
    <t>Lock: 125.212.203.114,16363</t>
  </si>
  <si>
    <t>Hết hạn dịch vụ</t>
  </si>
  <si>
    <t>125.212.203.114,16363</t>
  </si>
  <si>
    <t>LE.2.00.---28.200624</t>
  </si>
  <si>
    <t>LE4.1.00.---06.200724</t>
  </si>
  <si>
    <t>Le4.1.05.AOO55.210624</t>
  </si>
  <si>
    <t>LE.1.00.---02.181025</t>
  </si>
  <si>
    <t>PC+PM</t>
  </si>
  <si>
    <t>NG,NCFW</t>
  </si>
  <si>
    <t>Nguồn chập chờn, cháy led</t>
  </si>
  <si>
    <t>Xử lý lại connecter nguồn, thay led, nâng cấp FW</t>
  </si>
  <si>
    <t>LK, NG,NCFW</t>
  </si>
  <si>
    <t>Lock: 125.212.203.114,16565</t>
  </si>
  <si>
    <t>Thiết bị chập nguồn</t>
  </si>
  <si>
    <t>Thay diode quá áp, nâng cấp FW</t>
  </si>
  <si>
    <t>Lock: 125.212.203.114,16767</t>
  </si>
  <si>
    <t>LE.1.00.---04.181025</t>
  </si>
  <si>
    <t>Lock: 125.212.203.114,15757</t>
  </si>
  <si>
    <t>Thiết bị chập module GSM/GPS</t>
  </si>
  <si>
    <t>Thay module GSM/GPS</t>
  </si>
  <si>
    <t>LE.1.00.---01.180405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</si>
  <si>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</si>
  <si>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</si>
  <si>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</si>
  <si>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</si>
  <si>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</si>
  <si>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Thiết bị không nhận sim</t>
  </si>
  <si>
    <t>Thiết bị lỗi module GSM</t>
  </si>
  <si>
    <t>LE.1.00.---03.181025</t>
  </si>
  <si>
    <t>device.vnpttracking.vn,32234</t>
  </si>
  <si>
    <t>Thiết bị xuất bán Vinaphone</t>
  </si>
  <si>
    <t>Không nhận BH</t>
  </si>
  <si>
    <t>KS</t>
  </si>
  <si>
    <t>125.212.203.114,16767</t>
  </si>
  <si>
    <t>VI.2.00.---21.200630</t>
  </si>
  <si>
    <t>Xử lý lại khay sim</t>
  </si>
  <si>
    <t>TG102SE</t>
  </si>
  <si>
    <t>125.212.203.114,16060</t>
  </si>
  <si>
    <t>Nâng cấp khay sim</t>
  </si>
  <si>
    <t>VI.1.00.---01.180115</t>
  </si>
  <si>
    <t>Lock: 125.212.203.114,15353</t>
  </si>
  <si>
    <t>NCFW,LK</t>
  </si>
  <si>
    <t>W.2.00.---19.200416</t>
  </si>
  <si>
    <t>W.2.00.---21.200630</t>
  </si>
  <si>
    <t>Nâng cấp khay sim, nâng cấp FW</t>
  </si>
  <si>
    <t>LK,NCFW</t>
  </si>
  <si>
    <t>SE.4.00.---06.200630</t>
  </si>
  <si>
    <t>125.212.203.114,15555</t>
  </si>
  <si>
    <t>Thiết bị mất cấu hình</t>
  </si>
  <si>
    <t>Nạp lại FW, cấu hình lại thiết bị</t>
  </si>
  <si>
    <t>Test lại thiết bị</t>
  </si>
  <si>
    <t>Lock: 125.212.203.114,15555</t>
  </si>
  <si>
    <t>Thiết bị không chốt GPS</t>
  </si>
  <si>
    <t>Xử lý lại nguồn</t>
  </si>
  <si>
    <t>Imei mới: 868183038052127</t>
  </si>
  <si>
    <t>Imei mới: 868183038052978</t>
  </si>
  <si>
    <t>ID mới: 2111037</t>
  </si>
  <si>
    <t>ID mới: 2111040</t>
  </si>
  <si>
    <t>Lỗi main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</si>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</sst>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: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2" t="s">
        <v>15</v>
      </c>
      <c r="J5" s="79"/>
      <c r="K5" s="69" t="s">
        <v>12</v>
      </c>
      <c r="L5" s="69" t="s">
        <v>13</v>
      </c>
      <c r="M5" s="77"/>
      <c r="N5" s="77"/>
      <c r="O5" s="77"/>
      <c r="P5" s="75"/>
      <c r="Q5" s="77"/>
      <c r="R5" s="77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1">
        <v>44629</v>
      </c>
      <c r="C6" s="61">
        <v>44638</v>
      </c>
      <c r="D6" s="37" t="s">
        <v>116</v>
      </c>
      <c r="E6" s="38">
        <v>863586032883682</v>
      </c>
      <c r="F6" s="37"/>
      <c r="G6" s="37" t="s">
        <v>62</v>
      </c>
      <c r="H6" s="37"/>
      <c r="I6" s="53" t="s">
        <v>127</v>
      </c>
      <c r="J6" s="1" t="s">
        <v>128</v>
      </c>
      <c r="K6" s="53"/>
      <c r="L6" s="53" t="s">
        <v>126</v>
      </c>
      <c r="M6" s="39" t="s">
        <v>129</v>
      </c>
      <c r="N6" s="1"/>
      <c r="O6" s="39" t="s">
        <v>73</v>
      </c>
      <c r="P6" s="1" t="s">
        <v>74</v>
      </c>
      <c r="Q6" s="2" t="s">
        <v>19</v>
      </c>
      <c r="R6" s="37" t="s">
        <v>23</v>
      </c>
      <c r="S6" s="3"/>
      <c r="T6" s="68"/>
      <c r="U6" s="71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1">
        <v>44629</v>
      </c>
      <c r="C7" s="61">
        <v>44638</v>
      </c>
      <c r="D7" s="37" t="s">
        <v>116</v>
      </c>
      <c r="E7" s="38">
        <v>202103290850207</v>
      </c>
      <c r="F7" s="37"/>
      <c r="G7" s="37" t="s">
        <v>62</v>
      </c>
      <c r="H7" s="37"/>
      <c r="I7" s="53" t="s">
        <v>95</v>
      </c>
      <c r="J7" s="1" t="s">
        <v>106</v>
      </c>
      <c r="K7" s="1" t="s">
        <v>126</v>
      </c>
      <c r="L7" s="39"/>
      <c r="M7" s="39" t="s">
        <v>115</v>
      </c>
      <c r="N7" s="1"/>
      <c r="O7" s="39" t="s">
        <v>73</v>
      </c>
      <c r="P7" s="1" t="s">
        <v>74</v>
      </c>
      <c r="Q7" s="2" t="s">
        <v>18</v>
      </c>
      <c r="R7" s="37" t="s">
        <v>30</v>
      </c>
      <c r="S7" s="3"/>
      <c r="T7" s="68"/>
      <c r="U7" s="72"/>
      <c r="V7" s="3" t="s">
        <v>35</v>
      </c>
      <c r="W7" s="68"/>
    </row>
    <row r="8" spans="1:23" s="11" customFormat="1" ht="18" customHeight="1" x14ac:dyDescent="0.25">
      <c r="A8" s="3">
        <v>3</v>
      </c>
      <c r="B8" s="61">
        <v>44629</v>
      </c>
      <c r="C8" s="61">
        <v>44638</v>
      </c>
      <c r="D8" s="37" t="s">
        <v>116</v>
      </c>
      <c r="E8" s="38">
        <v>862631037702916</v>
      </c>
      <c r="F8" s="37"/>
      <c r="G8" s="37" t="s">
        <v>62</v>
      </c>
      <c r="H8" s="12"/>
      <c r="I8" s="53" t="s">
        <v>131</v>
      </c>
      <c r="J8" s="1" t="s">
        <v>132</v>
      </c>
      <c r="K8" s="39" t="s">
        <v>126</v>
      </c>
      <c r="L8" s="39"/>
      <c r="M8" s="39" t="s">
        <v>133</v>
      </c>
      <c r="N8" s="1"/>
      <c r="O8" s="39" t="s">
        <v>73</v>
      </c>
      <c r="P8" s="1" t="s">
        <v>74</v>
      </c>
      <c r="Q8" s="2" t="s">
        <v>18</v>
      </c>
      <c r="R8" s="37" t="s">
        <v>21</v>
      </c>
      <c r="S8" s="3"/>
      <c r="T8" s="68"/>
      <c r="U8" s="72"/>
      <c r="V8" s="3" t="s">
        <v>21</v>
      </c>
      <c r="W8" s="68"/>
    </row>
    <row r="9" spans="1:23" s="11" customFormat="1" ht="18" customHeight="1" x14ac:dyDescent="0.25">
      <c r="A9" s="3">
        <v>4</v>
      </c>
      <c r="B9" s="61">
        <v>44629</v>
      </c>
      <c r="C9" s="61">
        <v>44638</v>
      </c>
      <c r="D9" s="37" t="s">
        <v>116</v>
      </c>
      <c r="E9" s="38">
        <v>861694037951587</v>
      </c>
      <c r="F9" s="37"/>
      <c r="G9" s="37" t="s">
        <v>62</v>
      </c>
      <c r="H9" s="1"/>
      <c r="I9" s="53" t="s">
        <v>113</v>
      </c>
      <c r="J9" s="1"/>
      <c r="K9" s="39" t="s">
        <v>126</v>
      </c>
      <c r="L9" s="39"/>
      <c r="M9" s="39" t="s">
        <v>130</v>
      </c>
      <c r="N9" s="1"/>
      <c r="O9" s="39" t="s">
        <v>73</v>
      </c>
      <c r="P9" s="1" t="s">
        <v>74</v>
      </c>
      <c r="Q9" s="2" t="s">
        <v>19</v>
      </c>
      <c r="R9" s="37" t="s">
        <v>25</v>
      </c>
      <c r="S9" s="3"/>
      <c r="T9" s="68"/>
      <c r="U9" s="72"/>
      <c r="V9" s="3" t="s">
        <v>51</v>
      </c>
      <c r="W9" s="68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8"/>
      <c r="U10" s="72"/>
      <c r="V10" s="3" t="s">
        <v>31</v>
      </c>
      <c r="W10" s="68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8"/>
      <c r="U11" s="72"/>
      <c r="V11" s="3" t="s">
        <v>30</v>
      </c>
      <c r="W11" s="68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8"/>
      <c r="U12" s="71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2"/>
      <c r="V13" s="3" t="s">
        <v>37</v>
      </c>
      <c r="W13" s="68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8"/>
      <c r="U14" s="72"/>
      <c r="V14" s="3" t="s">
        <v>36</v>
      </c>
      <c r="W14" s="68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8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3"/>
      <c r="V16" s="3" t="s">
        <v>25</v>
      </c>
      <c r="W16" s="68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9"/>
      <c r="K5" s="65" t="s">
        <v>12</v>
      </c>
      <c r="L5" s="65" t="s">
        <v>13</v>
      </c>
      <c r="M5" s="77"/>
      <c r="N5" s="77"/>
      <c r="O5" s="77"/>
      <c r="P5" s="75"/>
      <c r="Q5" s="77"/>
      <c r="R5" s="77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1">
        <v>44629</v>
      </c>
      <c r="C6" s="61">
        <v>44638</v>
      </c>
      <c r="D6" s="37" t="s">
        <v>56</v>
      </c>
      <c r="E6" s="38">
        <v>861881051088624</v>
      </c>
      <c r="F6" s="37"/>
      <c r="G6" s="37" t="s">
        <v>63</v>
      </c>
      <c r="H6" s="37"/>
      <c r="I6" s="53" t="s">
        <v>82</v>
      </c>
      <c r="J6" s="1"/>
      <c r="K6" s="53" t="s">
        <v>84</v>
      </c>
      <c r="L6" s="39" t="s">
        <v>85</v>
      </c>
      <c r="M6" s="39" t="s">
        <v>38</v>
      </c>
      <c r="N6" s="1"/>
      <c r="O6" s="39" t="s">
        <v>73</v>
      </c>
      <c r="P6" s="1" t="s">
        <v>74</v>
      </c>
      <c r="Q6" s="2" t="s">
        <v>19</v>
      </c>
      <c r="R6" s="37" t="s">
        <v>24</v>
      </c>
      <c r="S6" s="3"/>
      <c r="T6" s="64"/>
      <c r="U6" s="71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72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2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2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2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2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1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2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2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3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M9" sqref="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9"/>
      <c r="K5" s="65" t="s">
        <v>12</v>
      </c>
      <c r="L5" s="65" t="s">
        <v>13</v>
      </c>
      <c r="M5" s="77"/>
      <c r="N5" s="77"/>
      <c r="O5" s="77"/>
      <c r="P5" s="75"/>
      <c r="Q5" s="77"/>
      <c r="R5" s="77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1">
        <v>44629</v>
      </c>
      <c r="C6" s="61">
        <v>44638</v>
      </c>
      <c r="D6" s="37" t="s">
        <v>57</v>
      </c>
      <c r="E6" s="66" t="s">
        <v>65</v>
      </c>
      <c r="F6" s="37"/>
      <c r="G6" s="37" t="s">
        <v>63</v>
      </c>
      <c r="H6" s="37" t="s">
        <v>136</v>
      </c>
      <c r="I6" s="53"/>
      <c r="J6" s="1" t="s">
        <v>138</v>
      </c>
      <c r="K6" s="39"/>
      <c r="L6" s="39"/>
      <c r="M6" s="39" t="s">
        <v>139</v>
      </c>
      <c r="N6" s="1"/>
      <c r="O6" s="39" t="s">
        <v>73</v>
      </c>
      <c r="P6" s="1" t="s">
        <v>74</v>
      </c>
      <c r="Q6" s="2" t="s">
        <v>18</v>
      </c>
      <c r="R6" s="37" t="s">
        <v>30</v>
      </c>
      <c r="S6" s="3"/>
      <c r="T6" s="64"/>
      <c r="U6" s="71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44629</v>
      </c>
      <c r="C7" s="61">
        <v>44638</v>
      </c>
      <c r="D7" s="37" t="s">
        <v>57</v>
      </c>
      <c r="E7" s="67" t="s">
        <v>66</v>
      </c>
      <c r="F7" s="37"/>
      <c r="G7" s="37" t="s">
        <v>63</v>
      </c>
      <c r="H7" s="37" t="s">
        <v>137</v>
      </c>
      <c r="I7" s="53"/>
      <c r="J7" s="1" t="s">
        <v>138</v>
      </c>
      <c r="K7" s="1"/>
      <c r="L7" s="39"/>
      <c r="M7" s="39" t="s">
        <v>139</v>
      </c>
      <c r="N7" s="1"/>
      <c r="O7" s="39" t="s">
        <v>73</v>
      </c>
      <c r="P7" s="1" t="s">
        <v>74</v>
      </c>
      <c r="Q7" s="2" t="s">
        <v>18</v>
      </c>
      <c r="R7" s="37" t="s">
        <v>30</v>
      </c>
      <c r="S7" s="3"/>
      <c r="T7" s="64"/>
      <c r="U7" s="72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2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1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2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4"/>
      <c r="U10" s="72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37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2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1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2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2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3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:M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9"/>
      <c r="K5" s="65" t="s">
        <v>12</v>
      </c>
      <c r="L5" s="65" t="s">
        <v>13</v>
      </c>
      <c r="M5" s="77"/>
      <c r="N5" s="77"/>
      <c r="O5" s="77"/>
      <c r="P5" s="75"/>
      <c r="Q5" s="77"/>
      <c r="R5" s="77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1">
        <v>44629</v>
      </c>
      <c r="C6" s="61">
        <v>44638</v>
      </c>
      <c r="D6" s="37" t="s">
        <v>67</v>
      </c>
      <c r="E6" s="38">
        <v>863586032865788</v>
      </c>
      <c r="F6" s="37"/>
      <c r="G6" s="37" t="s">
        <v>62</v>
      </c>
      <c r="H6" s="37"/>
      <c r="I6" s="53" t="s">
        <v>117</v>
      </c>
      <c r="J6" s="1" t="s">
        <v>106</v>
      </c>
      <c r="K6" s="39"/>
      <c r="L6" s="39" t="s">
        <v>114</v>
      </c>
      <c r="M6" s="39" t="s">
        <v>115</v>
      </c>
      <c r="N6" s="1"/>
      <c r="O6" s="39" t="s">
        <v>73</v>
      </c>
      <c r="P6" s="1" t="s">
        <v>74</v>
      </c>
      <c r="Q6" s="2" t="s">
        <v>18</v>
      </c>
      <c r="R6" s="37" t="s">
        <v>30</v>
      </c>
      <c r="S6" s="3"/>
      <c r="T6" s="64"/>
      <c r="U6" s="71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>
        <v>44629</v>
      </c>
      <c r="C7" s="61">
        <v>44638</v>
      </c>
      <c r="D7" s="37" t="s">
        <v>67</v>
      </c>
      <c r="E7" s="38">
        <v>863586032895231</v>
      </c>
      <c r="F7" s="37"/>
      <c r="G7" s="37" t="s">
        <v>62</v>
      </c>
      <c r="H7" s="37"/>
      <c r="I7" s="53" t="s">
        <v>120</v>
      </c>
      <c r="J7" s="1" t="s">
        <v>106</v>
      </c>
      <c r="K7" s="1" t="s">
        <v>119</v>
      </c>
      <c r="L7" s="39" t="s">
        <v>114</v>
      </c>
      <c r="M7" s="39" t="s">
        <v>124</v>
      </c>
      <c r="N7" s="1"/>
      <c r="O7" s="39" t="s">
        <v>73</v>
      </c>
      <c r="P7" s="1" t="s">
        <v>74</v>
      </c>
      <c r="Q7" s="2" t="s">
        <v>87</v>
      </c>
      <c r="R7" s="37" t="s">
        <v>121</v>
      </c>
      <c r="S7" s="3"/>
      <c r="T7" s="64"/>
      <c r="U7" s="72"/>
      <c r="V7" s="3" t="s">
        <v>35</v>
      </c>
      <c r="W7" s="64"/>
    </row>
    <row r="8" spans="1:23" s="11" customFormat="1" ht="18" customHeight="1" x14ac:dyDescent="0.25">
      <c r="A8" s="3">
        <v>3</v>
      </c>
      <c r="B8" s="61">
        <v>44629</v>
      </c>
      <c r="C8" s="61">
        <v>44638</v>
      </c>
      <c r="D8" s="37" t="s">
        <v>67</v>
      </c>
      <c r="E8" s="38">
        <v>864811037234809</v>
      </c>
      <c r="F8" s="37"/>
      <c r="G8" s="37" t="s">
        <v>62</v>
      </c>
      <c r="H8" s="12"/>
      <c r="I8" s="53" t="s">
        <v>113</v>
      </c>
      <c r="J8" s="1" t="s">
        <v>106</v>
      </c>
      <c r="K8" s="39"/>
      <c r="L8" s="39" t="s">
        <v>114</v>
      </c>
      <c r="M8" s="39" t="s">
        <v>115</v>
      </c>
      <c r="N8" s="1"/>
      <c r="O8" s="39" t="s">
        <v>73</v>
      </c>
      <c r="P8" s="1" t="s">
        <v>74</v>
      </c>
      <c r="Q8" s="2" t="s">
        <v>18</v>
      </c>
      <c r="R8" s="37" t="s">
        <v>30</v>
      </c>
      <c r="S8" s="3"/>
      <c r="T8" s="64"/>
      <c r="U8" s="72"/>
      <c r="V8" s="3" t="s">
        <v>21</v>
      </c>
      <c r="W8" s="64"/>
    </row>
    <row r="9" spans="1:23" s="11" customFormat="1" ht="18" customHeight="1" x14ac:dyDescent="0.25">
      <c r="A9" s="3">
        <v>4</v>
      </c>
      <c r="B9" s="61">
        <v>44629</v>
      </c>
      <c r="C9" s="61">
        <v>44638</v>
      </c>
      <c r="D9" s="37" t="s">
        <v>67</v>
      </c>
      <c r="E9" s="38">
        <v>864811037212714</v>
      </c>
      <c r="F9" s="37"/>
      <c r="G9" s="37" t="s">
        <v>62</v>
      </c>
      <c r="H9" s="1"/>
      <c r="I9" s="53" t="s">
        <v>113</v>
      </c>
      <c r="J9" s="1" t="s">
        <v>106</v>
      </c>
      <c r="K9" s="39"/>
      <c r="L9" s="39" t="s">
        <v>114</v>
      </c>
      <c r="M9" s="39" t="s">
        <v>115</v>
      </c>
      <c r="N9" s="1"/>
      <c r="O9" s="39" t="s">
        <v>73</v>
      </c>
      <c r="P9" s="1" t="s">
        <v>74</v>
      </c>
      <c r="Q9" s="2" t="s">
        <v>18</v>
      </c>
      <c r="R9" s="37" t="s">
        <v>30</v>
      </c>
      <c r="S9" s="3"/>
      <c r="T9" s="64"/>
      <c r="U9" s="72"/>
      <c r="V9" s="3" t="s">
        <v>51</v>
      </c>
      <c r="W9" s="64"/>
    </row>
    <row r="10" spans="1:23" s="11" customFormat="1" ht="18" customHeight="1" x14ac:dyDescent="0.25">
      <c r="A10" s="3">
        <v>5</v>
      </c>
      <c r="B10" s="61">
        <v>44629</v>
      </c>
      <c r="C10" s="61">
        <v>44638</v>
      </c>
      <c r="D10" s="37" t="s">
        <v>67</v>
      </c>
      <c r="E10" s="38">
        <v>864811036982267</v>
      </c>
      <c r="F10" s="37"/>
      <c r="G10" s="37" t="s">
        <v>62</v>
      </c>
      <c r="H10" s="37"/>
      <c r="I10" s="53" t="s">
        <v>113</v>
      </c>
      <c r="J10" s="1" t="s">
        <v>106</v>
      </c>
      <c r="K10" s="1" t="s">
        <v>122</v>
      </c>
      <c r="L10" s="39" t="s">
        <v>123</v>
      </c>
      <c r="M10" s="39" t="s">
        <v>124</v>
      </c>
      <c r="N10" s="1"/>
      <c r="O10" s="39" t="s">
        <v>73</v>
      </c>
      <c r="P10" s="1" t="s">
        <v>74</v>
      </c>
      <c r="Q10" s="2" t="s">
        <v>87</v>
      </c>
      <c r="R10" s="37" t="s">
        <v>125</v>
      </c>
      <c r="S10" s="3"/>
      <c r="T10" s="64"/>
      <c r="U10" s="72"/>
      <c r="V10" s="3" t="s">
        <v>31</v>
      </c>
      <c r="W10" s="64"/>
    </row>
    <row r="11" spans="1:23" s="11" customFormat="1" ht="18" customHeight="1" x14ac:dyDescent="0.25">
      <c r="A11" s="3">
        <v>6</v>
      </c>
      <c r="B11" s="61">
        <v>44629</v>
      </c>
      <c r="C11" s="61">
        <v>44638</v>
      </c>
      <c r="D11" s="37" t="s">
        <v>67</v>
      </c>
      <c r="E11" s="38">
        <v>866192037790977</v>
      </c>
      <c r="F11" s="37"/>
      <c r="G11" s="37" t="s">
        <v>62</v>
      </c>
      <c r="H11" s="37"/>
      <c r="I11" s="53" t="s">
        <v>97</v>
      </c>
      <c r="J11" s="1" t="s">
        <v>106</v>
      </c>
      <c r="K11" s="1"/>
      <c r="L11" s="39" t="s">
        <v>114</v>
      </c>
      <c r="M11" s="39" t="s">
        <v>118</v>
      </c>
      <c r="N11" s="1"/>
      <c r="O11" s="39" t="s">
        <v>73</v>
      </c>
      <c r="P11" s="1" t="s">
        <v>74</v>
      </c>
      <c r="Q11" s="2" t="s">
        <v>18</v>
      </c>
      <c r="R11" s="37" t="s">
        <v>30</v>
      </c>
      <c r="S11" s="3"/>
      <c r="T11" s="64"/>
      <c r="U11" s="72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37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1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37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2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37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72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37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3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6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:M3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79"/>
      <c r="K5" s="63" t="s">
        <v>12</v>
      </c>
      <c r="L5" s="63" t="s">
        <v>13</v>
      </c>
      <c r="M5" s="77"/>
      <c r="N5" s="77"/>
      <c r="O5" s="77"/>
      <c r="P5" s="75"/>
      <c r="Q5" s="77"/>
      <c r="R5" s="77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1">
        <v>44629</v>
      </c>
      <c r="C6" s="61">
        <v>44638</v>
      </c>
      <c r="D6" s="37" t="s">
        <v>44</v>
      </c>
      <c r="E6" s="38">
        <v>867857039915223</v>
      </c>
      <c r="F6" s="37"/>
      <c r="G6" s="37" t="s">
        <v>62</v>
      </c>
      <c r="H6" s="37"/>
      <c r="I6" s="53" t="s">
        <v>101</v>
      </c>
      <c r="J6" s="1" t="s">
        <v>102</v>
      </c>
      <c r="K6" s="39" t="s">
        <v>100</v>
      </c>
      <c r="L6" s="39" t="s">
        <v>70</v>
      </c>
      <c r="M6" s="39" t="s">
        <v>103</v>
      </c>
      <c r="N6" s="1"/>
      <c r="O6" s="39" t="s">
        <v>73</v>
      </c>
      <c r="P6" s="1" t="s">
        <v>74</v>
      </c>
      <c r="Q6" s="2" t="s">
        <v>19</v>
      </c>
      <c r="R6" s="37" t="s">
        <v>104</v>
      </c>
      <c r="S6" s="3"/>
      <c r="T6" s="62"/>
      <c r="U6" s="71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44629</v>
      </c>
      <c r="C7" s="61">
        <v>44638</v>
      </c>
      <c r="D7" s="37" t="s">
        <v>44</v>
      </c>
      <c r="E7" s="38">
        <v>868183034686050</v>
      </c>
      <c r="F7" s="37"/>
      <c r="G7" s="37" t="s">
        <v>62</v>
      </c>
      <c r="H7" s="37"/>
      <c r="I7" s="53" t="s">
        <v>92</v>
      </c>
      <c r="J7" s="1" t="s">
        <v>102</v>
      </c>
      <c r="K7" s="1" t="s">
        <v>105</v>
      </c>
      <c r="L7" s="39" t="s">
        <v>70</v>
      </c>
      <c r="M7" s="39" t="s">
        <v>103</v>
      </c>
      <c r="N7" s="1"/>
      <c r="O7" s="39" t="s">
        <v>73</v>
      </c>
      <c r="P7" s="1" t="s">
        <v>74</v>
      </c>
      <c r="Q7" s="2" t="s">
        <v>19</v>
      </c>
      <c r="R7" s="37" t="s">
        <v>104</v>
      </c>
      <c r="S7" s="3"/>
      <c r="T7" s="62"/>
      <c r="U7" s="72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44629</v>
      </c>
      <c r="C8" s="61">
        <v>44638</v>
      </c>
      <c r="D8" s="37" t="s">
        <v>44</v>
      </c>
      <c r="E8" s="38">
        <v>868183035904684</v>
      </c>
      <c r="F8" s="37"/>
      <c r="G8" s="37" t="s">
        <v>62</v>
      </c>
      <c r="H8" s="12" t="s">
        <v>81</v>
      </c>
      <c r="I8" s="53" t="s">
        <v>95</v>
      </c>
      <c r="J8" s="1"/>
      <c r="K8" s="39" t="s">
        <v>79</v>
      </c>
      <c r="L8" s="39" t="s">
        <v>70</v>
      </c>
      <c r="M8" s="39" t="s">
        <v>38</v>
      </c>
      <c r="N8" s="1"/>
      <c r="O8" s="39" t="s">
        <v>73</v>
      </c>
      <c r="P8" s="1" t="s">
        <v>74</v>
      </c>
      <c r="Q8" s="2" t="s">
        <v>19</v>
      </c>
      <c r="R8" s="37" t="s">
        <v>24</v>
      </c>
      <c r="S8" s="3"/>
      <c r="T8" s="62"/>
      <c r="U8" s="72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44629</v>
      </c>
      <c r="C9" s="61">
        <v>44638</v>
      </c>
      <c r="D9" s="37" t="s">
        <v>44</v>
      </c>
      <c r="E9" s="38">
        <v>868183034522651</v>
      </c>
      <c r="F9" s="37"/>
      <c r="G9" s="37" t="s">
        <v>62</v>
      </c>
      <c r="H9" s="1"/>
      <c r="I9" s="53" t="s">
        <v>82</v>
      </c>
      <c r="J9" s="1" t="s">
        <v>89</v>
      </c>
      <c r="K9" s="39" t="s">
        <v>86</v>
      </c>
      <c r="L9" s="39" t="s">
        <v>70</v>
      </c>
      <c r="M9" s="39" t="s">
        <v>90</v>
      </c>
      <c r="N9" s="1"/>
      <c r="O9" s="39" t="s">
        <v>73</v>
      </c>
      <c r="P9" s="1" t="s">
        <v>74</v>
      </c>
      <c r="Q9" s="2" t="s">
        <v>87</v>
      </c>
      <c r="R9" s="37" t="s">
        <v>91</v>
      </c>
      <c r="S9" s="3"/>
      <c r="T9" s="62"/>
      <c r="U9" s="72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44629</v>
      </c>
      <c r="C10" s="61">
        <v>44638</v>
      </c>
      <c r="D10" s="37" t="s">
        <v>44</v>
      </c>
      <c r="E10" s="38">
        <v>868183038504580</v>
      </c>
      <c r="F10" s="37"/>
      <c r="G10" s="37" t="s">
        <v>62</v>
      </c>
      <c r="H10" s="37"/>
      <c r="I10" s="53" t="s">
        <v>92</v>
      </c>
      <c r="J10" s="1" t="s">
        <v>93</v>
      </c>
      <c r="K10" s="1" t="s">
        <v>83</v>
      </c>
      <c r="L10" s="39" t="s">
        <v>70</v>
      </c>
      <c r="M10" s="39" t="s">
        <v>94</v>
      </c>
      <c r="N10" s="1"/>
      <c r="O10" s="39" t="s">
        <v>73</v>
      </c>
      <c r="P10" s="1" t="s">
        <v>74</v>
      </c>
      <c r="Q10" s="2" t="s">
        <v>87</v>
      </c>
      <c r="R10" s="37" t="s">
        <v>88</v>
      </c>
      <c r="S10" s="3"/>
      <c r="T10" s="62"/>
      <c r="U10" s="72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44629</v>
      </c>
      <c r="C11" s="61">
        <v>44638</v>
      </c>
      <c r="D11" s="37" t="s">
        <v>44</v>
      </c>
      <c r="E11" s="38">
        <v>868183034517891</v>
      </c>
      <c r="F11" s="37"/>
      <c r="G11" s="37" t="s">
        <v>62</v>
      </c>
      <c r="H11" s="37" t="s">
        <v>81</v>
      </c>
      <c r="I11" s="53" t="s">
        <v>95</v>
      </c>
      <c r="J11" s="1"/>
      <c r="K11" s="1" t="s">
        <v>83</v>
      </c>
      <c r="L11" s="39" t="s">
        <v>70</v>
      </c>
      <c r="M11" s="39" t="s">
        <v>38</v>
      </c>
      <c r="N11" s="1"/>
      <c r="O11" s="39" t="s">
        <v>73</v>
      </c>
      <c r="P11" s="1" t="s">
        <v>74</v>
      </c>
      <c r="Q11" s="2" t="s">
        <v>19</v>
      </c>
      <c r="R11" s="37" t="s">
        <v>24</v>
      </c>
      <c r="S11" s="3"/>
      <c r="T11" s="62"/>
      <c r="U11" s="72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44629</v>
      </c>
      <c r="C12" s="61">
        <v>44638</v>
      </c>
      <c r="D12" s="37" t="s">
        <v>44</v>
      </c>
      <c r="E12" s="38">
        <v>868183038030826</v>
      </c>
      <c r="F12" s="37"/>
      <c r="G12" s="37" t="s">
        <v>63</v>
      </c>
      <c r="H12" s="37" t="s">
        <v>134</v>
      </c>
      <c r="I12" s="53" t="s">
        <v>97</v>
      </c>
      <c r="J12" s="1" t="s">
        <v>98</v>
      </c>
      <c r="K12" s="1" t="s">
        <v>96</v>
      </c>
      <c r="L12" s="1"/>
      <c r="M12" s="39" t="s">
        <v>99</v>
      </c>
      <c r="N12" s="1"/>
      <c r="O12" s="39" t="s">
        <v>73</v>
      </c>
      <c r="P12" s="1" t="s">
        <v>74</v>
      </c>
      <c r="Q12" s="2" t="s">
        <v>18</v>
      </c>
      <c r="R12" s="37" t="s">
        <v>35</v>
      </c>
      <c r="S12" s="3"/>
      <c r="T12" s="62"/>
      <c r="U12" s="71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44629</v>
      </c>
      <c r="C13" s="61">
        <v>44638</v>
      </c>
      <c r="D13" s="37" t="s">
        <v>44</v>
      </c>
      <c r="E13" s="38">
        <v>868183033841490</v>
      </c>
      <c r="F13" s="37"/>
      <c r="G13" s="37" t="s">
        <v>62</v>
      </c>
      <c r="H13" s="37"/>
      <c r="I13" s="53" t="s">
        <v>71</v>
      </c>
      <c r="J13" s="1" t="s">
        <v>69</v>
      </c>
      <c r="K13" s="1"/>
      <c r="L13" s="39" t="s">
        <v>70</v>
      </c>
      <c r="M13" s="39" t="s">
        <v>72</v>
      </c>
      <c r="N13" s="1"/>
      <c r="O13" s="39" t="s">
        <v>73</v>
      </c>
      <c r="P13" s="1" t="s">
        <v>74</v>
      </c>
      <c r="Q13" s="2" t="s">
        <v>19</v>
      </c>
      <c r="R13" s="37" t="s">
        <v>23</v>
      </c>
      <c r="S13" s="3"/>
      <c r="T13" s="62"/>
      <c r="U13" s="72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44629</v>
      </c>
      <c r="C14" s="61">
        <v>44638</v>
      </c>
      <c r="D14" s="37" t="s">
        <v>44</v>
      </c>
      <c r="E14" s="38">
        <v>868183038027780</v>
      </c>
      <c r="F14" s="37"/>
      <c r="G14" s="37" t="s">
        <v>62</v>
      </c>
      <c r="H14" s="37"/>
      <c r="I14" s="53" t="s">
        <v>76</v>
      </c>
      <c r="J14" s="1" t="s">
        <v>77</v>
      </c>
      <c r="K14" s="1" t="s">
        <v>75</v>
      </c>
      <c r="L14" s="39" t="s">
        <v>70</v>
      </c>
      <c r="M14" s="39" t="s">
        <v>78</v>
      </c>
      <c r="N14" s="1"/>
      <c r="O14" s="39" t="s">
        <v>73</v>
      </c>
      <c r="P14" s="1" t="s">
        <v>74</v>
      </c>
      <c r="Q14" s="2" t="s">
        <v>18</v>
      </c>
      <c r="R14" s="37" t="s">
        <v>35</v>
      </c>
      <c r="S14" s="3"/>
      <c r="T14" s="62"/>
      <c r="U14" s="72"/>
      <c r="V14" s="3" t="s">
        <v>36</v>
      </c>
      <c r="W14" s="62"/>
    </row>
    <row r="15" spans="1:23" ht="18" customHeight="1" x14ac:dyDescent="0.25">
      <c r="A15" s="3">
        <v>10</v>
      </c>
      <c r="B15" s="61">
        <v>44629</v>
      </c>
      <c r="C15" s="61">
        <v>44638</v>
      </c>
      <c r="D15" s="37" t="s">
        <v>44</v>
      </c>
      <c r="E15" s="38">
        <v>868183035852776</v>
      </c>
      <c r="F15" s="37"/>
      <c r="G15" s="37" t="s">
        <v>62</v>
      </c>
      <c r="H15" s="37" t="s">
        <v>81</v>
      </c>
      <c r="I15" s="53" t="s">
        <v>80</v>
      </c>
      <c r="J15" s="1"/>
      <c r="K15" s="1" t="s">
        <v>79</v>
      </c>
      <c r="L15" s="39" t="s">
        <v>70</v>
      </c>
      <c r="M15" s="39" t="s">
        <v>38</v>
      </c>
      <c r="N15" s="1"/>
      <c r="O15" s="39" t="s">
        <v>73</v>
      </c>
      <c r="P15" s="1" t="s">
        <v>74</v>
      </c>
      <c r="Q15" s="2" t="s">
        <v>19</v>
      </c>
      <c r="R15" s="37" t="s">
        <v>24</v>
      </c>
      <c r="S15" s="3"/>
      <c r="T15" s="13"/>
      <c r="U15" s="72"/>
      <c r="V15" s="3" t="s">
        <v>24</v>
      </c>
      <c r="W15" s="62"/>
    </row>
    <row r="16" spans="1:23" ht="18" customHeight="1" x14ac:dyDescent="0.25">
      <c r="A16" s="3">
        <v>11</v>
      </c>
      <c r="B16" s="61">
        <v>44629</v>
      </c>
      <c r="C16" s="61">
        <v>44638</v>
      </c>
      <c r="D16" s="37" t="s">
        <v>44</v>
      </c>
      <c r="E16" s="38">
        <v>868183035932461</v>
      </c>
      <c r="F16" s="37"/>
      <c r="G16" s="37" t="s">
        <v>62</v>
      </c>
      <c r="H16" s="37"/>
      <c r="I16" s="53" t="s">
        <v>80</v>
      </c>
      <c r="J16" s="1"/>
      <c r="K16" s="1" t="s">
        <v>83</v>
      </c>
      <c r="L16" s="39" t="s">
        <v>70</v>
      </c>
      <c r="M16" s="39" t="s">
        <v>38</v>
      </c>
      <c r="N16" s="1"/>
      <c r="O16" s="39" t="s">
        <v>73</v>
      </c>
      <c r="P16" s="1" t="s">
        <v>74</v>
      </c>
      <c r="Q16" s="2" t="s">
        <v>19</v>
      </c>
      <c r="R16" s="37" t="s">
        <v>24</v>
      </c>
      <c r="S16" s="3"/>
      <c r="T16" s="13"/>
      <c r="U16" s="73"/>
      <c r="V16" s="3" t="s">
        <v>25</v>
      </c>
      <c r="W16" s="62"/>
    </row>
    <row r="17" spans="1:23" ht="18" customHeight="1" x14ac:dyDescent="0.25">
      <c r="A17" s="3">
        <v>12</v>
      </c>
      <c r="B17" s="61">
        <v>44629</v>
      </c>
      <c r="C17" s="61">
        <v>44638</v>
      </c>
      <c r="D17" s="37" t="s">
        <v>44</v>
      </c>
      <c r="E17" s="38">
        <v>868183037801656</v>
      </c>
      <c r="F17" s="37"/>
      <c r="G17" s="37" t="s">
        <v>62</v>
      </c>
      <c r="H17" s="1"/>
      <c r="I17" s="53" t="s">
        <v>71</v>
      </c>
      <c r="J17" s="39"/>
      <c r="K17" s="1" t="s">
        <v>83</v>
      </c>
      <c r="L17" s="39" t="s">
        <v>70</v>
      </c>
      <c r="M17" s="39" t="s">
        <v>38</v>
      </c>
      <c r="N17" s="1"/>
      <c r="O17" s="39" t="s">
        <v>73</v>
      </c>
      <c r="P17" s="1" t="s">
        <v>74</v>
      </c>
      <c r="Q17" s="2" t="s">
        <v>19</v>
      </c>
      <c r="R17" s="37" t="s">
        <v>24</v>
      </c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61">
        <v>44629</v>
      </c>
      <c r="C18" s="61">
        <v>44638</v>
      </c>
      <c r="D18" s="37" t="s">
        <v>44</v>
      </c>
      <c r="E18" s="38">
        <v>868183038083486</v>
      </c>
      <c r="F18" s="37"/>
      <c r="G18" s="37" t="s">
        <v>62</v>
      </c>
      <c r="H18" s="1"/>
      <c r="I18" s="53" t="s">
        <v>76</v>
      </c>
      <c r="J18" s="1"/>
      <c r="K18" s="1" t="s">
        <v>83</v>
      </c>
      <c r="L18" s="39" t="s">
        <v>70</v>
      </c>
      <c r="M18" s="9" t="s">
        <v>38</v>
      </c>
      <c r="N18" s="1"/>
      <c r="O18" s="39" t="s">
        <v>73</v>
      </c>
      <c r="P18" s="9" t="s">
        <v>74</v>
      </c>
      <c r="Q18" s="3" t="s">
        <v>19</v>
      </c>
      <c r="R18" s="9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44629</v>
      </c>
      <c r="C19" s="61">
        <v>44638</v>
      </c>
      <c r="D19" s="37" t="s">
        <v>44</v>
      </c>
      <c r="E19" s="38">
        <v>860157040205749</v>
      </c>
      <c r="F19" s="37"/>
      <c r="G19" s="37" t="s">
        <v>62</v>
      </c>
      <c r="H19" s="37" t="s">
        <v>81</v>
      </c>
      <c r="I19" s="53" t="s">
        <v>76</v>
      </c>
      <c r="J19" s="1"/>
      <c r="K19" s="1" t="s">
        <v>75</v>
      </c>
      <c r="L19" s="39" t="s">
        <v>70</v>
      </c>
      <c r="M19" s="9" t="s">
        <v>38</v>
      </c>
      <c r="N19" s="40"/>
      <c r="O19" s="39" t="s">
        <v>73</v>
      </c>
      <c r="P19" s="9" t="s">
        <v>74</v>
      </c>
      <c r="Q19" s="3" t="s">
        <v>19</v>
      </c>
      <c r="R19" s="9" t="s">
        <v>24</v>
      </c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44629</v>
      </c>
      <c r="C20" s="61">
        <v>44638</v>
      </c>
      <c r="D20" s="37" t="s">
        <v>44</v>
      </c>
      <c r="E20" s="38">
        <v>868183034612130</v>
      </c>
      <c r="F20" s="37"/>
      <c r="G20" s="37" t="s">
        <v>62</v>
      </c>
      <c r="H20" s="37" t="s">
        <v>81</v>
      </c>
      <c r="I20" s="53" t="s">
        <v>92</v>
      </c>
      <c r="J20" s="1"/>
      <c r="K20" s="1" t="s">
        <v>96</v>
      </c>
      <c r="L20" s="39" t="s">
        <v>70</v>
      </c>
      <c r="M20" s="9" t="s">
        <v>38</v>
      </c>
      <c r="N20" s="1"/>
      <c r="O20" s="39" t="s">
        <v>73</v>
      </c>
      <c r="P20" s="9" t="s">
        <v>74</v>
      </c>
      <c r="Q20" s="3" t="s">
        <v>19</v>
      </c>
      <c r="R20" s="9" t="s">
        <v>24</v>
      </c>
      <c r="S20" s="3"/>
      <c r="T20" s="13"/>
      <c r="U20" s="9" t="s">
        <v>17</v>
      </c>
      <c r="V20" s="9">
        <f>COUNTIF($Q$6:$Q$51,"PM")</f>
        <v>23</v>
      </c>
      <c r="W20" s="13"/>
    </row>
    <row r="21" spans="1:23" ht="18" customHeight="1" x14ac:dyDescent="0.25">
      <c r="A21" s="3">
        <v>16</v>
      </c>
      <c r="B21" s="61">
        <v>44629</v>
      </c>
      <c r="C21" s="61">
        <v>44638</v>
      </c>
      <c r="D21" s="37" t="s">
        <v>44</v>
      </c>
      <c r="E21" s="38">
        <v>867717030615950</v>
      </c>
      <c r="F21" s="37"/>
      <c r="G21" s="37" t="s">
        <v>63</v>
      </c>
      <c r="H21" s="1" t="s">
        <v>135</v>
      </c>
      <c r="I21" s="53"/>
      <c r="J21" s="1" t="s">
        <v>107</v>
      </c>
      <c r="K21" s="1"/>
      <c r="L21" s="1"/>
      <c r="M21" s="1" t="s">
        <v>99</v>
      </c>
      <c r="N21" s="70"/>
      <c r="O21" s="39" t="s">
        <v>73</v>
      </c>
      <c r="P21" s="1" t="s">
        <v>74</v>
      </c>
      <c r="Q21" s="3" t="s">
        <v>18</v>
      </c>
      <c r="R21" s="9" t="s">
        <v>35</v>
      </c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61">
        <v>44629</v>
      </c>
      <c r="C22" s="61">
        <v>44638</v>
      </c>
      <c r="D22" s="37" t="s">
        <v>44</v>
      </c>
      <c r="E22" s="38">
        <v>868183034579487</v>
      </c>
      <c r="F22" s="37"/>
      <c r="G22" s="37" t="s">
        <v>62</v>
      </c>
      <c r="H22" s="9" t="s">
        <v>81</v>
      </c>
      <c r="I22" s="53" t="s">
        <v>92</v>
      </c>
      <c r="J22" s="9"/>
      <c r="K22" s="9"/>
      <c r="L22" s="39" t="s">
        <v>70</v>
      </c>
      <c r="M22" s="9" t="s">
        <v>38</v>
      </c>
      <c r="N22" s="9"/>
      <c r="O22" s="39" t="s">
        <v>73</v>
      </c>
      <c r="P22" s="9" t="s">
        <v>74</v>
      </c>
      <c r="Q22" s="3" t="s">
        <v>19</v>
      </c>
      <c r="R22" s="9" t="s">
        <v>24</v>
      </c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1">
        <v>44629</v>
      </c>
      <c r="C23" s="61">
        <v>44638</v>
      </c>
      <c r="D23" s="37" t="s">
        <v>44</v>
      </c>
      <c r="E23" s="38">
        <v>868183033812608</v>
      </c>
      <c r="F23" s="37"/>
      <c r="G23" s="37" t="s">
        <v>62</v>
      </c>
      <c r="H23" s="9"/>
      <c r="I23" s="53" t="s">
        <v>80</v>
      </c>
      <c r="J23" s="1" t="s">
        <v>106</v>
      </c>
      <c r="K23" s="1" t="s">
        <v>75</v>
      </c>
      <c r="L23" s="39" t="s">
        <v>70</v>
      </c>
      <c r="M23" s="39" t="s">
        <v>103</v>
      </c>
      <c r="N23" s="1"/>
      <c r="O23" s="39" t="s">
        <v>73</v>
      </c>
      <c r="P23" s="1" t="s">
        <v>74</v>
      </c>
      <c r="Q23" s="2" t="s">
        <v>19</v>
      </c>
      <c r="R23" s="37" t="s">
        <v>104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44629</v>
      </c>
      <c r="C24" s="61">
        <v>44638</v>
      </c>
      <c r="D24" s="37" t="s">
        <v>44</v>
      </c>
      <c r="E24" s="67" t="s">
        <v>68</v>
      </c>
      <c r="F24" s="37"/>
      <c r="G24" s="37" t="s">
        <v>62</v>
      </c>
      <c r="H24" s="9" t="s">
        <v>110</v>
      </c>
      <c r="I24" s="53" t="s">
        <v>109</v>
      </c>
      <c r="J24" s="1"/>
      <c r="K24" s="9" t="s">
        <v>108</v>
      </c>
      <c r="L24" s="9"/>
      <c r="M24" s="9" t="s">
        <v>111</v>
      </c>
      <c r="N24" s="9"/>
      <c r="O24" s="39" t="s">
        <v>112</v>
      </c>
      <c r="P24" s="9" t="s">
        <v>74</v>
      </c>
      <c r="Q24" s="3" t="s">
        <v>19</v>
      </c>
      <c r="R24" s="9" t="s">
        <v>25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>
        <v>44629</v>
      </c>
      <c r="C25" s="61">
        <v>44638</v>
      </c>
      <c r="D25" s="37" t="s">
        <v>44</v>
      </c>
      <c r="E25" s="38">
        <v>868183034602537</v>
      </c>
      <c r="F25" s="37"/>
      <c r="G25" s="37" t="s">
        <v>62</v>
      </c>
      <c r="H25" s="9"/>
      <c r="I25" s="53" t="s">
        <v>80</v>
      </c>
      <c r="J25" s="1"/>
      <c r="K25" s="9" t="s">
        <v>79</v>
      </c>
      <c r="L25" s="9" t="s">
        <v>70</v>
      </c>
      <c r="M25" s="9" t="s">
        <v>38</v>
      </c>
      <c r="N25" s="9"/>
      <c r="O25" s="39" t="s">
        <v>73</v>
      </c>
      <c r="P25" s="9" t="s">
        <v>74</v>
      </c>
      <c r="Q25" s="3" t="s">
        <v>19</v>
      </c>
      <c r="R25" s="9" t="s">
        <v>24</v>
      </c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1">
        <v>44629</v>
      </c>
      <c r="C26" s="61">
        <v>44638</v>
      </c>
      <c r="D26" s="37" t="s">
        <v>44</v>
      </c>
      <c r="E26" s="38">
        <v>868183034575105</v>
      </c>
      <c r="F26" s="37"/>
      <c r="G26" s="37" t="s">
        <v>62</v>
      </c>
      <c r="H26" s="9"/>
      <c r="I26" s="53" t="s">
        <v>95</v>
      </c>
      <c r="J26" s="1" t="s">
        <v>69</v>
      </c>
      <c r="K26" s="9"/>
      <c r="L26" s="9" t="s">
        <v>70</v>
      </c>
      <c r="M26" s="9" t="s">
        <v>72</v>
      </c>
      <c r="N26" s="9"/>
      <c r="O26" s="39" t="s">
        <v>73</v>
      </c>
      <c r="P26" s="9" t="s">
        <v>74</v>
      </c>
      <c r="Q26" s="3" t="s">
        <v>19</v>
      </c>
      <c r="R26" s="9" t="s">
        <v>23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>
        <v>44629</v>
      </c>
      <c r="C27" s="61">
        <v>44638</v>
      </c>
      <c r="D27" s="37" t="s">
        <v>44</v>
      </c>
      <c r="E27" s="38">
        <v>868183034723465</v>
      </c>
      <c r="F27" s="37"/>
      <c r="G27" s="37" t="s">
        <v>62</v>
      </c>
      <c r="H27" s="9"/>
      <c r="I27" s="53" t="s">
        <v>92</v>
      </c>
      <c r="J27" s="1" t="s">
        <v>69</v>
      </c>
      <c r="K27" s="9"/>
      <c r="L27" s="9" t="s">
        <v>70</v>
      </c>
      <c r="M27" s="9" t="s">
        <v>72</v>
      </c>
      <c r="N27" s="9"/>
      <c r="O27" s="39" t="s">
        <v>73</v>
      </c>
      <c r="P27" s="9" t="s">
        <v>74</v>
      </c>
      <c r="Q27" s="3" t="s">
        <v>19</v>
      </c>
      <c r="R27" s="9" t="s">
        <v>23</v>
      </c>
      <c r="S27" s="3"/>
      <c r="T27" s="13"/>
      <c r="U27" s="3" t="s">
        <v>34</v>
      </c>
      <c r="V27" s="9">
        <f>COUNTIF($R$6:$R$51,"*GSM*")</f>
        <v>3</v>
      </c>
      <c r="W27" s="13"/>
    </row>
    <row r="28" spans="1:23" ht="18" customHeight="1" x14ac:dyDescent="0.25">
      <c r="A28" s="3">
        <v>23</v>
      </c>
      <c r="B28" s="61">
        <v>44629</v>
      </c>
      <c r="C28" s="61">
        <v>44638</v>
      </c>
      <c r="D28" s="37" t="s">
        <v>44</v>
      </c>
      <c r="E28" s="38">
        <v>868183035860019</v>
      </c>
      <c r="F28" s="37"/>
      <c r="G28" s="37" t="s">
        <v>62</v>
      </c>
      <c r="H28" s="1"/>
      <c r="I28" s="53" t="s">
        <v>80</v>
      </c>
      <c r="J28" s="1"/>
      <c r="K28" s="1" t="s">
        <v>83</v>
      </c>
      <c r="L28" s="9"/>
      <c r="M28" s="9" t="s">
        <v>38</v>
      </c>
      <c r="N28" s="1"/>
      <c r="O28" s="39" t="s">
        <v>73</v>
      </c>
      <c r="P28" s="9" t="s">
        <v>74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>
        <v>44629</v>
      </c>
      <c r="C29" s="61">
        <v>44638</v>
      </c>
      <c r="D29" s="37" t="s">
        <v>44</v>
      </c>
      <c r="E29" s="38">
        <v>202122100812140</v>
      </c>
      <c r="F29" s="37"/>
      <c r="G29" s="37" t="s">
        <v>62</v>
      </c>
      <c r="H29" s="37" t="s">
        <v>81</v>
      </c>
      <c r="I29" s="53" t="s">
        <v>76</v>
      </c>
      <c r="J29" s="1"/>
      <c r="K29" s="1" t="s">
        <v>75</v>
      </c>
      <c r="L29" s="1" t="s">
        <v>70</v>
      </c>
      <c r="M29" s="9" t="s">
        <v>38</v>
      </c>
      <c r="N29" s="1"/>
      <c r="O29" s="39" t="s">
        <v>73</v>
      </c>
      <c r="P29" s="9" t="s">
        <v>74</v>
      </c>
      <c r="Q29" s="3" t="s">
        <v>19</v>
      </c>
      <c r="R29" s="9" t="s">
        <v>24</v>
      </c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1">
        <v>44629</v>
      </c>
      <c r="C30" s="61">
        <v>44638</v>
      </c>
      <c r="D30" s="37" t="s">
        <v>44</v>
      </c>
      <c r="E30" s="38">
        <v>868183033863007</v>
      </c>
      <c r="F30" s="37"/>
      <c r="G30" s="37" t="s">
        <v>62</v>
      </c>
      <c r="H30" s="1"/>
      <c r="I30" s="53" t="s">
        <v>82</v>
      </c>
      <c r="J30" s="1" t="s">
        <v>69</v>
      </c>
      <c r="K30" s="1"/>
      <c r="L30" s="1" t="s">
        <v>70</v>
      </c>
      <c r="M30" s="1" t="s">
        <v>72</v>
      </c>
      <c r="N30" s="1"/>
      <c r="O30" s="1" t="s">
        <v>73</v>
      </c>
      <c r="P30" s="1" t="s">
        <v>74</v>
      </c>
      <c r="Q30" s="3" t="s">
        <v>19</v>
      </c>
      <c r="R30" s="9" t="s">
        <v>23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>
        <v>44629</v>
      </c>
      <c r="C31" s="61">
        <v>44638</v>
      </c>
      <c r="D31" s="37" t="s">
        <v>44</v>
      </c>
      <c r="E31" s="38">
        <v>867857039934836</v>
      </c>
      <c r="F31" s="37"/>
      <c r="G31" s="37" t="s">
        <v>62</v>
      </c>
      <c r="H31" s="1"/>
      <c r="I31" s="53" t="s">
        <v>101</v>
      </c>
      <c r="J31" s="1"/>
      <c r="K31" s="1" t="s">
        <v>96</v>
      </c>
      <c r="L31" s="1" t="s">
        <v>70</v>
      </c>
      <c r="M31" s="1" t="s">
        <v>38</v>
      </c>
      <c r="N31" s="1"/>
      <c r="O31" s="1" t="s">
        <v>73</v>
      </c>
      <c r="P31" s="1" t="s">
        <v>74</v>
      </c>
      <c r="Q31" s="3" t="s">
        <v>19</v>
      </c>
      <c r="R31" s="9" t="s">
        <v>24</v>
      </c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1">
        <v>44629</v>
      </c>
      <c r="C32" s="61">
        <v>44638</v>
      </c>
      <c r="D32" s="37" t="s">
        <v>44</v>
      </c>
      <c r="E32" s="38">
        <v>867717030423801</v>
      </c>
      <c r="F32" s="37"/>
      <c r="G32" s="37" t="s">
        <v>62</v>
      </c>
      <c r="H32" s="1"/>
      <c r="I32" s="53" t="s">
        <v>101</v>
      </c>
      <c r="J32" s="1" t="s">
        <v>69</v>
      </c>
      <c r="K32" s="1"/>
      <c r="L32" s="1" t="s">
        <v>70</v>
      </c>
      <c r="M32" s="1" t="s">
        <v>72</v>
      </c>
      <c r="N32" s="1"/>
      <c r="O32" s="1" t="s">
        <v>73</v>
      </c>
      <c r="P32" s="1" t="s">
        <v>74</v>
      </c>
      <c r="Q32" s="3" t="s">
        <v>19</v>
      </c>
      <c r="R32" s="9" t="s">
        <v>23</v>
      </c>
      <c r="S32" s="3"/>
      <c r="T32" s="13"/>
      <c r="U32" s="3" t="s">
        <v>28</v>
      </c>
      <c r="V32" s="9">
        <f>COUNTIF($R$6:$R$51,"*MCH*")</f>
        <v>9</v>
      </c>
      <c r="W32" s="13"/>
    </row>
    <row r="33" spans="1:24" ht="18" customHeight="1" x14ac:dyDescent="0.25">
      <c r="A33" s="3">
        <v>28</v>
      </c>
      <c r="B33" s="61">
        <v>44629</v>
      </c>
      <c r="C33" s="61">
        <v>44638</v>
      </c>
      <c r="D33" s="37" t="s">
        <v>44</v>
      </c>
      <c r="E33" s="38">
        <v>868183034565999</v>
      </c>
      <c r="F33" s="37"/>
      <c r="G33" s="37" t="s">
        <v>62</v>
      </c>
      <c r="H33" s="1"/>
      <c r="I33" s="53" t="s">
        <v>71</v>
      </c>
      <c r="J33" s="1" t="s">
        <v>69</v>
      </c>
      <c r="K33" s="1"/>
      <c r="L33" s="1" t="s">
        <v>70</v>
      </c>
      <c r="M33" s="1" t="s">
        <v>72</v>
      </c>
      <c r="N33" s="1"/>
      <c r="O33" s="1" t="s">
        <v>73</v>
      </c>
      <c r="P33" s="1" t="s">
        <v>74</v>
      </c>
      <c r="Q33" s="3" t="s">
        <v>19</v>
      </c>
      <c r="R33" s="9" t="s">
        <v>23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18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34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76" t="s">
        <v>42</v>
      </c>
      <c r="N4" s="76" t="s">
        <v>10</v>
      </c>
      <c r="O4" s="79" t="s">
        <v>7</v>
      </c>
      <c r="P4" s="85" t="s">
        <v>14</v>
      </c>
      <c r="Q4" s="79" t="s">
        <v>39</v>
      </c>
      <c r="R4" s="79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9"/>
      <c r="K5" s="42" t="s">
        <v>12</v>
      </c>
      <c r="L5" s="42" t="s">
        <v>13</v>
      </c>
      <c r="M5" s="77"/>
      <c r="N5" s="77"/>
      <c r="O5" s="79"/>
      <c r="P5" s="85"/>
      <c r="Q5" s="79"/>
      <c r="R5" s="79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1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2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2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2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2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2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1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2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2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2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TG102SE</vt:lpstr>
      <vt:lpstr>TG102LE-4G</vt:lpstr>
      <vt:lpstr>ACT-01</vt:lpstr>
      <vt:lpstr>TG102V</vt:lpstr>
      <vt:lpstr>TG102LE</vt:lpstr>
      <vt:lpstr>TongThang</vt:lpstr>
      <vt:lpstr>'ACT-01'!Criteria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2022-03-17T09:05:52Z</dcterms:modified>
</cp:coreProperties>
</file>