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da\OneDrive\Máy tính\BaoCao\"/>
    </mc:Choice>
  </mc:AlternateContent>
  <bookViews>
    <workbookView xWindow="0" yWindow="0" windowWidth="2787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46" i="1"/>
  <c r="F17" i="1"/>
  <c r="F52" i="1" l="1"/>
  <c r="F47" i="1"/>
  <c r="F39" i="1"/>
  <c r="F2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<sst xmlns="http://schemas.openxmlformats.org/spreadsheetml/2006/main" count="227" uniqueCount="203">
  <si>
    <t>No</t>
  </si>
  <si>
    <t>Name VNET</t>
  </si>
  <si>
    <t>Part Number (VNET)</t>
  </si>
  <si>
    <t>Quantity/PCB</t>
  </si>
  <si>
    <t>VT_CAP_C0402 470pF</t>
  </si>
  <si>
    <t>470pF</t>
  </si>
  <si>
    <t>VT_CAP_C0603 22pF</t>
  </si>
  <si>
    <t>22pF</t>
  </si>
  <si>
    <t>VT_CAP_C0402 56pF</t>
  </si>
  <si>
    <t>56pF</t>
  </si>
  <si>
    <t>VT_CAP_C0603 150pF</t>
  </si>
  <si>
    <t>150pF</t>
  </si>
  <si>
    <t>VT_CAP_C0603 220pF</t>
  </si>
  <si>
    <t>220pF</t>
  </si>
  <si>
    <t>VT_CAP_C0603 1nF</t>
  </si>
  <si>
    <t>1nF</t>
  </si>
  <si>
    <t>VT_CAP_C0603 10nF</t>
  </si>
  <si>
    <t>10nF</t>
  </si>
  <si>
    <t>VT_CAP_C0603 100nF</t>
  </si>
  <si>
    <t>100nF</t>
  </si>
  <si>
    <t>VT_CAP TAN 100uF 6.3V</t>
  </si>
  <si>
    <t>107B</t>
  </si>
  <si>
    <t>VT_CAP_C1210 3.3uF 100V</t>
  </si>
  <si>
    <t>3.3uF/100V</t>
  </si>
  <si>
    <t>VT_DIODE_1N4148W-7-F</t>
  </si>
  <si>
    <t>1N4148</t>
  </si>
  <si>
    <t>VT_LED_0603 RED</t>
  </si>
  <si>
    <t>RED</t>
  </si>
  <si>
    <t>VT_DIODE_PMEG6020ER</t>
  </si>
  <si>
    <t>60V 2A</t>
  </si>
  <si>
    <t>VT_DIODE_ SMCJ45A</t>
  </si>
  <si>
    <t>SMCJ45A</t>
  </si>
  <si>
    <t>VT_DIODE_ SMAJ5.0A</t>
  </si>
  <si>
    <t>SMAJ5.0A</t>
  </si>
  <si>
    <t>VT_Fuse_60V - 550mA</t>
  </si>
  <si>
    <t>60V-550mA</t>
  </si>
  <si>
    <t>VT_IND_0402 6.8nH</t>
  </si>
  <si>
    <t>6.8nH</t>
  </si>
  <si>
    <t>VT_IND_0603 56nH</t>
  </si>
  <si>
    <t>56nH</t>
  </si>
  <si>
    <t>VT_IND_3225 2.2uH</t>
  </si>
  <si>
    <t>2.2uH</t>
  </si>
  <si>
    <t>VT_IND_33uH/1.5A</t>
  </si>
  <si>
    <t>33uH, 1.5A</t>
  </si>
  <si>
    <t>VT_Module_A7670E</t>
  </si>
  <si>
    <t>A7670E</t>
  </si>
  <si>
    <t>VT_Module_GPS L76-L</t>
  </si>
  <si>
    <t>L76-L</t>
  </si>
  <si>
    <t>VT_TRANSISTOR_J3S9013</t>
  </si>
  <si>
    <t>S9013/MMBT3904</t>
  </si>
  <si>
    <t>VT_TRANSISTOR_DTC143Z</t>
  </si>
  <si>
    <t>DTC143Z</t>
  </si>
  <si>
    <t>VT_MOSFET_IRLML6402TRPBF</t>
  </si>
  <si>
    <t>IRLML6402</t>
  </si>
  <si>
    <t>VT_RES_R0603 0R</t>
  </si>
  <si>
    <t>0R</t>
  </si>
  <si>
    <t>VT_RES_R0603 22R</t>
  </si>
  <si>
    <t>22R</t>
  </si>
  <si>
    <t>VT_RES_R0603 330R</t>
  </si>
  <si>
    <t>330R</t>
  </si>
  <si>
    <t>VT_RES_R0603 1K</t>
  </si>
  <si>
    <t>1K</t>
  </si>
  <si>
    <t>VT_RES_R0603 3.3K</t>
  </si>
  <si>
    <t>3.3K</t>
  </si>
  <si>
    <t>VT_RES_R0603 5.6K</t>
  </si>
  <si>
    <t>5.6K</t>
  </si>
  <si>
    <t>VT_RES_R0603 8.2K</t>
  </si>
  <si>
    <t>8.2K</t>
  </si>
  <si>
    <t>VT_RES_R0603 10K</t>
  </si>
  <si>
    <t>10K</t>
  </si>
  <si>
    <t>VT_RES_R0603 200K</t>
  </si>
  <si>
    <t>200K</t>
  </si>
  <si>
    <t>VT_RES_R0603 210K</t>
  </si>
  <si>
    <t>210K</t>
  </si>
  <si>
    <t>VT_RES_R0603 510K</t>
  </si>
  <si>
    <t>510K</t>
  </si>
  <si>
    <t>VT_IC_Bộ nhớ 8M 02</t>
  </si>
  <si>
    <t>Flash 64Mbit</t>
  </si>
  <si>
    <t>VT_IC_STM32F030RCT6</t>
  </si>
  <si>
    <t>STM32F030RCT6</t>
  </si>
  <si>
    <t>VT_IC_MAX2659</t>
  </si>
  <si>
    <t>MAX2659/BGU7005</t>
  </si>
  <si>
    <t>VT_IC_LIS3DSH</t>
  </si>
  <si>
    <t>LIS3DSHTR</t>
  </si>
  <si>
    <t>VT_IC_MAX3232</t>
  </si>
  <si>
    <t>MAX3232</t>
  </si>
  <si>
    <t>VT_IC_MP9486A</t>
  </si>
  <si>
    <t>MP9486A</t>
  </si>
  <si>
    <t>VT_IC_SPX3819</t>
  </si>
  <si>
    <t>SPX3819M5</t>
  </si>
  <si>
    <t>VT_IC_CR95HF</t>
  </si>
  <si>
    <t>CR95HF</t>
  </si>
  <si>
    <t>VT_IC_SN74AUP1T334</t>
  </si>
  <si>
    <t>SN74AUP1T34D</t>
  </si>
  <si>
    <t>VT_CRYSTAL_SMD 27.12MHz</t>
  </si>
  <si>
    <t>Crystal 27.12MHz</t>
  </si>
  <si>
    <t>VT_CRYSTAL_SMD 8M 3225</t>
  </si>
  <si>
    <t>8MHz</t>
  </si>
  <si>
    <t>VT_CRYSTAL_SMD 32.768KHz  2P</t>
  </si>
  <si>
    <t>32.768Khz</t>
  </si>
  <si>
    <t>VT_ANT_GPS 1596</t>
  </si>
  <si>
    <t>25x25x4</t>
  </si>
  <si>
    <t>VT_ANTENNA_PCB 4G</t>
  </si>
  <si>
    <t>ANTENNA 4G FPCB</t>
  </si>
  <si>
    <t>VT_CONN_DB9 male, thẳng</t>
  </si>
  <si>
    <t>DB9 MALE</t>
  </si>
  <si>
    <t>VT_CONN_2*2 (M3045)</t>
  </si>
  <si>
    <t>MX3.0 RA 2*2P S</t>
  </si>
  <si>
    <t>VT_CONN_IPEX</t>
  </si>
  <si>
    <t>IPEX MHF1</t>
  </si>
  <si>
    <t>VT_CONN_Micro SIM 2</t>
  </si>
  <si>
    <t>MUP-C792</t>
  </si>
  <si>
    <t>VT_Buzzer 3V 9mm</t>
  </si>
  <si>
    <t>3V 9mm</t>
  </si>
  <si>
    <t>VT_PCB_TG102LE</t>
  </si>
  <si>
    <t>VT_Vỏ hộp_TG102LE</t>
  </si>
  <si>
    <t>VT_DECAL_TG102LE</t>
  </si>
  <si>
    <t xml:space="preserve">VT_PHỤ KIỆN_IME I2 </t>
  </si>
  <si>
    <t>VT_phụ kiện_Túi nilon chống sốc</t>
  </si>
  <si>
    <t>HH_Bó dây_BD-04-0</t>
  </si>
  <si>
    <t>HH_PHỤ KIỆN_RFID Card</t>
  </si>
  <si>
    <t>Linh kiện xuất</t>
  </si>
  <si>
    <t>VT_CAP_C0402 4.7uF</t>
  </si>
  <si>
    <t>VT_CAP TAN 220uF 6.3V</t>
  </si>
  <si>
    <t>VT_LED_0603 BLUE</t>
  </si>
  <si>
    <t>VT_IND_0603 10nH</t>
  </si>
  <si>
    <t>VT_IND_0805 10nH</t>
  </si>
  <si>
    <t>VT_IND_0805 15nH</t>
  </si>
  <si>
    <t>VT_Module_A7670e</t>
  </si>
  <si>
    <t>VT_Module_L76-L</t>
  </si>
  <si>
    <t>VT_MOSFET_IRLML6402TRPBF, [NoParam]</t>
  </si>
  <si>
    <t>VT_RES_R0402 210K</t>
  </si>
  <si>
    <t>VT_RES_R0402 470K</t>
  </si>
  <si>
    <t>VT_IC_BQ21040</t>
  </si>
  <si>
    <t>VT_IC_TLV73333</t>
  </si>
  <si>
    <t>VT_IC_STM32F091CCU6</t>
  </si>
  <si>
    <t>VT_IC_MEM 8M 02</t>
  </si>
  <si>
    <t>VT_IC_SAW F6QA1G</t>
  </si>
  <si>
    <t>VT_IC_MAX3232IPW</t>
  </si>
  <si>
    <t>VT_ANT_GSM W3073</t>
  </si>
  <si>
    <t>VT_ANT GPS 18x18mm</t>
  </si>
  <si>
    <t>VT_CONN_SIM MUP-C782</t>
  </si>
  <si>
    <t>VT_CONN_ 2P  1.25mm</t>
  </si>
  <si>
    <t>VT_CAP_C0402 10pF</t>
  </si>
  <si>
    <t>VT_CAP_C0402 18pF</t>
  </si>
  <si>
    <t>VT_CAP_C0402 36pF</t>
  </si>
  <si>
    <t>VT_CAP_C0402 0.1uF</t>
  </si>
  <si>
    <t>VT_CAP_C0402 10uF</t>
  </si>
  <si>
    <t>VT_CAP_C0603 22uF</t>
  </si>
  <si>
    <t>VT_CAP TAN 330uF 10V</t>
  </si>
  <si>
    <t>VT_CAP POL1000uF/6.3V</t>
  </si>
  <si>
    <t>VT_DIODE_B360A</t>
  </si>
  <si>
    <t>VT_DIODE_1N4148WS-7-F</t>
  </si>
  <si>
    <t>VT_DIODE_ LXES15AAA1-153</t>
  </si>
  <si>
    <t>VT_LED_3mm_2x3 GR</t>
  </si>
  <si>
    <t>VT_Fuse_60V - 1.1A</t>
  </si>
  <si>
    <t>VT_IND_3225 1uH</t>
  </si>
  <si>
    <t>VT_IND_33uH/5A</t>
  </si>
  <si>
    <t>VT_IND_0402 33R/3A</t>
  </si>
  <si>
    <t>VT_IND_0402 27nH</t>
  </si>
  <si>
    <t>VT_TRANSISTOR_KST42</t>
  </si>
  <si>
    <t>VT_RES_R0402 0R</t>
  </si>
  <si>
    <t>VT_RES_R0402 22R</t>
  </si>
  <si>
    <t>VT_RES_R0402 24.9R</t>
  </si>
  <si>
    <t>VT_RES_R0402 10R</t>
  </si>
  <si>
    <t>VT_RES_R0402 75R</t>
  </si>
  <si>
    <t>VT_RES_R0402 649R</t>
  </si>
  <si>
    <t>VT_RES_R0402 1K</t>
  </si>
  <si>
    <t>VT_RES_R0402 2.2K</t>
  </si>
  <si>
    <t>VT_RES_R0402 3K</t>
  </si>
  <si>
    <t>VT_RES_R0402 3.3K</t>
  </si>
  <si>
    <t>VT_RES_R0402 5.6K</t>
  </si>
  <si>
    <t>VT_RES_R0402 10K</t>
  </si>
  <si>
    <t>VT_RES_R0402 20K</t>
  </si>
  <si>
    <t>VT_RES_R0402 27K</t>
  </si>
  <si>
    <t>VT_RES_R0402 34.8K</t>
  </si>
  <si>
    <t>VT_RES_R0402 47K</t>
  </si>
  <si>
    <t>VT_RES_R0402 113K</t>
  </si>
  <si>
    <t>VT_RES_R0402 200K</t>
  </si>
  <si>
    <t>VT_RES_R0402 255K</t>
  </si>
  <si>
    <t>VT_RES_R0402 510K</t>
  </si>
  <si>
    <t>VT_RES_R0402 1M</t>
  </si>
  <si>
    <t>VT_SWITCH_DSHP01</t>
  </si>
  <si>
    <t>VT_SWITCH_ 3x6x2.5</t>
  </si>
  <si>
    <t>VT_IC_MP2153</t>
  </si>
  <si>
    <t>VT_Module RP6Q</t>
  </si>
  <si>
    <t>VT_IC_TXS0104EPWR</t>
  </si>
  <si>
    <t>VT_IC_CY7C65634-28LTXC</t>
  </si>
  <si>
    <t>VT_IC_TP2854</t>
  </si>
  <si>
    <t>VT_DIODE_SMF05CT1G</t>
  </si>
  <si>
    <t>VT_IC_TPS2069</t>
  </si>
  <si>
    <t>VT_IC_TPD12S521DBTR</t>
  </si>
  <si>
    <t>VT_CONN_USB A SMD R/A</t>
  </si>
  <si>
    <t>VT_CRYSTAL_SMD 12M 3225</t>
  </si>
  <si>
    <t>VT_CRYSTAL_27MHz 3225</t>
  </si>
  <si>
    <t>VT_CONN_ MX2.5 2*4P</t>
  </si>
  <si>
    <t>VT_CONN_MK5P SMD</t>
  </si>
  <si>
    <t>VT_CONN_BNC-KWE</t>
  </si>
  <si>
    <t>VT_CONN_SMA-KWE-11</t>
  </si>
  <si>
    <t>VT_CONN_MUP-M614</t>
  </si>
  <si>
    <t>VT_CONN_HDMI MINI TE</t>
  </si>
  <si>
    <t>651+</t>
  </si>
  <si>
    <t>Số lượng xuất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</si>
</sst>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</cellXfs>
  <cellStyles count="2">
    <cellStyle name="Bad" xfId="1" builtinId="27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13" workbookViewId="0">
      <selection activeCell="F38" sqref="A38:F38"/>
    </sheetView>
  </sheetViews>
  <sheetFormatPr defaultRowHeight="15" x14ac:dyDescent="0.25"/>
  <cols>
    <col min="1" max="1" width="13.140625" customWidth="1"/>
    <col min="2" max="2" width="27.85546875" style="15" customWidth="1"/>
    <col min="3" max="3" width="21.28515625" customWidth="1"/>
    <col min="4" max="4" width="15.7109375" customWidth="1"/>
    <col min="5" max="5" width="21" customWidth="1"/>
    <col min="6" max="6" width="20.7109375" customWidth="1"/>
    <col min="7" max="7" width="17.140625" customWidth="1"/>
  </cols>
  <sheetData>
    <row r="1" spans="1:6" x14ac:dyDescent="0.25">
      <c r="A1" s="1" t="s">
        <v>0</v>
      </c>
      <c r="B1" s="11" t="s">
        <v>1</v>
      </c>
      <c r="C1" s="1" t="s">
        <v>2</v>
      </c>
      <c r="D1" s="1" t="s">
        <v>3</v>
      </c>
      <c r="E1" s="4" t="s">
        <v>121</v>
      </c>
      <c r="F1" s="4" t="s">
        <v>202</v>
      </c>
    </row>
    <row r="2" spans="1:6" x14ac:dyDescent="0.25">
      <c r="A2" s="2">
        <v>1</v>
      </c>
      <c r="B2" s="12" t="s">
        <v>4</v>
      </c>
      <c r="C2" s="2" t="s">
        <v>5</v>
      </c>
      <c r="D2" s="2">
        <v>1</v>
      </c>
      <c r="E2" s="2">
        <f>D2*1000</f>
        <v>1000</v>
      </c>
      <c r="F2" s="2">
        <v>9850</v>
      </c>
    </row>
    <row r="3" spans="1:6" x14ac:dyDescent="0.25">
      <c r="A3" s="2">
        <v>2</v>
      </c>
      <c r="B3" s="12" t="s">
        <v>6</v>
      </c>
      <c r="C3" s="2" t="s">
        <v>7</v>
      </c>
      <c r="D3" s="2">
        <v>7</v>
      </c>
      <c r="E3" s="2">
        <f t="shared" ref="E3:E63" si="0">D3*1000</f>
        <v>7000</v>
      </c>
      <c r="F3" s="2">
        <v>8000</v>
      </c>
    </row>
    <row r="4" spans="1:6" x14ac:dyDescent="0.25">
      <c r="A4" s="2">
        <v>3</v>
      </c>
      <c r="B4" s="12" t="s">
        <v>8</v>
      </c>
      <c r="C4" s="2" t="s">
        <v>9</v>
      </c>
      <c r="D4" s="2">
        <v>1</v>
      </c>
      <c r="E4" s="2">
        <f t="shared" si="0"/>
        <v>1000</v>
      </c>
      <c r="F4" s="2">
        <v>4000</v>
      </c>
    </row>
    <row r="5" spans="1:6" x14ac:dyDescent="0.25">
      <c r="A5" s="2">
        <v>4</v>
      </c>
      <c r="B5" s="12" t="s">
        <v>10</v>
      </c>
      <c r="C5" s="2" t="s">
        <v>11</v>
      </c>
      <c r="D5" s="2">
        <v>4</v>
      </c>
      <c r="E5" s="2">
        <f t="shared" si="0"/>
        <v>4000</v>
      </c>
      <c r="F5" s="2">
        <v>4340</v>
      </c>
    </row>
    <row r="6" spans="1:6" x14ac:dyDescent="0.25">
      <c r="A6" s="2">
        <v>5</v>
      </c>
      <c r="B6" s="12" t="s">
        <v>12</v>
      </c>
      <c r="C6" s="2" t="s">
        <v>13</v>
      </c>
      <c r="D6" s="2">
        <v>2</v>
      </c>
      <c r="E6" s="2">
        <f t="shared" si="0"/>
        <v>2000</v>
      </c>
      <c r="F6" s="2">
        <v>3473</v>
      </c>
    </row>
    <row r="7" spans="1:6" x14ac:dyDescent="0.25">
      <c r="A7" s="2">
        <v>6</v>
      </c>
      <c r="B7" s="12" t="s">
        <v>14</v>
      </c>
      <c r="C7" s="2" t="s">
        <v>15</v>
      </c>
      <c r="D7" s="2">
        <v>1</v>
      </c>
      <c r="E7" s="2">
        <f t="shared" si="0"/>
        <v>1000</v>
      </c>
      <c r="F7" s="2">
        <v>4000</v>
      </c>
    </row>
    <row r="8" spans="1:6" x14ac:dyDescent="0.25">
      <c r="A8" s="2">
        <v>7</v>
      </c>
      <c r="B8" s="12" t="s">
        <v>16</v>
      </c>
      <c r="C8" s="2" t="s">
        <v>17</v>
      </c>
      <c r="D8" s="2">
        <v>1</v>
      </c>
      <c r="E8" s="2">
        <f t="shared" si="0"/>
        <v>1000</v>
      </c>
      <c r="F8" s="2">
        <v>1900</v>
      </c>
    </row>
    <row r="9" spans="1:6" x14ac:dyDescent="0.25">
      <c r="A9" s="2">
        <v>8</v>
      </c>
      <c r="B9" s="12" t="s">
        <v>18</v>
      </c>
      <c r="C9" s="2" t="s">
        <v>19</v>
      </c>
      <c r="D9" s="2">
        <v>27</v>
      </c>
      <c r="E9" s="2">
        <f t="shared" si="0"/>
        <v>27000</v>
      </c>
      <c r="F9" s="2">
        <v>28000</v>
      </c>
    </row>
    <row r="10" spans="1:6" x14ac:dyDescent="0.25">
      <c r="A10" s="2">
        <v>9</v>
      </c>
      <c r="B10" s="12" t="s">
        <v>20</v>
      </c>
      <c r="C10" s="2" t="s">
        <v>21</v>
      </c>
      <c r="D10" s="2">
        <v>6</v>
      </c>
      <c r="E10" s="2">
        <f t="shared" si="0"/>
        <v>6000</v>
      </c>
      <c r="F10" s="2">
        <v>6000</v>
      </c>
    </row>
    <row r="11" spans="1:6" x14ac:dyDescent="0.25">
      <c r="A11" s="2">
        <v>10</v>
      </c>
      <c r="B11" s="12" t="s">
        <v>22</v>
      </c>
      <c r="C11" s="2" t="s">
        <v>23</v>
      </c>
      <c r="D11" s="2">
        <v>1</v>
      </c>
      <c r="E11" s="2">
        <f t="shared" si="0"/>
        <v>1000</v>
      </c>
      <c r="F11" s="2">
        <v>1000</v>
      </c>
    </row>
    <row r="12" spans="1:6" x14ac:dyDescent="0.25">
      <c r="A12" s="2">
        <v>11</v>
      </c>
      <c r="B12" s="12" t="s">
        <v>24</v>
      </c>
      <c r="C12" s="2" t="s">
        <v>25</v>
      </c>
      <c r="D12" s="2">
        <v>8</v>
      </c>
      <c r="E12" s="2">
        <f t="shared" si="0"/>
        <v>8000</v>
      </c>
      <c r="F12" s="2">
        <v>9000</v>
      </c>
    </row>
    <row r="13" spans="1:6" x14ac:dyDescent="0.25">
      <c r="A13" s="2">
        <v>12</v>
      </c>
      <c r="B13" s="12" t="s">
        <v>26</v>
      </c>
      <c r="C13" s="2" t="s">
        <v>27</v>
      </c>
      <c r="D13" s="2">
        <v>4</v>
      </c>
      <c r="E13" s="2">
        <f t="shared" si="0"/>
        <v>4000</v>
      </c>
      <c r="F13" s="2">
        <v>4405</v>
      </c>
    </row>
    <row r="14" spans="1:6" x14ac:dyDescent="0.25">
      <c r="A14" s="2">
        <v>13</v>
      </c>
      <c r="B14" s="12" t="s">
        <v>28</v>
      </c>
      <c r="C14" s="2" t="s">
        <v>29</v>
      </c>
      <c r="D14" s="2">
        <v>3</v>
      </c>
      <c r="E14" s="2">
        <f t="shared" si="0"/>
        <v>3000</v>
      </c>
      <c r="F14" s="2">
        <v>3000</v>
      </c>
    </row>
    <row r="15" spans="1:6" x14ac:dyDescent="0.25">
      <c r="A15" s="10">
        <v>14</v>
      </c>
      <c r="B15" s="13" t="s">
        <v>30</v>
      </c>
      <c r="C15" s="10" t="s">
        <v>31</v>
      </c>
      <c r="D15" s="10">
        <v>1</v>
      </c>
      <c r="E15" s="10">
        <f t="shared" si="0"/>
        <v>1000</v>
      </c>
      <c r="F15" s="10">
        <f>849+94</f>
        <v>943</v>
      </c>
    </row>
    <row r="16" spans="1:6" x14ac:dyDescent="0.25">
      <c r="A16" s="2">
        <v>15</v>
      </c>
      <c r="B16" s="12" t="s">
        <v>32</v>
      </c>
      <c r="C16" s="2" t="s">
        <v>33</v>
      </c>
      <c r="D16" s="2">
        <v>1</v>
      </c>
      <c r="E16" s="2">
        <f t="shared" si="0"/>
        <v>1000</v>
      </c>
      <c r="F16" s="2">
        <v>1224</v>
      </c>
    </row>
    <row r="17" spans="1:7" x14ac:dyDescent="0.25">
      <c r="A17" s="10">
        <v>16</v>
      </c>
      <c r="B17" s="13" t="s">
        <v>34</v>
      </c>
      <c r="C17" s="10" t="s">
        <v>35</v>
      </c>
      <c r="D17" s="10">
        <v>1</v>
      </c>
      <c r="E17" s="10">
        <f t="shared" si="0"/>
        <v>1000</v>
      </c>
      <c r="F17" s="10">
        <f>640+84+89+68</f>
        <v>881</v>
      </c>
    </row>
    <row r="18" spans="1:7" s="21" customFormat="1" x14ac:dyDescent="0.25">
      <c r="A18" s="16">
        <v>17</v>
      </c>
      <c r="B18" s="17" t="s">
        <v>36</v>
      </c>
      <c r="C18" s="16" t="s">
        <v>37</v>
      </c>
      <c r="D18" s="16">
        <v>1</v>
      </c>
      <c r="E18" s="16">
        <f t="shared" si="0"/>
        <v>1000</v>
      </c>
      <c r="F18" s="16">
        <v>3410</v>
      </c>
    </row>
    <row r="19" spans="1:7" s="21" customFormat="1" x14ac:dyDescent="0.25">
      <c r="A19" s="16">
        <v>18</v>
      </c>
      <c r="B19" s="17" t="s">
        <v>38</v>
      </c>
      <c r="C19" s="16" t="s">
        <v>39</v>
      </c>
      <c r="D19" s="16">
        <v>1</v>
      </c>
      <c r="E19" s="16">
        <f t="shared" si="0"/>
        <v>1000</v>
      </c>
      <c r="F19" s="16">
        <v>1572</v>
      </c>
    </row>
    <row r="20" spans="1:7" s="21" customFormat="1" x14ac:dyDescent="0.25">
      <c r="A20" s="16">
        <v>19</v>
      </c>
      <c r="B20" s="17" t="s">
        <v>40</v>
      </c>
      <c r="C20" s="16" t="s">
        <v>41</v>
      </c>
      <c r="D20" s="16">
        <v>1</v>
      </c>
      <c r="E20" s="16">
        <f t="shared" si="0"/>
        <v>1000</v>
      </c>
      <c r="F20" s="16">
        <v>2000</v>
      </c>
    </row>
    <row r="21" spans="1:7" s="21" customFormat="1" x14ac:dyDescent="0.25">
      <c r="A21" s="16">
        <v>20</v>
      </c>
      <c r="B21" s="17" t="s">
        <v>42</v>
      </c>
      <c r="C21" s="16" t="s">
        <v>43</v>
      </c>
      <c r="D21" s="16">
        <v>1</v>
      </c>
      <c r="E21" s="16">
        <f t="shared" si="0"/>
        <v>1000</v>
      </c>
      <c r="F21" s="16">
        <v>2000</v>
      </c>
    </row>
    <row r="22" spans="1:7" x14ac:dyDescent="0.25">
      <c r="A22" s="2">
        <v>21</v>
      </c>
      <c r="B22" s="12" t="s">
        <v>44</v>
      </c>
      <c r="C22" s="2" t="s">
        <v>45</v>
      </c>
      <c r="D22" s="2">
        <v>1</v>
      </c>
      <c r="E22" s="2">
        <f t="shared" si="0"/>
        <v>1000</v>
      </c>
      <c r="F22" s="2">
        <v>1000</v>
      </c>
    </row>
    <row r="23" spans="1:7" x14ac:dyDescent="0.25">
      <c r="A23" s="10">
        <v>22</v>
      </c>
      <c r="B23" s="13" t="s">
        <v>46</v>
      </c>
      <c r="C23" s="10" t="s">
        <v>47</v>
      </c>
      <c r="D23" s="10">
        <v>1</v>
      </c>
      <c r="E23" s="10">
        <f t="shared" si="0"/>
        <v>1000</v>
      </c>
      <c r="F23" s="10"/>
    </row>
    <row r="24" spans="1:7" x14ac:dyDescent="0.25">
      <c r="A24" s="2">
        <v>23</v>
      </c>
      <c r="B24" s="12" t="s">
        <v>48</v>
      </c>
      <c r="C24" s="2" t="s">
        <v>49</v>
      </c>
      <c r="D24" s="2">
        <v>4</v>
      </c>
      <c r="E24" s="2">
        <f t="shared" si="0"/>
        <v>4000</v>
      </c>
      <c r="F24" s="2">
        <v>6000</v>
      </c>
    </row>
    <row r="25" spans="1:7" x14ac:dyDescent="0.25">
      <c r="A25" s="2">
        <v>24</v>
      </c>
      <c r="B25" s="12" t="s">
        <v>50</v>
      </c>
      <c r="C25" s="2" t="s">
        <v>51</v>
      </c>
      <c r="D25" s="2">
        <v>5</v>
      </c>
      <c r="E25" s="2">
        <f t="shared" si="0"/>
        <v>5000</v>
      </c>
      <c r="F25" s="2">
        <v>6000</v>
      </c>
    </row>
    <row r="26" spans="1:7" x14ac:dyDescent="0.25">
      <c r="A26" s="2">
        <v>25</v>
      </c>
      <c r="B26" s="12" t="s">
        <v>52</v>
      </c>
      <c r="C26" s="2" t="s">
        <v>53</v>
      </c>
      <c r="D26" s="2">
        <v>3</v>
      </c>
      <c r="E26" s="2">
        <f t="shared" si="0"/>
        <v>3000</v>
      </c>
      <c r="F26" s="2">
        <v>3005</v>
      </c>
    </row>
    <row r="27" spans="1:7" x14ac:dyDescent="0.25">
      <c r="A27" s="2">
        <v>26</v>
      </c>
      <c r="B27" s="12" t="s">
        <v>54</v>
      </c>
      <c r="C27" s="2" t="s">
        <v>55</v>
      </c>
      <c r="D27" s="2">
        <v>3</v>
      </c>
      <c r="E27" s="2">
        <f t="shared" si="0"/>
        <v>3000</v>
      </c>
      <c r="F27" s="2">
        <f>1200+1112+860</f>
        <v>3172</v>
      </c>
      <c r="G27" s="9"/>
    </row>
    <row r="28" spans="1:7" x14ac:dyDescent="0.25">
      <c r="A28" s="2">
        <v>27</v>
      </c>
      <c r="B28" s="12" t="s">
        <v>56</v>
      </c>
      <c r="C28" s="2" t="s">
        <v>57</v>
      </c>
      <c r="D28" s="2">
        <v>3</v>
      </c>
      <c r="E28" s="2">
        <f t="shared" si="0"/>
        <v>3000</v>
      </c>
      <c r="F28" s="2">
        <v>5000</v>
      </c>
    </row>
    <row r="29" spans="1:7" x14ac:dyDescent="0.25">
      <c r="A29" s="2">
        <v>28</v>
      </c>
      <c r="B29" s="12" t="s">
        <v>58</v>
      </c>
      <c r="C29" s="2" t="s">
        <v>59</v>
      </c>
      <c r="D29" s="2">
        <v>3</v>
      </c>
      <c r="E29" s="2">
        <f t="shared" si="0"/>
        <v>3000</v>
      </c>
      <c r="F29" s="2">
        <v>4500</v>
      </c>
    </row>
    <row r="30" spans="1:7" x14ac:dyDescent="0.25">
      <c r="A30" s="2">
        <v>29</v>
      </c>
      <c r="B30" s="12" t="s">
        <v>60</v>
      </c>
      <c r="C30" s="2" t="s">
        <v>61</v>
      </c>
      <c r="D30" s="2">
        <v>6</v>
      </c>
      <c r="E30" s="2">
        <f t="shared" si="0"/>
        <v>6000</v>
      </c>
      <c r="F30" s="2">
        <v>8000</v>
      </c>
    </row>
    <row r="31" spans="1:7" x14ac:dyDescent="0.25">
      <c r="A31" s="2">
        <v>30</v>
      </c>
      <c r="B31" s="12" t="s">
        <v>62</v>
      </c>
      <c r="C31" s="2" t="s">
        <v>63</v>
      </c>
      <c r="D31" s="2">
        <v>9</v>
      </c>
      <c r="E31" s="2">
        <f t="shared" si="0"/>
        <v>9000</v>
      </c>
      <c r="F31" s="2">
        <v>9200</v>
      </c>
    </row>
    <row r="32" spans="1:7" x14ac:dyDescent="0.25">
      <c r="A32" s="16">
        <v>31</v>
      </c>
      <c r="B32" s="17" t="s">
        <v>64</v>
      </c>
      <c r="C32" s="16" t="s">
        <v>65</v>
      </c>
      <c r="D32" s="16">
        <v>3</v>
      </c>
      <c r="E32" s="16">
        <f t="shared" si="0"/>
        <v>3000</v>
      </c>
      <c r="F32" s="16">
        <v>5000</v>
      </c>
    </row>
    <row r="33" spans="1:6" x14ac:dyDescent="0.25">
      <c r="A33" s="2">
        <v>32</v>
      </c>
      <c r="B33" s="12" t="s">
        <v>66</v>
      </c>
      <c r="C33" s="2" t="s">
        <v>67</v>
      </c>
      <c r="D33" s="2">
        <v>2</v>
      </c>
      <c r="E33" s="2">
        <f t="shared" si="0"/>
        <v>2000</v>
      </c>
      <c r="F33" s="2">
        <v>4900</v>
      </c>
    </row>
    <row r="34" spans="1:6" x14ac:dyDescent="0.25">
      <c r="A34" s="2">
        <v>33</v>
      </c>
      <c r="B34" s="12" t="s">
        <v>68</v>
      </c>
      <c r="C34" s="2" t="s">
        <v>69</v>
      </c>
      <c r="D34" s="2">
        <v>25</v>
      </c>
      <c r="E34" s="2">
        <f t="shared" si="0"/>
        <v>25000</v>
      </c>
      <c r="F34" s="2">
        <v>29150</v>
      </c>
    </row>
    <row r="35" spans="1:6" x14ac:dyDescent="0.25">
      <c r="A35" s="2">
        <v>34</v>
      </c>
      <c r="B35" s="12" t="s">
        <v>70</v>
      </c>
      <c r="C35" s="2" t="s">
        <v>71</v>
      </c>
      <c r="D35" s="2">
        <v>2</v>
      </c>
      <c r="E35" s="2">
        <f t="shared" si="0"/>
        <v>2000</v>
      </c>
      <c r="F35" s="2">
        <v>5000</v>
      </c>
    </row>
    <row r="36" spans="1:6" s="21" customFormat="1" x14ac:dyDescent="0.25">
      <c r="A36" s="16">
        <v>35</v>
      </c>
      <c r="B36" s="17" t="s">
        <v>72</v>
      </c>
      <c r="C36" s="16" t="s">
        <v>73</v>
      </c>
      <c r="D36" s="16">
        <v>4</v>
      </c>
      <c r="E36" s="16">
        <f t="shared" si="0"/>
        <v>4000</v>
      </c>
      <c r="F36" s="16">
        <v>4800</v>
      </c>
    </row>
    <row r="37" spans="1:6" x14ac:dyDescent="0.25">
      <c r="A37" s="2">
        <v>36</v>
      </c>
      <c r="B37" s="12" t="s">
        <v>74</v>
      </c>
      <c r="C37" s="2" t="s">
        <v>75</v>
      </c>
      <c r="D37" s="2">
        <v>4</v>
      </c>
      <c r="E37" s="2">
        <f t="shared" si="0"/>
        <v>4000</v>
      </c>
      <c r="F37" s="2">
        <v>5000</v>
      </c>
    </row>
    <row r="38" spans="1:6" x14ac:dyDescent="0.25">
      <c r="A38" s="10">
        <v>37</v>
      </c>
      <c r="B38" s="13" t="s">
        <v>76</v>
      </c>
      <c r="C38" s="10" t="s">
        <v>77</v>
      </c>
      <c r="D38" s="10">
        <v>1</v>
      </c>
      <c r="E38" s="10">
        <f t="shared" si="0"/>
        <v>1000</v>
      </c>
      <c r="F38" s="10" t="s">
        <v>201</v>
      </c>
    </row>
    <row r="39" spans="1:6" x14ac:dyDescent="0.25">
      <c r="A39" s="2">
        <v>38</v>
      </c>
      <c r="B39" s="12" t="s">
        <v>78</v>
      </c>
      <c r="C39" s="2" t="s">
        <v>79</v>
      </c>
      <c r="D39" s="2">
        <v>1</v>
      </c>
      <c r="E39" s="2">
        <f t="shared" si="0"/>
        <v>1000</v>
      </c>
      <c r="F39" s="2">
        <f>909+131</f>
        <v>1040</v>
      </c>
    </row>
    <row r="40" spans="1:6" s="21" customFormat="1" x14ac:dyDescent="0.25">
      <c r="A40" s="16">
        <v>39</v>
      </c>
      <c r="B40" s="17" t="s">
        <v>80</v>
      </c>
      <c r="C40" s="16" t="s">
        <v>81</v>
      </c>
      <c r="D40" s="16">
        <v>1</v>
      </c>
      <c r="E40" s="16">
        <f t="shared" si="0"/>
        <v>1000</v>
      </c>
      <c r="F40" s="16">
        <v>5000</v>
      </c>
    </row>
    <row r="41" spans="1:6" x14ac:dyDescent="0.25">
      <c r="A41" s="2">
        <v>40</v>
      </c>
      <c r="B41" s="12" t="s">
        <v>82</v>
      </c>
      <c r="C41" s="2" t="s">
        <v>83</v>
      </c>
      <c r="D41" s="2">
        <v>1</v>
      </c>
      <c r="E41" s="2">
        <f t="shared" si="0"/>
        <v>1000</v>
      </c>
      <c r="F41" s="2">
        <v>1397</v>
      </c>
    </row>
    <row r="42" spans="1:6" x14ac:dyDescent="0.25">
      <c r="A42" s="2">
        <v>41</v>
      </c>
      <c r="B42" s="12" t="s">
        <v>84</v>
      </c>
      <c r="C42" s="2" t="s">
        <v>85</v>
      </c>
      <c r="D42" s="2">
        <v>1</v>
      </c>
      <c r="E42" s="2">
        <f t="shared" si="0"/>
        <v>1000</v>
      </c>
      <c r="F42" s="2">
        <v>2218</v>
      </c>
    </row>
    <row r="43" spans="1:6" x14ac:dyDescent="0.25">
      <c r="A43" s="2">
        <v>42</v>
      </c>
      <c r="B43" s="12" t="s">
        <v>86</v>
      </c>
      <c r="C43" s="2" t="s">
        <v>87</v>
      </c>
      <c r="D43" s="2">
        <v>1</v>
      </c>
      <c r="E43" s="2">
        <f t="shared" si="0"/>
        <v>1000</v>
      </c>
      <c r="F43" s="2">
        <v>2500</v>
      </c>
    </row>
    <row r="44" spans="1:6" x14ac:dyDescent="0.25">
      <c r="A44" s="16">
        <v>43</v>
      </c>
      <c r="B44" s="17" t="s">
        <v>88</v>
      </c>
      <c r="C44" s="16" t="s">
        <v>89</v>
      </c>
      <c r="D44" s="16">
        <v>1</v>
      </c>
      <c r="E44" s="16">
        <f t="shared" si="0"/>
        <v>1000</v>
      </c>
      <c r="F44" s="16">
        <v>3005</v>
      </c>
    </row>
    <row r="45" spans="1:6" x14ac:dyDescent="0.25">
      <c r="A45" s="16">
        <v>44</v>
      </c>
      <c r="B45" s="17" t="s">
        <v>90</v>
      </c>
      <c r="C45" s="16" t="s">
        <v>91</v>
      </c>
      <c r="D45" s="16">
        <v>1</v>
      </c>
      <c r="E45" s="16">
        <f t="shared" si="0"/>
        <v>1000</v>
      </c>
      <c r="F45" s="16">
        <v>2840</v>
      </c>
    </row>
    <row r="46" spans="1:6" x14ac:dyDescent="0.25">
      <c r="A46" s="16">
        <v>45</v>
      </c>
      <c r="B46" s="17" t="s">
        <v>92</v>
      </c>
      <c r="C46" s="16" t="s">
        <v>93</v>
      </c>
      <c r="D46" s="16">
        <v>1</v>
      </c>
      <c r="E46" s="16">
        <f t="shared" si="0"/>
        <v>1000</v>
      </c>
      <c r="F46" s="16">
        <f>600+502</f>
        <v>1102</v>
      </c>
    </row>
    <row r="47" spans="1:6" x14ac:dyDescent="0.25">
      <c r="A47" s="2">
        <v>46</v>
      </c>
      <c r="B47" s="12" t="s">
        <v>94</v>
      </c>
      <c r="C47" s="2" t="s">
        <v>95</v>
      </c>
      <c r="D47" s="2">
        <v>1</v>
      </c>
      <c r="E47" s="2">
        <f t="shared" si="0"/>
        <v>1000</v>
      </c>
      <c r="F47" s="2">
        <f>990+463</f>
        <v>1453</v>
      </c>
    </row>
    <row r="48" spans="1:6" s="21" customFormat="1" x14ac:dyDescent="0.25">
      <c r="A48" s="16">
        <v>47</v>
      </c>
      <c r="B48" s="17" t="s">
        <v>96</v>
      </c>
      <c r="C48" s="16" t="s">
        <v>97</v>
      </c>
      <c r="D48" s="16">
        <v>1</v>
      </c>
      <c r="E48" s="16">
        <f t="shared" si="0"/>
        <v>1000</v>
      </c>
      <c r="F48" s="16">
        <v>1632</v>
      </c>
    </row>
    <row r="49" spans="1:6" x14ac:dyDescent="0.25">
      <c r="A49" s="2">
        <v>48</v>
      </c>
      <c r="B49" s="12" t="s">
        <v>98</v>
      </c>
      <c r="C49" s="2" t="s">
        <v>99</v>
      </c>
      <c r="D49" s="2">
        <v>1</v>
      </c>
      <c r="E49" s="2">
        <f t="shared" si="0"/>
        <v>1000</v>
      </c>
      <c r="F49" s="2">
        <v>3000</v>
      </c>
    </row>
    <row r="50" spans="1:6" x14ac:dyDescent="0.25">
      <c r="A50" s="2">
        <v>49</v>
      </c>
      <c r="B50" s="12" t="s">
        <v>100</v>
      </c>
      <c r="C50" s="2" t="s">
        <v>101</v>
      </c>
      <c r="D50" s="2">
        <v>1</v>
      </c>
      <c r="E50" s="2">
        <f t="shared" si="0"/>
        <v>1000</v>
      </c>
      <c r="F50" s="2">
        <v>1000</v>
      </c>
    </row>
    <row r="51" spans="1:6" s="20" customFormat="1" x14ac:dyDescent="0.25">
      <c r="A51" s="10">
        <v>50</v>
      </c>
      <c r="B51" s="18" t="s">
        <v>102</v>
      </c>
      <c r="C51" s="19" t="s">
        <v>103</v>
      </c>
      <c r="D51" s="19">
        <v>1</v>
      </c>
      <c r="E51" s="10">
        <f t="shared" si="0"/>
        <v>1000</v>
      </c>
      <c r="F51" s="10"/>
    </row>
    <row r="52" spans="1:6" x14ac:dyDescent="0.25">
      <c r="A52" s="2">
        <v>51</v>
      </c>
      <c r="B52" s="12" t="s">
        <v>104</v>
      </c>
      <c r="C52" s="2" t="s">
        <v>105</v>
      </c>
      <c r="D52" s="2">
        <v>1</v>
      </c>
      <c r="E52" s="2">
        <f t="shared" si="0"/>
        <v>1000</v>
      </c>
      <c r="F52" s="2">
        <f>600+503</f>
        <v>1103</v>
      </c>
    </row>
    <row r="53" spans="1:6" x14ac:dyDescent="0.25">
      <c r="A53" s="2">
        <v>52</v>
      </c>
      <c r="B53" s="12" t="s">
        <v>106</v>
      </c>
      <c r="C53" s="2" t="s">
        <v>107</v>
      </c>
      <c r="D53" s="2">
        <v>2</v>
      </c>
      <c r="E53" s="2">
        <f t="shared" si="0"/>
        <v>2000</v>
      </c>
      <c r="F53" s="2">
        <v>2000</v>
      </c>
    </row>
    <row r="54" spans="1:6" x14ac:dyDescent="0.25">
      <c r="A54" s="2">
        <v>53</v>
      </c>
      <c r="B54" s="12" t="s">
        <v>108</v>
      </c>
      <c r="C54" s="2" t="s">
        <v>109</v>
      </c>
      <c r="D54" s="2">
        <v>1</v>
      </c>
      <c r="E54" s="2">
        <f t="shared" si="0"/>
        <v>1000</v>
      </c>
      <c r="F54" s="2">
        <v>3509</v>
      </c>
    </row>
    <row r="55" spans="1:6" x14ac:dyDescent="0.25">
      <c r="A55" s="2">
        <v>54</v>
      </c>
      <c r="B55" s="12" t="s">
        <v>110</v>
      </c>
      <c r="C55" s="2" t="s">
        <v>111</v>
      </c>
      <c r="D55" s="2">
        <v>1</v>
      </c>
      <c r="E55" s="2">
        <f t="shared" si="0"/>
        <v>1000</v>
      </c>
      <c r="F55" s="2">
        <v>1000</v>
      </c>
    </row>
    <row r="56" spans="1:6" x14ac:dyDescent="0.25">
      <c r="A56" s="2">
        <v>55</v>
      </c>
      <c r="B56" s="12" t="s">
        <v>112</v>
      </c>
      <c r="C56" s="2" t="s">
        <v>113</v>
      </c>
      <c r="D56" s="2">
        <v>1</v>
      </c>
      <c r="E56" s="2">
        <f t="shared" si="0"/>
        <v>1000</v>
      </c>
      <c r="F56" s="2">
        <v>1105</v>
      </c>
    </row>
    <row r="57" spans="1:6" x14ac:dyDescent="0.25">
      <c r="A57" s="2">
        <v>56</v>
      </c>
      <c r="B57" s="14" t="s">
        <v>114</v>
      </c>
      <c r="C57" s="3"/>
      <c r="D57" s="3">
        <v>1</v>
      </c>
      <c r="E57" s="2">
        <f t="shared" si="0"/>
        <v>1000</v>
      </c>
      <c r="F57" s="2"/>
    </row>
    <row r="58" spans="1:6" x14ac:dyDescent="0.25">
      <c r="A58" s="2">
        <v>57</v>
      </c>
      <c r="B58" s="14" t="s">
        <v>115</v>
      </c>
      <c r="C58" s="3"/>
      <c r="D58" s="3">
        <v>1</v>
      </c>
      <c r="E58" s="2">
        <f t="shared" si="0"/>
        <v>1000</v>
      </c>
      <c r="F58" s="2"/>
    </row>
    <row r="59" spans="1:6" x14ac:dyDescent="0.25">
      <c r="A59" s="2">
        <v>58</v>
      </c>
      <c r="B59" s="14" t="s">
        <v>116</v>
      </c>
      <c r="C59" s="3"/>
      <c r="D59" s="3">
        <v>1</v>
      </c>
      <c r="E59" s="2">
        <f t="shared" si="0"/>
        <v>1000</v>
      </c>
      <c r="F59" s="2"/>
    </row>
    <row r="60" spans="1:6" x14ac:dyDescent="0.25">
      <c r="A60" s="2">
        <v>59</v>
      </c>
      <c r="B60" s="14" t="s">
        <v>117</v>
      </c>
      <c r="C60" s="3"/>
      <c r="D60" s="3">
        <v>1</v>
      </c>
      <c r="E60" s="2">
        <f t="shared" si="0"/>
        <v>1000</v>
      </c>
      <c r="F60" s="2"/>
    </row>
    <row r="61" spans="1:6" x14ac:dyDescent="0.25">
      <c r="A61" s="2">
        <v>60</v>
      </c>
      <c r="B61" s="14" t="s">
        <v>118</v>
      </c>
      <c r="C61" s="3"/>
      <c r="D61" s="3">
        <v>1</v>
      </c>
      <c r="E61" s="2">
        <f t="shared" si="0"/>
        <v>1000</v>
      </c>
      <c r="F61" s="2"/>
    </row>
    <row r="62" spans="1:6" x14ac:dyDescent="0.25">
      <c r="A62" s="2">
        <v>61</v>
      </c>
      <c r="B62" s="14" t="s">
        <v>119</v>
      </c>
      <c r="C62" s="3"/>
      <c r="D62" s="3">
        <v>1</v>
      </c>
      <c r="E62" s="2">
        <f t="shared" si="0"/>
        <v>1000</v>
      </c>
      <c r="F62" s="2"/>
    </row>
    <row r="63" spans="1:6" x14ac:dyDescent="0.25">
      <c r="A63" s="2">
        <v>62</v>
      </c>
      <c r="B63" s="14" t="s">
        <v>120</v>
      </c>
      <c r="C63" s="3"/>
      <c r="D63" s="3">
        <v>2</v>
      </c>
      <c r="E63" s="2">
        <f t="shared" si="0"/>
        <v>2000</v>
      </c>
      <c r="F63" s="2"/>
    </row>
  </sheetData>
  <pageMargins left="0" right="0" top="0" bottom="0" header="0.31496062992125984" footer="0.31496062992125984"/>
  <pageSetup scale="8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5"/>
  <sheetViews>
    <sheetView topLeftCell="A34" workbookViewId="0">
      <selection activeCell="F9" sqref="F9"/>
    </sheetView>
  </sheetViews>
  <sheetFormatPr defaultRowHeight="15" x14ac:dyDescent="0.25"/>
  <cols>
    <col min="1" max="1" width="53.85546875" customWidth="1"/>
    <col min="3" max="3" width="28.28515625" customWidth="1"/>
    <col min="4" max="4" width="14.140625" customWidth="1"/>
  </cols>
  <sheetData>
    <row r="3" spans="1:4" ht="15.75" x14ac:dyDescent="0.25">
      <c r="A3" s="5" t="s">
        <v>8</v>
      </c>
      <c r="B3" s="6">
        <v>0</v>
      </c>
      <c r="C3" s="5" t="s">
        <v>153</v>
      </c>
      <c r="D3" s="6">
        <v>0</v>
      </c>
    </row>
    <row r="4" spans="1:4" ht="15.75" x14ac:dyDescent="0.25">
      <c r="A4" s="5" t="s">
        <v>4</v>
      </c>
      <c r="B4" s="6">
        <v>9850</v>
      </c>
      <c r="C4" s="5" t="s">
        <v>26</v>
      </c>
      <c r="D4" s="6">
        <v>5647</v>
      </c>
    </row>
    <row r="5" spans="1:4" ht="15.75" x14ac:dyDescent="0.25">
      <c r="A5" s="5" t="s">
        <v>122</v>
      </c>
      <c r="B5" s="6">
        <v>0</v>
      </c>
      <c r="C5" s="5" t="s">
        <v>154</v>
      </c>
      <c r="D5" s="6">
        <v>0</v>
      </c>
    </row>
    <row r="6" spans="1:4" ht="15.75" x14ac:dyDescent="0.25">
      <c r="A6" s="5" t="s">
        <v>123</v>
      </c>
      <c r="B6" s="6">
        <v>0</v>
      </c>
      <c r="C6" s="5" t="s">
        <v>155</v>
      </c>
      <c r="D6" s="6">
        <v>0</v>
      </c>
    </row>
    <row r="7" spans="1:4" ht="15.75" x14ac:dyDescent="0.25">
      <c r="A7" s="5" t="s">
        <v>124</v>
      </c>
      <c r="B7" s="6">
        <v>3265</v>
      </c>
      <c r="C7" s="5" t="s">
        <v>156</v>
      </c>
      <c r="D7" s="6">
        <v>0</v>
      </c>
    </row>
    <row r="8" spans="1:4" ht="15.75" x14ac:dyDescent="0.25">
      <c r="A8" s="5" t="s">
        <v>34</v>
      </c>
      <c r="B8" s="6">
        <v>0</v>
      </c>
      <c r="C8" s="5" t="s">
        <v>157</v>
      </c>
      <c r="D8" s="6">
        <v>0</v>
      </c>
    </row>
    <row r="9" spans="1:4" ht="15.75" x14ac:dyDescent="0.25">
      <c r="A9" s="5" t="s">
        <v>42</v>
      </c>
      <c r="B9" s="6">
        <v>2000</v>
      </c>
      <c r="C9" s="5" t="s">
        <v>158</v>
      </c>
      <c r="D9" s="6">
        <v>0</v>
      </c>
    </row>
    <row r="10" spans="1:4" ht="15.75" x14ac:dyDescent="0.25">
      <c r="A10" s="5" t="s">
        <v>36</v>
      </c>
      <c r="B10" s="6">
        <v>0</v>
      </c>
      <c r="C10" s="5" t="s">
        <v>159</v>
      </c>
      <c r="D10" s="6">
        <v>0</v>
      </c>
    </row>
    <row r="11" spans="1:4" ht="15.75" x14ac:dyDescent="0.25">
      <c r="A11" s="5" t="s">
        <v>125</v>
      </c>
      <c r="B11" s="6">
        <v>0</v>
      </c>
      <c r="C11" s="5" t="s">
        <v>129</v>
      </c>
      <c r="D11" s="6">
        <v>0</v>
      </c>
    </row>
    <row r="12" spans="1:4" ht="15.75" x14ac:dyDescent="0.25">
      <c r="A12" s="5" t="s">
        <v>126</v>
      </c>
      <c r="B12" s="6">
        <v>0</v>
      </c>
      <c r="C12" s="5" t="s">
        <v>44</v>
      </c>
      <c r="D12" s="6">
        <v>0</v>
      </c>
    </row>
    <row r="13" spans="1:4" ht="15.75" x14ac:dyDescent="0.25">
      <c r="A13" s="5" t="s">
        <v>127</v>
      </c>
      <c r="B13" s="6">
        <v>0</v>
      </c>
      <c r="C13" s="5" t="s">
        <v>52</v>
      </c>
      <c r="D13" s="6">
        <v>2849</v>
      </c>
    </row>
    <row r="14" spans="1:4" ht="15.75" x14ac:dyDescent="0.25">
      <c r="A14" s="5" t="s">
        <v>128</v>
      </c>
      <c r="B14" s="6">
        <v>0</v>
      </c>
      <c r="C14" s="5" t="s">
        <v>48</v>
      </c>
      <c r="D14" s="6">
        <v>814</v>
      </c>
    </row>
    <row r="15" spans="1:4" ht="15.75" x14ac:dyDescent="0.25">
      <c r="A15" s="5" t="s">
        <v>129</v>
      </c>
      <c r="B15" s="6">
        <v>0</v>
      </c>
      <c r="C15" s="5" t="s">
        <v>50</v>
      </c>
      <c r="D15" s="6">
        <v>700</v>
      </c>
    </row>
    <row r="16" spans="1:4" ht="15.75" x14ac:dyDescent="0.25">
      <c r="A16" s="5" t="s">
        <v>130</v>
      </c>
      <c r="B16" s="6">
        <v>1849</v>
      </c>
      <c r="C16" s="5" t="s">
        <v>160</v>
      </c>
      <c r="D16" s="6">
        <v>2400</v>
      </c>
    </row>
    <row r="17" spans="1:4" ht="15.75" x14ac:dyDescent="0.25">
      <c r="A17" s="5" t="s">
        <v>131</v>
      </c>
      <c r="B17" s="6">
        <v>0</v>
      </c>
      <c r="C17" s="5" t="s">
        <v>161</v>
      </c>
      <c r="D17" s="6">
        <v>0</v>
      </c>
    </row>
    <row r="18" spans="1:4" ht="15.75" x14ac:dyDescent="0.25">
      <c r="A18" s="5" t="s">
        <v>132</v>
      </c>
      <c r="B18" s="6">
        <v>0</v>
      </c>
      <c r="C18" s="5" t="s">
        <v>162</v>
      </c>
      <c r="D18" s="6">
        <v>9401</v>
      </c>
    </row>
    <row r="19" spans="1:4" ht="15.75" x14ac:dyDescent="0.25">
      <c r="A19" s="5" t="s">
        <v>133</v>
      </c>
      <c r="B19" s="6">
        <v>2894</v>
      </c>
      <c r="C19" s="5" t="s">
        <v>163</v>
      </c>
      <c r="D19" s="6">
        <v>0</v>
      </c>
    </row>
    <row r="20" spans="1:4" ht="15.75" x14ac:dyDescent="0.25">
      <c r="A20" s="5" t="s">
        <v>134</v>
      </c>
      <c r="B20" s="6">
        <v>778</v>
      </c>
      <c r="C20" s="5" t="s">
        <v>164</v>
      </c>
      <c r="D20" s="6">
        <v>0</v>
      </c>
    </row>
    <row r="21" spans="1:4" ht="15.75" x14ac:dyDescent="0.25">
      <c r="A21" s="5" t="s">
        <v>135</v>
      </c>
      <c r="B21" s="6">
        <v>0</v>
      </c>
      <c r="C21" s="5" t="s">
        <v>165</v>
      </c>
      <c r="D21" s="6">
        <v>0</v>
      </c>
    </row>
    <row r="22" spans="1:4" ht="15.75" x14ac:dyDescent="0.25">
      <c r="A22" s="5" t="s">
        <v>136</v>
      </c>
      <c r="B22" s="6">
        <v>0</v>
      </c>
      <c r="C22" s="5" t="s">
        <v>166</v>
      </c>
      <c r="D22" s="6">
        <v>0</v>
      </c>
    </row>
    <row r="23" spans="1:4" ht="15.75" x14ac:dyDescent="0.25">
      <c r="A23" s="5" t="s">
        <v>92</v>
      </c>
      <c r="B23" s="6">
        <v>0</v>
      </c>
      <c r="C23" s="5" t="s">
        <v>167</v>
      </c>
      <c r="D23" s="6">
        <v>9000</v>
      </c>
    </row>
    <row r="24" spans="1:4" ht="15.75" x14ac:dyDescent="0.25">
      <c r="A24" s="5" t="s">
        <v>80</v>
      </c>
      <c r="B24" s="6">
        <v>0</v>
      </c>
      <c r="C24" s="5" t="s">
        <v>168</v>
      </c>
      <c r="D24" s="6">
        <v>8800</v>
      </c>
    </row>
    <row r="25" spans="1:4" ht="15.75" x14ac:dyDescent="0.25">
      <c r="A25" s="5" t="s">
        <v>137</v>
      </c>
      <c r="B25" s="6">
        <v>0</v>
      </c>
      <c r="C25" s="5" t="s">
        <v>169</v>
      </c>
      <c r="D25" s="6">
        <v>0</v>
      </c>
    </row>
    <row r="26" spans="1:4" ht="15.75" x14ac:dyDescent="0.25">
      <c r="A26" s="7" t="s">
        <v>138</v>
      </c>
      <c r="B26" s="6">
        <v>0</v>
      </c>
      <c r="C26" s="5" t="s">
        <v>170</v>
      </c>
      <c r="D26" s="6">
        <v>9600</v>
      </c>
    </row>
    <row r="27" spans="1:4" ht="15.75" x14ac:dyDescent="0.25">
      <c r="A27" s="5" t="s">
        <v>139</v>
      </c>
      <c r="B27" s="6">
        <v>12</v>
      </c>
      <c r="C27" s="5" t="s">
        <v>171</v>
      </c>
      <c r="D27" s="6">
        <v>9400</v>
      </c>
    </row>
    <row r="28" spans="1:4" ht="15.75" x14ac:dyDescent="0.25">
      <c r="A28" s="5" t="s">
        <v>140</v>
      </c>
      <c r="B28" s="6">
        <v>0</v>
      </c>
      <c r="C28" s="5" t="s">
        <v>172</v>
      </c>
      <c r="D28" s="6">
        <v>7600</v>
      </c>
    </row>
    <row r="29" spans="1:4" ht="15.75" x14ac:dyDescent="0.25">
      <c r="A29" s="5" t="s">
        <v>96</v>
      </c>
      <c r="B29" s="6">
        <v>1000</v>
      </c>
      <c r="C29" s="5" t="s">
        <v>173</v>
      </c>
      <c r="D29" s="6">
        <v>0</v>
      </c>
    </row>
    <row r="30" spans="1:4" ht="15.75" x14ac:dyDescent="0.25">
      <c r="A30" s="5" t="s">
        <v>141</v>
      </c>
      <c r="B30" s="6">
        <v>0</v>
      </c>
      <c r="C30" s="5" t="s">
        <v>174</v>
      </c>
      <c r="D30" s="6">
        <v>0</v>
      </c>
    </row>
    <row r="31" spans="1:4" ht="15.75" x14ac:dyDescent="0.25">
      <c r="A31" s="5" t="s">
        <v>142</v>
      </c>
      <c r="B31" s="6">
        <v>0</v>
      </c>
      <c r="C31" s="5" t="s">
        <v>175</v>
      </c>
      <c r="D31" s="6">
        <v>0</v>
      </c>
    </row>
    <row r="32" spans="1:4" ht="15.75" x14ac:dyDescent="0.25">
      <c r="A32" s="8" t="s">
        <v>143</v>
      </c>
      <c r="B32" s="6">
        <v>9000</v>
      </c>
      <c r="C32" s="5" t="s">
        <v>176</v>
      </c>
      <c r="D32" s="6">
        <v>0</v>
      </c>
    </row>
    <row r="33" spans="1:4" ht="15.75" x14ac:dyDescent="0.25">
      <c r="A33" s="5" t="s">
        <v>144</v>
      </c>
      <c r="B33" s="6">
        <v>0</v>
      </c>
      <c r="C33" s="5" t="s">
        <v>177</v>
      </c>
      <c r="D33" s="6">
        <v>9200</v>
      </c>
    </row>
    <row r="34" spans="1:4" ht="15.75" x14ac:dyDescent="0.25">
      <c r="A34" s="5" t="s">
        <v>145</v>
      </c>
      <c r="B34" s="6">
        <v>0</v>
      </c>
      <c r="C34" s="5" t="s">
        <v>178</v>
      </c>
      <c r="D34" s="6">
        <v>9600</v>
      </c>
    </row>
    <row r="35" spans="1:4" ht="15.75" x14ac:dyDescent="0.25">
      <c r="A35" s="5" t="s">
        <v>146</v>
      </c>
      <c r="B35" s="6">
        <v>0</v>
      </c>
      <c r="C35" s="5" t="s">
        <v>179</v>
      </c>
      <c r="D35" s="6">
        <v>0</v>
      </c>
    </row>
    <row r="36" spans="1:4" ht="15.75" x14ac:dyDescent="0.25">
      <c r="A36" s="5" t="s">
        <v>147</v>
      </c>
      <c r="B36" s="6">
        <v>0</v>
      </c>
      <c r="C36" s="5" t="s">
        <v>180</v>
      </c>
      <c r="D36" s="6">
        <v>9600</v>
      </c>
    </row>
    <row r="37" spans="1:4" ht="15.75" x14ac:dyDescent="0.25">
      <c r="A37" s="5" t="s">
        <v>148</v>
      </c>
      <c r="B37" s="6">
        <v>0</v>
      </c>
      <c r="C37" s="5" t="s">
        <v>181</v>
      </c>
      <c r="D37" s="6">
        <v>0</v>
      </c>
    </row>
    <row r="38" spans="1:4" ht="15.75" x14ac:dyDescent="0.25">
      <c r="A38" s="5" t="s">
        <v>20</v>
      </c>
      <c r="B38" s="6">
        <v>3900</v>
      </c>
      <c r="C38" s="5" t="s">
        <v>182</v>
      </c>
      <c r="D38" s="6">
        <v>0</v>
      </c>
    </row>
    <row r="39" spans="1:4" ht="15.75" x14ac:dyDescent="0.25">
      <c r="A39" s="5" t="s">
        <v>149</v>
      </c>
      <c r="B39" s="6">
        <v>267</v>
      </c>
      <c r="C39" s="5" t="s">
        <v>183</v>
      </c>
      <c r="D39" s="6">
        <v>0</v>
      </c>
    </row>
    <row r="40" spans="1:4" ht="15.75" x14ac:dyDescent="0.25">
      <c r="A40" s="5" t="s">
        <v>150</v>
      </c>
      <c r="B40" s="6">
        <v>0</v>
      </c>
      <c r="C40" s="5" t="s">
        <v>86</v>
      </c>
      <c r="D40" s="6">
        <v>2494</v>
      </c>
    </row>
    <row r="41" spans="1:4" ht="15.75" x14ac:dyDescent="0.25">
      <c r="A41" s="5" t="s">
        <v>22</v>
      </c>
      <c r="B41" s="6">
        <v>2413</v>
      </c>
      <c r="C41" s="5" t="s">
        <v>184</v>
      </c>
      <c r="D41" s="6">
        <v>0</v>
      </c>
    </row>
    <row r="42" spans="1:4" ht="15.75" x14ac:dyDescent="0.25">
      <c r="A42" s="5" t="s">
        <v>28</v>
      </c>
      <c r="B42" s="6">
        <v>2100</v>
      </c>
      <c r="C42" s="5" t="s">
        <v>185</v>
      </c>
      <c r="D42" s="6">
        <v>0</v>
      </c>
    </row>
    <row r="43" spans="1:4" ht="15.75" x14ac:dyDescent="0.25">
      <c r="A43" s="5" t="s">
        <v>151</v>
      </c>
      <c r="B43" s="6">
        <v>0</v>
      </c>
      <c r="C43" s="5" t="s">
        <v>186</v>
      </c>
      <c r="D43" s="6">
        <v>0</v>
      </c>
    </row>
    <row r="44" spans="1:4" ht="15.75" x14ac:dyDescent="0.25">
      <c r="A44" s="5" t="s">
        <v>30</v>
      </c>
      <c r="B44" s="6">
        <v>849</v>
      </c>
      <c r="C44" s="5" t="s">
        <v>187</v>
      </c>
      <c r="D44" s="6">
        <v>0</v>
      </c>
    </row>
    <row r="45" spans="1:4" ht="15.75" x14ac:dyDescent="0.25">
      <c r="A45" s="5" t="s">
        <v>32</v>
      </c>
      <c r="B45" s="6">
        <v>924</v>
      </c>
      <c r="C45" s="5" t="s">
        <v>188</v>
      </c>
      <c r="D45" s="6">
        <v>2</v>
      </c>
    </row>
    <row r="46" spans="1:4" ht="15.75" x14ac:dyDescent="0.25">
      <c r="A46" s="5" t="s">
        <v>152</v>
      </c>
      <c r="B46" s="6">
        <v>2704</v>
      </c>
      <c r="C46" s="5" t="s">
        <v>82</v>
      </c>
      <c r="D46" s="6">
        <v>3397</v>
      </c>
    </row>
    <row r="47" spans="1:4" ht="15.75" x14ac:dyDescent="0.25">
      <c r="A47" s="5" t="s">
        <v>24</v>
      </c>
      <c r="B47" s="6">
        <v>1112</v>
      </c>
      <c r="C47" s="5" t="s">
        <v>189</v>
      </c>
      <c r="D47" s="6">
        <v>0</v>
      </c>
    </row>
    <row r="48" spans="1:4" ht="15.75" x14ac:dyDescent="0.25">
      <c r="A48" s="5"/>
      <c r="B48" s="6"/>
      <c r="C48" s="5" t="s">
        <v>190</v>
      </c>
      <c r="D48" s="6">
        <v>0</v>
      </c>
    </row>
    <row r="49" spans="1:4" ht="15.75" x14ac:dyDescent="0.25">
      <c r="A49" s="5"/>
      <c r="B49" s="6"/>
      <c r="C49" s="5" t="s">
        <v>191</v>
      </c>
      <c r="D49" s="6">
        <v>0</v>
      </c>
    </row>
    <row r="50" spans="1:4" ht="15.75" x14ac:dyDescent="0.25">
      <c r="A50" s="5"/>
      <c r="B50" s="6"/>
      <c r="C50" s="5" t="s">
        <v>192</v>
      </c>
      <c r="D50" s="6">
        <v>0</v>
      </c>
    </row>
    <row r="51" spans="1:4" ht="15.75" x14ac:dyDescent="0.25">
      <c r="A51" s="5"/>
      <c r="B51" s="6"/>
      <c r="C51" s="5" t="s">
        <v>193</v>
      </c>
      <c r="D51" s="6">
        <v>0</v>
      </c>
    </row>
    <row r="52" spans="1:4" ht="15.75" x14ac:dyDescent="0.25">
      <c r="A52" s="5"/>
      <c r="B52" s="6"/>
      <c r="C52" s="5" t="s">
        <v>194</v>
      </c>
      <c r="D52" s="6">
        <v>0</v>
      </c>
    </row>
    <row r="53" spans="1:4" ht="15.75" x14ac:dyDescent="0.25">
      <c r="A53" s="5"/>
      <c r="B53" s="6"/>
      <c r="C53" s="5" t="s">
        <v>195</v>
      </c>
      <c r="D53" s="6">
        <v>0</v>
      </c>
    </row>
    <row r="54" spans="1:4" ht="15.75" x14ac:dyDescent="0.25">
      <c r="A54" s="5"/>
      <c r="B54" s="6"/>
      <c r="C54" s="5" t="s">
        <v>196</v>
      </c>
      <c r="D54" s="6">
        <v>1</v>
      </c>
    </row>
    <row r="55" spans="1:4" ht="15.75" x14ac:dyDescent="0.25">
      <c r="A55" s="5"/>
      <c r="B55" s="6"/>
      <c r="C55" s="5" t="s">
        <v>197</v>
      </c>
      <c r="D55" s="6">
        <v>0</v>
      </c>
    </row>
    <row r="56" spans="1:4" ht="15.75" x14ac:dyDescent="0.25">
      <c r="A56" s="5"/>
      <c r="B56" s="6"/>
      <c r="C56" s="5" t="s">
        <v>198</v>
      </c>
      <c r="D56" s="6">
        <v>0</v>
      </c>
    </row>
    <row r="57" spans="1:4" ht="15.75" x14ac:dyDescent="0.25">
      <c r="A57" s="5"/>
      <c r="B57" s="6"/>
      <c r="C57" s="5" t="s">
        <v>110</v>
      </c>
      <c r="D57" s="6">
        <v>0</v>
      </c>
    </row>
    <row r="58" spans="1:4" ht="15.75" x14ac:dyDescent="0.25">
      <c r="A58" s="5"/>
      <c r="B58" s="6"/>
      <c r="C58" s="5" t="s">
        <v>199</v>
      </c>
      <c r="D58" s="6">
        <v>0</v>
      </c>
    </row>
    <row r="59" spans="1:4" ht="15.75" x14ac:dyDescent="0.25">
      <c r="A59" s="5"/>
      <c r="B59" s="6"/>
      <c r="C59" s="5" t="s">
        <v>200</v>
      </c>
      <c r="D59" s="6">
        <v>0</v>
      </c>
    </row>
    <row r="60" spans="1:4" ht="15.75" x14ac:dyDescent="0.25">
      <c r="A60" s="5"/>
      <c r="B60" s="6"/>
      <c r="C60" s="5" t="s">
        <v>112</v>
      </c>
      <c r="D60" s="6">
        <v>1000</v>
      </c>
    </row>
    <row r="61" spans="1:4" ht="15.75" x14ac:dyDescent="0.25">
      <c r="A61" s="5"/>
      <c r="B61" s="6"/>
    </row>
    <row r="62" spans="1:4" ht="15.75" x14ac:dyDescent="0.25">
      <c r="A62" s="5"/>
      <c r="B62" s="6"/>
    </row>
    <row r="63" spans="1:4" ht="15.75" x14ac:dyDescent="0.25">
      <c r="A63" s="5"/>
      <c r="B63" s="6"/>
    </row>
    <row r="64" spans="1:4" ht="15.75" x14ac:dyDescent="0.25">
      <c r="A64" s="5"/>
      <c r="B64" s="6"/>
    </row>
    <row r="65" spans="1:2" ht="15.75" x14ac:dyDescent="0.25">
      <c r="A65" s="5"/>
      <c r="B65" s="6"/>
    </row>
    <row r="66" spans="1:2" ht="15.75" x14ac:dyDescent="0.25">
      <c r="A66" s="5"/>
      <c r="B66" s="6"/>
    </row>
    <row r="67" spans="1:2" ht="15.75" x14ac:dyDescent="0.25">
      <c r="A67" s="5"/>
      <c r="B67" s="6"/>
    </row>
    <row r="68" spans="1:2" ht="15.75" x14ac:dyDescent="0.25">
      <c r="A68" s="5"/>
      <c r="B68" s="6"/>
    </row>
    <row r="69" spans="1:2" ht="15.75" x14ac:dyDescent="0.25">
      <c r="A69" s="5"/>
      <c r="B69" s="6"/>
    </row>
    <row r="70" spans="1:2" ht="15.75" x14ac:dyDescent="0.25">
      <c r="A70" s="5"/>
      <c r="B70" s="6"/>
    </row>
    <row r="71" spans="1:2" ht="15.75" x14ac:dyDescent="0.25">
      <c r="A71" s="5"/>
      <c r="B71" s="6"/>
    </row>
    <row r="72" spans="1:2" ht="15.75" x14ac:dyDescent="0.25">
      <c r="A72" s="5"/>
      <c r="B72" s="6"/>
    </row>
    <row r="73" spans="1:2" ht="15.75" x14ac:dyDescent="0.25">
      <c r="A73" s="5"/>
      <c r="B73" s="6"/>
    </row>
    <row r="74" spans="1:2" ht="15.75" x14ac:dyDescent="0.25">
      <c r="A74" s="5"/>
      <c r="B74" s="6"/>
    </row>
    <row r="75" spans="1:2" ht="15.75" x14ac:dyDescent="0.25">
      <c r="A75" s="5"/>
      <c r="B75" s="6"/>
    </row>
    <row r="76" spans="1:2" ht="15.75" x14ac:dyDescent="0.25">
      <c r="A76" s="5"/>
      <c r="B76" s="6"/>
    </row>
    <row r="77" spans="1:2" ht="15.75" x14ac:dyDescent="0.25">
      <c r="A77" s="5"/>
      <c r="B77" s="6"/>
    </row>
    <row r="78" spans="1:2" ht="15.75" x14ac:dyDescent="0.25">
      <c r="A78" s="5"/>
      <c r="B78" s="6"/>
    </row>
    <row r="79" spans="1:2" ht="15.75" x14ac:dyDescent="0.25">
      <c r="A79" s="5"/>
      <c r="B79" s="6"/>
    </row>
    <row r="80" spans="1:2" ht="15.75" x14ac:dyDescent="0.25">
      <c r="A80" s="5"/>
      <c r="B80" s="6"/>
    </row>
    <row r="81" spans="1:2" ht="15.75" x14ac:dyDescent="0.25">
      <c r="A81" s="5"/>
      <c r="B81" s="6"/>
    </row>
    <row r="82" spans="1:2" ht="15.75" x14ac:dyDescent="0.25">
      <c r="A82" s="5"/>
      <c r="B82" s="6"/>
    </row>
    <row r="83" spans="1:2" ht="15.75" x14ac:dyDescent="0.25">
      <c r="A83" s="5"/>
      <c r="B83" s="6"/>
    </row>
    <row r="84" spans="1:2" ht="15.75" x14ac:dyDescent="0.25">
      <c r="A84" s="5"/>
      <c r="B84" s="6"/>
    </row>
    <row r="85" spans="1:2" ht="15.75" x14ac:dyDescent="0.25">
      <c r="A85" s="5"/>
      <c r="B85" s="6"/>
    </row>
    <row r="86" spans="1:2" ht="15.75" x14ac:dyDescent="0.25">
      <c r="A86" s="5"/>
      <c r="B86" s="6"/>
    </row>
    <row r="87" spans="1:2" ht="15.75" x14ac:dyDescent="0.25">
      <c r="A87" s="5"/>
      <c r="B87" s="6"/>
    </row>
    <row r="88" spans="1:2" ht="15.75" x14ac:dyDescent="0.25">
      <c r="A88" s="5"/>
      <c r="B88" s="6"/>
    </row>
    <row r="89" spans="1:2" ht="15.75" x14ac:dyDescent="0.25">
      <c r="A89" s="5"/>
      <c r="B89" s="6"/>
    </row>
    <row r="90" spans="1:2" ht="15.75" x14ac:dyDescent="0.25">
      <c r="A90" s="5"/>
      <c r="B90" s="6"/>
    </row>
    <row r="91" spans="1:2" ht="15.75" x14ac:dyDescent="0.25">
      <c r="A91" s="5"/>
      <c r="B91" s="6"/>
    </row>
    <row r="92" spans="1:2" ht="15.75" x14ac:dyDescent="0.25">
      <c r="A92" s="5"/>
      <c r="B92" s="6"/>
    </row>
    <row r="93" spans="1:2" ht="15.75" x14ac:dyDescent="0.25">
      <c r="A93" s="5"/>
      <c r="B93" s="6"/>
    </row>
    <row r="94" spans="1:2" ht="15.75" x14ac:dyDescent="0.25">
      <c r="A94" s="5"/>
      <c r="B94" s="6"/>
    </row>
    <row r="95" spans="1:2" ht="15.75" x14ac:dyDescent="0.25">
      <c r="A95" s="5"/>
      <c r="B95" s="6"/>
    </row>
    <row r="96" spans="1:2" ht="15.75" x14ac:dyDescent="0.25">
      <c r="A96" s="5"/>
      <c r="B96" s="6"/>
    </row>
    <row r="97" spans="1:2" ht="15.75" x14ac:dyDescent="0.25">
      <c r="A97" s="5"/>
      <c r="B97" s="6"/>
    </row>
    <row r="98" spans="1:2" ht="15.75" x14ac:dyDescent="0.25">
      <c r="A98" s="5"/>
      <c r="B98" s="6"/>
    </row>
    <row r="99" spans="1:2" ht="15.75" x14ac:dyDescent="0.25">
      <c r="A99" s="5"/>
      <c r="B99" s="6"/>
    </row>
    <row r="100" spans="1:2" ht="15.75" x14ac:dyDescent="0.25">
      <c r="A100" s="5"/>
      <c r="B100" s="6"/>
    </row>
    <row r="101" spans="1:2" ht="15.75" x14ac:dyDescent="0.25">
      <c r="A101" s="5"/>
      <c r="B101" s="6"/>
    </row>
    <row r="102" spans="1:2" ht="15.75" x14ac:dyDescent="0.25">
      <c r="A102" s="5"/>
      <c r="B102" s="6"/>
    </row>
    <row r="103" spans="1:2" ht="15.75" x14ac:dyDescent="0.25">
      <c r="A103" s="5"/>
      <c r="B103" s="6"/>
    </row>
    <row r="104" spans="1:2" ht="15.75" x14ac:dyDescent="0.25">
      <c r="A104" s="5"/>
      <c r="B104" s="6"/>
    </row>
    <row r="105" spans="1:2" ht="15.75" x14ac:dyDescent="0.25">
      <c r="A105" s="5"/>
      <c r="B105" s="6"/>
    </row>
  </sheetData>
  <conditionalFormatting sqref="A3:A105">
    <cfRule type="duplicateValues" dxfId="3" priority="3"/>
    <cfRule type="duplicateValues" dxfId="2" priority="4"/>
  </conditionalFormatting>
  <conditionalFormatting sqref="C3:C60">
    <cfRule type="duplicateValues" dxfId="1" priority="1"/>
    <cfRule type="duplicateValues" dxfId="0" priority="2"/>
  </conditionalFormatting>
  <pageMargins left="0" right="0" top="0" bottom="0" header="0.31496062992125984" footer="0.31496062992125984"/>
  <pageSetup scale="8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cp:lastPrinted>2021-01-18T02:08:58Z</cp:lastPrinted>
  <dcterms:created xsi:type="dcterms:W3CDTF">2021-01-14T09:01:53Z</dcterms:created>
  <dcterms:modified xsi:type="dcterms:W3CDTF">2021-01-19T07:20:35Z</dcterms:modified>
</cp:coreProperties>
</file>