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SX09\Desktop\Gia Công\"/>
    </mc:Choice>
  </mc:AlternateContent>
  <bookViews>
    <workbookView xWindow="0" yWindow="0" windowWidth="28800" windowHeight="1233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3" l="1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F35" i="2" l="1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2" i="2"/>
  <c r="G50" i="2"/>
  <c r="F52" i="2"/>
  <c r="F45" i="2"/>
  <c r="G41" i="2"/>
  <c r="F40" i="2"/>
  <c r="F37" i="2"/>
  <c r="G36" i="2"/>
  <c r="G35" i="2"/>
  <c r="G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3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F16" i="1" l="1"/>
  <c r="F11" i="1"/>
  <c r="E55" i="1" l="1"/>
  <c r="E56" i="1"/>
  <c r="E57" i="1"/>
  <c r="E58" i="1"/>
  <c r="E33" i="1"/>
  <c r="E34" i="1"/>
  <c r="E35" i="1"/>
  <c r="E36" i="1"/>
  <c r="F5" i="1" s="1"/>
  <c r="E37" i="1"/>
  <c r="F6" i="1" s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2" i="1"/>
  <c r="F2" i="1" s="1"/>
</calcChain>
</file>

<file path=xl/sharedStrings.xml><?xml version="1.0" encoding="utf-8"?>
<sst xmlns="http://schemas.openxmlformats.org/spreadsheetml/2006/main" count="352" uniqueCount="115">
  <si>
    <t>VT_CAP_C0603 56pF</t>
  </si>
  <si>
    <t>56pF</t>
  </si>
  <si>
    <t>VT_CAP_C0603 6.8nF</t>
  </si>
  <si>
    <t>6.8nF</t>
  </si>
  <si>
    <t>VT_CAP_C0603 100nF</t>
  </si>
  <si>
    <t>100nF</t>
  </si>
  <si>
    <t>VT_CAP_C1210 3.3uF 100V</t>
  </si>
  <si>
    <t>3.3uF/100V</t>
  </si>
  <si>
    <t>VT_CAP TAN 100uF 6.3V</t>
  </si>
  <si>
    <t>107B</t>
  </si>
  <si>
    <t>VT_DIODE_PMEG6020ER</t>
  </si>
  <si>
    <t>60V 2A</t>
  </si>
  <si>
    <t>VT_LED_0603 RED</t>
  </si>
  <si>
    <t>RED</t>
  </si>
  <si>
    <t>VT_DIODE_1N4007</t>
  </si>
  <si>
    <t>M7</t>
  </si>
  <si>
    <t>VT_Fuse_60V - 550mA</t>
  </si>
  <si>
    <t>60V-550mA</t>
  </si>
  <si>
    <t>VT_IND_10uH/1.9A</t>
  </si>
  <si>
    <t>10uH/1.9A</t>
  </si>
  <si>
    <t>VT_IND_0603 23R/4A</t>
  </si>
  <si>
    <t>23R/4A</t>
  </si>
  <si>
    <t>VT_TRANSISTOR_3906</t>
  </si>
  <si>
    <t>2N3906</t>
  </si>
  <si>
    <t>VT_RES_R0603 220R</t>
  </si>
  <si>
    <t>220R</t>
  </si>
  <si>
    <t>VT_RES_R0603 1K</t>
  </si>
  <si>
    <t>1K</t>
  </si>
  <si>
    <t>VT_RES_R0603 10K</t>
  </si>
  <si>
    <t>10K</t>
  </si>
  <si>
    <t>VT_RES_R0603 13K</t>
  </si>
  <si>
    <t>13K</t>
  </si>
  <si>
    <t>VT_RES_R0603 68K</t>
  </si>
  <si>
    <t>68K</t>
  </si>
  <si>
    <t>VT_RES_R0603 100K</t>
  </si>
  <si>
    <t>100K</t>
  </si>
  <si>
    <t>VT_RES_R0603 200K</t>
  </si>
  <si>
    <t>200K</t>
  </si>
  <si>
    <t>VT_RES_R0603 210K</t>
  </si>
  <si>
    <t>210K</t>
  </si>
  <si>
    <t>VT_IC_MAX3232</t>
  </si>
  <si>
    <t>MB3232</t>
  </si>
  <si>
    <t>VT_IC_TPS54360</t>
  </si>
  <si>
    <t>TPS54360</t>
  </si>
  <si>
    <t>VT_IC_STM32F103C8T6</t>
  </si>
  <si>
    <t>STM32F103C8T6</t>
  </si>
  <si>
    <t>LED 7 SEG</t>
  </si>
  <si>
    <t>7SEGQ</t>
  </si>
  <si>
    <t>HỘP NHỰA</t>
  </si>
  <si>
    <t/>
  </si>
  <si>
    <t>LDR</t>
  </si>
  <si>
    <t>VT_LED_3mm_RED</t>
  </si>
  <si>
    <t>LED 3mm RED</t>
  </si>
  <si>
    <t>Cảm biến nhiệt độ</t>
  </si>
  <si>
    <t>VT_TỤ ĐIỆN_C0603 56pF</t>
  </si>
  <si>
    <t>VT_TỤ ĐIỆN_C0603 10nF</t>
  </si>
  <si>
    <t>VT_TỤ ĐIỆN_C0603 100nF</t>
  </si>
  <si>
    <t>VT_TỤ ĐIỆN_C0603 10uF</t>
  </si>
  <si>
    <t>VT_DIODE_ SMAJ5.0A</t>
  </si>
  <si>
    <t>VT_CẦU CHÌ_60V - 550mA</t>
  </si>
  <si>
    <t>VT_ĐIỆN TRỞ_R0603 1K</t>
  </si>
  <si>
    <t>VT_ĐIỆN TRỞ_R0603 3.3K</t>
  </si>
  <si>
    <t>VT_ĐIỆN TRỞ_R0603 10K</t>
  </si>
  <si>
    <t>VT_ĐIỆN TRỞ_R0603 15K</t>
  </si>
  <si>
    <t>VT_ĐIỆN TRỞ_R0603 56K</t>
  </si>
  <si>
    <t>VT_ĐIỆN TRỞ_R0603 200K</t>
  </si>
  <si>
    <t>VT_ĐIỆN TRỞ_R0603 294K</t>
  </si>
  <si>
    <t>VT_IC_STM8S001J3M3</t>
  </si>
  <si>
    <t>VT_PCB_NodeTemp</t>
  </si>
  <si>
    <t>VT_Vỏ hộp_NodeTemp</t>
  </si>
  <si>
    <t>HH_Bó dây_BD-04-0</t>
  </si>
  <si>
    <t>VT_Cable_DS18B20</t>
  </si>
  <si>
    <t>VT_Stainless Steel 2</t>
  </si>
  <si>
    <t>DS18B20</t>
  </si>
  <si>
    <t>C0603: 56pF</t>
  </si>
  <si>
    <t>C0603: 10nF</t>
  </si>
  <si>
    <t>C0603: 100nF</t>
  </si>
  <si>
    <t>C0603: 1uF</t>
  </si>
  <si>
    <t>C1210: 3.3uF/100V</t>
  </si>
  <si>
    <t>Cap Tantalum 107 100uF/6.3V</t>
  </si>
  <si>
    <t>Diode 60V 2A</t>
  </si>
  <si>
    <t>Diode SMAJ45A</t>
  </si>
  <si>
    <t>LED 0603 - RED</t>
  </si>
  <si>
    <t>Fuse 60V - 550mA</t>
  </si>
  <si>
    <t>Inductor 10uH, 1.9A</t>
  </si>
  <si>
    <t>R0603: 1K</t>
  </si>
  <si>
    <t>R0603: 3.3K</t>
  </si>
  <si>
    <t>R0603: 10K</t>
  </si>
  <si>
    <t>R0603: 15K</t>
  </si>
  <si>
    <t>R0603: 56K</t>
  </si>
  <si>
    <t>R0603: 200K</t>
  </si>
  <si>
    <t>R0603: 294K</t>
  </si>
  <si>
    <t>STM8S001</t>
  </si>
  <si>
    <t>MAX3232EIDR</t>
  </si>
  <si>
    <t>PCB: NodeTemp</t>
  </si>
  <si>
    <t>Dây 3 lõi 1m</t>
  </si>
  <si>
    <t>DS18B20 Trơn</t>
  </si>
  <si>
    <t>STT</t>
  </si>
  <si>
    <t>Tên VNET</t>
  </si>
  <si>
    <t>SL/1 bộ</t>
  </si>
  <si>
    <t>SL cần</t>
  </si>
  <si>
    <t>Bảng Điện Tử</t>
  </si>
  <si>
    <t>Tồn kho</t>
  </si>
  <si>
    <t>GC lô 3 còn 1500</t>
  </si>
  <si>
    <t>GC lô 3 còn 724</t>
  </si>
  <si>
    <t>GC lô 3 còn 495</t>
  </si>
  <si>
    <t>kho còn 120, GC lô 3 còn 1487</t>
  </si>
  <si>
    <t>kho còn 524, GC lô 3 còn 4000</t>
  </si>
  <si>
    <t>GC lô 3 còn 1712</t>
  </si>
  <si>
    <t>kho còn 145, GC lô 3 còn 3000</t>
  </si>
  <si>
    <t>GC lô 3 còn 660</t>
  </si>
  <si>
    <t>Tồn kho VNET</t>
  </si>
  <si>
    <t>Linh kiên cần mua thêm</t>
  </si>
  <si>
    <t>Linh Kiện gia công Lô 3 còn dư</t>
  </si>
  <si>
    <r>
      <t xml:space="preserve">(Số lượng tồn kho và dư bên gia công &gt; số lượng cần ô chuyển sang </t>
    </r>
    <r>
      <rPr>
        <b/>
        <sz val="11"/>
        <color rgb="FFFF0000"/>
        <rFont val="Calibri"/>
        <family val="2"/>
        <scheme val="minor"/>
      </rPr>
      <t xml:space="preserve">màu đỏ </t>
    </r>
    <r>
      <rPr>
        <b/>
        <sz val="11"/>
        <rFont val="Calibri"/>
        <family val="2"/>
        <scheme val="minor"/>
      </rPr>
      <t>&gt;&gt; không cần mua thêm)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</si>
</sst>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2" quotePrefix="1" applyFont="1" applyBorder="1" applyAlignment="1">
      <alignment horizontal="center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left" vertical="center" wrapText="1"/>
    </xf>
    <xf numFmtId="0" fontId="3" fillId="0" borderId="2" xfId="2" quotePrefix="1" applyFont="1" applyBorder="1" applyAlignment="1">
      <alignment horizontal="left" vertical="center" wrapText="1"/>
    </xf>
    <xf numFmtId="0" fontId="3" fillId="0" borderId="1" xfId="2" quotePrefix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3" borderId="1" xfId="2" quotePrefix="1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3" fillId="4" borderId="1" xfId="2" quotePrefix="1" applyFont="1" applyFill="1" applyBorder="1" applyAlignment="1">
      <alignment horizontal="left" vertical="center" wrapText="1"/>
    </xf>
    <xf numFmtId="0" fontId="0" fillId="5" borderId="1" xfId="0" applyFill="1" applyBorder="1" applyAlignment="1">
      <alignment vertical="center"/>
    </xf>
    <xf numFmtId="0" fontId="3" fillId="5" borderId="1" xfId="2" quotePrefix="1" applyFont="1" applyFill="1" applyBorder="1" applyAlignment="1">
      <alignment horizontal="left" vertical="center" wrapText="1"/>
    </xf>
    <xf numFmtId="0" fontId="0" fillId="6" borderId="1" xfId="0" applyFill="1" applyBorder="1" applyAlignment="1">
      <alignment vertical="center"/>
    </xf>
    <xf numFmtId="0" fontId="3" fillId="6" borderId="1" xfId="2" quotePrefix="1" applyFont="1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3" fillId="7" borderId="1" xfId="2" quotePrefix="1" applyFont="1" applyFill="1" applyBorder="1" applyAlignment="1">
      <alignment horizontal="left" vertical="center" wrapText="1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0" fontId="3" fillId="9" borderId="2" xfId="2" quotePrefix="1" applyFont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/>
    </xf>
    <xf numFmtId="0" fontId="3" fillId="10" borderId="1" xfId="2" quotePrefix="1" applyFont="1" applyFill="1" applyBorder="1" applyAlignment="1">
      <alignment horizontal="left" vertical="center" wrapText="1"/>
    </xf>
    <xf numFmtId="0" fontId="3" fillId="8" borderId="1" xfId="2" quotePrefix="1" applyFont="1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/>
    </xf>
    <xf numFmtId="0" fontId="3" fillId="11" borderId="1" xfId="2" quotePrefix="1" applyFont="1" applyFill="1" applyBorder="1" applyAlignment="1">
      <alignment horizontal="left" vertical="center" wrapText="1"/>
    </xf>
    <xf numFmtId="0" fontId="3" fillId="12" borderId="1" xfId="2" quotePrefix="1" applyFont="1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3" fillId="13" borderId="1" xfId="2" quotePrefix="1" applyFont="1" applyFill="1" applyBorder="1" applyAlignment="1">
      <alignment horizontal="left" vertical="center" wrapText="1"/>
    </xf>
    <xf numFmtId="0" fontId="0" fillId="5" borderId="0" xfId="0" applyFill="1"/>
    <xf numFmtId="0" fontId="0" fillId="9" borderId="0" xfId="0" applyFill="1"/>
    <xf numFmtId="0" fontId="0" fillId="3" borderId="0" xfId="0" applyFill="1"/>
    <xf numFmtId="0" fontId="0" fillId="11" borderId="0" xfId="0" applyFill="1"/>
    <xf numFmtId="0" fontId="0" fillId="12" borderId="0" xfId="0" applyFill="1"/>
    <xf numFmtId="0" fontId="0" fillId="10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0" fontId="5" fillId="14" borderId="1" xfId="1" applyFont="1" applyFill="1" applyBorder="1" applyAlignment="1">
      <alignment horizontal="center" vertical="center"/>
    </xf>
    <xf numFmtId="0" fontId="5" fillId="14" borderId="1" xfId="1" applyFont="1" applyFill="1" applyBorder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3" fillId="14" borderId="1" xfId="2" quotePrefix="1" applyFont="1" applyFill="1" applyBorder="1" applyAlignment="1">
      <alignment horizontal="left" vertical="center" wrapText="1"/>
    </xf>
    <xf numFmtId="0" fontId="3" fillId="14" borderId="2" xfId="2" quotePrefix="1" applyFont="1" applyFill="1" applyBorder="1" applyAlignment="1">
      <alignment horizontal="left" vertical="center" wrapText="1"/>
    </xf>
    <xf numFmtId="0" fontId="0" fillId="0" borderId="0" xfId="0" applyBorder="1"/>
    <xf numFmtId="0" fontId="0" fillId="0" borderId="1" xfId="0" applyBorder="1"/>
    <xf numFmtId="0" fontId="0" fillId="14" borderId="1" xfId="0" applyFill="1" applyBorder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1" xfId="0" applyFont="1" applyBorder="1" applyAlignment="1"/>
    <xf numFmtId="0" fontId="4" fillId="0" borderId="4" xfId="0" applyFont="1" applyBorder="1" applyAlignment="1">
      <alignment horizontal="center"/>
    </xf>
  </cellXfs>
  <cellStyles count="3">
    <cellStyle name="Bad" xfId="1" builtinId="27"/>
    <cellStyle name="Normal" xfId="0" builtinId="0"/>
    <cellStyle name="Normal 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0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16" workbookViewId="0">
      <selection activeCell="F2" sqref="F2:F28"/>
    </sheetView>
  </sheetViews>
  <sheetFormatPr defaultRowHeight="15" x14ac:dyDescent="0.25"/>
  <cols>
    <col min="1" max="1" width="8.5703125" customWidth="1"/>
    <col min="2" max="2" width="28.42578125" customWidth="1"/>
    <col min="3" max="3" width="31.140625" customWidth="1"/>
    <col min="6" max="6" width="30" customWidth="1"/>
  </cols>
  <sheetData>
    <row r="1" spans="1:6" s="4" customFormat="1" x14ac:dyDescent="0.25">
      <c r="A1" s="54" t="s">
        <v>101</v>
      </c>
      <c r="B1" s="54"/>
      <c r="C1" s="54"/>
      <c r="D1" s="54"/>
      <c r="F1" s="11" t="s">
        <v>102</v>
      </c>
    </row>
    <row r="2" spans="1:6" x14ac:dyDescent="0.25">
      <c r="A2" s="3">
        <v>1</v>
      </c>
      <c r="B2" s="16" t="s">
        <v>0</v>
      </c>
      <c r="C2" s="2" t="s">
        <v>1</v>
      </c>
      <c r="D2" s="5">
        <v>1</v>
      </c>
      <c r="F2" s="34">
        <f>F32-E32</f>
        <v>268</v>
      </c>
    </row>
    <row r="3" spans="1:6" x14ac:dyDescent="0.25">
      <c r="A3" s="3">
        <v>2</v>
      </c>
      <c r="B3" s="2" t="s">
        <v>2</v>
      </c>
      <c r="C3" s="2" t="s">
        <v>3</v>
      </c>
      <c r="D3" s="5">
        <v>1</v>
      </c>
      <c r="F3">
        <v>0</v>
      </c>
    </row>
    <row r="4" spans="1:6" x14ac:dyDescent="0.25">
      <c r="A4" s="3">
        <v>3</v>
      </c>
      <c r="B4" s="14" t="s">
        <v>4</v>
      </c>
      <c r="C4" s="2" t="s">
        <v>5</v>
      </c>
      <c r="D4" s="5">
        <v>14</v>
      </c>
      <c r="F4">
        <v>0</v>
      </c>
    </row>
    <row r="5" spans="1:6" x14ac:dyDescent="0.25">
      <c r="A5" s="3">
        <v>4</v>
      </c>
      <c r="B5" s="18" t="s">
        <v>6</v>
      </c>
      <c r="C5" s="2" t="s">
        <v>7</v>
      </c>
      <c r="D5" s="5">
        <v>1</v>
      </c>
      <c r="F5">
        <f>F36-E36</f>
        <v>73</v>
      </c>
    </row>
    <row r="6" spans="1:6" x14ac:dyDescent="0.25">
      <c r="A6" s="3">
        <v>5</v>
      </c>
      <c r="B6" s="20" t="s">
        <v>8</v>
      </c>
      <c r="C6" s="2" t="s">
        <v>9</v>
      </c>
      <c r="D6" s="5">
        <v>1</v>
      </c>
      <c r="F6">
        <f>F37-E37</f>
        <v>132</v>
      </c>
    </row>
    <row r="7" spans="1:6" x14ac:dyDescent="0.25">
      <c r="A7" s="3">
        <v>6</v>
      </c>
      <c r="B7" s="12" t="s">
        <v>10</v>
      </c>
      <c r="C7" s="2" t="s">
        <v>11</v>
      </c>
      <c r="D7" s="5">
        <v>1</v>
      </c>
      <c r="F7" s="36" t="s">
        <v>103</v>
      </c>
    </row>
    <row r="8" spans="1:6" x14ac:dyDescent="0.25">
      <c r="A8" s="3">
        <v>7</v>
      </c>
      <c r="B8" s="2" t="s">
        <v>12</v>
      </c>
      <c r="C8" s="2" t="s">
        <v>13</v>
      </c>
      <c r="D8" s="5">
        <v>1</v>
      </c>
      <c r="F8" s="42" t="s">
        <v>110</v>
      </c>
    </row>
    <row r="9" spans="1:6" x14ac:dyDescent="0.25">
      <c r="A9" s="3">
        <v>8</v>
      </c>
      <c r="B9" s="2" t="s">
        <v>14</v>
      </c>
      <c r="C9" s="2" t="s">
        <v>15</v>
      </c>
      <c r="D9" s="5">
        <v>1</v>
      </c>
      <c r="F9">
        <v>236</v>
      </c>
    </row>
    <row r="10" spans="1:6" x14ac:dyDescent="0.25">
      <c r="A10" s="3">
        <v>9</v>
      </c>
      <c r="B10" s="31" t="s">
        <v>16</v>
      </c>
      <c r="C10" s="2" t="s">
        <v>17</v>
      </c>
      <c r="D10" s="5">
        <v>1</v>
      </c>
      <c r="F10" s="38" t="s">
        <v>105</v>
      </c>
    </row>
    <row r="11" spans="1:6" x14ac:dyDescent="0.25">
      <c r="A11" s="3">
        <v>10</v>
      </c>
      <c r="B11" s="23" t="s">
        <v>18</v>
      </c>
      <c r="C11" s="2" t="s">
        <v>19</v>
      </c>
      <c r="D11" s="5">
        <v>1</v>
      </c>
      <c r="F11" s="35">
        <f>F42-E42</f>
        <v>810</v>
      </c>
    </row>
    <row r="12" spans="1:6" x14ac:dyDescent="0.25">
      <c r="A12" s="3">
        <v>11</v>
      </c>
      <c r="B12" s="2" t="s">
        <v>20</v>
      </c>
      <c r="C12" s="2" t="s">
        <v>21</v>
      </c>
      <c r="D12" s="5">
        <v>1</v>
      </c>
      <c r="F12">
        <v>0</v>
      </c>
    </row>
    <row r="13" spans="1:6" x14ac:dyDescent="0.25">
      <c r="A13" s="3">
        <v>12</v>
      </c>
      <c r="B13" s="2" t="s">
        <v>22</v>
      </c>
      <c r="C13" s="2" t="s">
        <v>23</v>
      </c>
      <c r="D13" s="5">
        <v>4</v>
      </c>
      <c r="F13">
        <v>0</v>
      </c>
    </row>
    <row r="14" spans="1:6" x14ac:dyDescent="0.25">
      <c r="A14" s="3">
        <v>13</v>
      </c>
      <c r="B14" s="2" t="s">
        <v>24</v>
      </c>
      <c r="C14" s="2" t="s">
        <v>25</v>
      </c>
      <c r="D14" s="5">
        <v>8</v>
      </c>
      <c r="F14">
        <v>0</v>
      </c>
    </row>
    <row r="15" spans="1:6" x14ac:dyDescent="0.25">
      <c r="A15" s="3">
        <v>14</v>
      </c>
      <c r="B15" s="25" t="s">
        <v>26</v>
      </c>
      <c r="C15" s="2" t="s">
        <v>27</v>
      </c>
      <c r="D15" s="5">
        <v>11</v>
      </c>
      <c r="F15" s="39" t="s">
        <v>106</v>
      </c>
    </row>
    <row r="16" spans="1:6" x14ac:dyDescent="0.25">
      <c r="A16" s="3">
        <v>15</v>
      </c>
      <c r="B16" s="22" t="s">
        <v>28</v>
      </c>
      <c r="C16" s="2" t="s">
        <v>29</v>
      </c>
      <c r="D16" s="5">
        <v>3</v>
      </c>
      <c r="F16" s="40">
        <f>F45-E45</f>
        <v>765</v>
      </c>
    </row>
    <row r="17" spans="1:6" x14ac:dyDescent="0.25">
      <c r="A17" s="3">
        <v>16</v>
      </c>
      <c r="B17" s="2" t="s">
        <v>30</v>
      </c>
      <c r="C17" s="2" t="s">
        <v>31</v>
      </c>
      <c r="D17" s="5">
        <v>1</v>
      </c>
      <c r="F17">
        <v>0</v>
      </c>
    </row>
    <row r="18" spans="1:6" x14ac:dyDescent="0.25">
      <c r="A18" s="3">
        <v>17</v>
      </c>
      <c r="B18" s="2" t="s">
        <v>32</v>
      </c>
      <c r="C18" s="2" t="s">
        <v>33</v>
      </c>
      <c r="D18" s="5">
        <v>1</v>
      </c>
      <c r="F18">
        <v>0</v>
      </c>
    </row>
    <row r="19" spans="1:6" x14ac:dyDescent="0.25">
      <c r="A19" s="3">
        <v>18</v>
      </c>
      <c r="B19" s="2" t="s">
        <v>34</v>
      </c>
      <c r="C19" s="2" t="s">
        <v>35</v>
      </c>
      <c r="D19" s="5">
        <v>4</v>
      </c>
      <c r="F19">
        <v>18000</v>
      </c>
    </row>
    <row r="20" spans="1:6" x14ac:dyDescent="0.25">
      <c r="A20" s="3">
        <v>19</v>
      </c>
      <c r="B20" s="28" t="s">
        <v>36</v>
      </c>
      <c r="C20" s="2" t="s">
        <v>37</v>
      </c>
      <c r="D20" s="5">
        <v>1</v>
      </c>
      <c r="F20" s="37" t="s">
        <v>107</v>
      </c>
    </row>
    <row r="21" spans="1:6" x14ac:dyDescent="0.25">
      <c r="A21" s="3">
        <v>20</v>
      </c>
      <c r="B21" s="2" t="s">
        <v>38</v>
      </c>
      <c r="C21" s="2" t="s">
        <v>39</v>
      </c>
      <c r="D21" s="5">
        <v>1</v>
      </c>
      <c r="F21" s="4" t="s">
        <v>109</v>
      </c>
    </row>
    <row r="22" spans="1:6" x14ac:dyDescent="0.25">
      <c r="A22" s="3">
        <v>21</v>
      </c>
      <c r="B22" s="32" t="s">
        <v>40</v>
      </c>
      <c r="C22" s="2" t="s">
        <v>41</v>
      </c>
      <c r="D22" s="5">
        <v>1</v>
      </c>
      <c r="F22" s="41" t="s">
        <v>108</v>
      </c>
    </row>
    <row r="23" spans="1:6" x14ac:dyDescent="0.25">
      <c r="A23" s="3">
        <v>22</v>
      </c>
      <c r="B23" s="2" t="s">
        <v>42</v>
      </c>
      <c r="C23" s="2" t="s">
        <v>43</v>
      </c>
      <c r="D23" s="5">
        <v>1</v>
      </c>
      <c r="F23">
        <v>0</v>
      </c>
    </row>
    <row r="24" spans="1:6" x14ac:dyDescent="0.25">
      <c r="A24" s="3">
        <v>23</v>
      </c>
      <c r="B24" s="2" t="s">
        <v>44</v>
      </c>
      <c r="C24" s="2" t="s">
        <v>45</v>
      </c>
      <c r="D24" s="5">
        <v>1</v>
      </c>
      <c r="F24">
        <v>0</v>
      </c>
    </row>
    <row r="25" spans="1:6" x14ac:dyDescent="0.25">
      <c r="A25" s="3">
        <v>24</v>
      </c>
      <c r="B25" s="2" t="s">
        <v>46</v>
      </c>
      <c r="C25" s="2" t="s">
        <v>47</v>
      </c>
      <c r="D25" s="5">
        <v>1</v>
      </c>
      <c r="F25">
        <v>0</v>
      </c>
    </row>
    <row r="26" spans="1:6" x14ac:dyDescent="0.25">
      <c r="A26" s="3">
        <v>25</v>
      </c>
      <c r="B26" s="2" t="s">
        <v>48</v>
      </c>
      <c r="C26" s="2"/>
      <c r="D26" s="5">
        <v>1</v>
      </c>
      <c r="F26">
        <v>0</v>
      </c>
    </row>
    <row r="27" spans="1:6" x14ac:dyDescent="0.25">
      <c r="A27" s="43">
        <v>26</v>
      </c>
      <c r="B27" s="44" t="s">
        <v>49</v>
      </c>
      <c r="C27" s="44" t="s">
        <v>50</v>
      </c>
      <c r="D27" s="43">
        <v>1</v>
      </c>
    </row>
    <row r="28" spans="1:6" x14ac:dyDescent="0.25">
      <c r="A28" s="43">
        <v>27</v>
      </c>
      <c r="B28" s="44" t="s">
        <v>51</v>
      </c>
      <c r="C28" s="44" t="s">
        <v>52</v>
      </c>
      <c r="D28" s="43">
        <v>4</v>
      </c>
      <c r="F28">
        <v>0</v>
      </c>
    </row>
    <row r="30" spans="1:6" x14ac:dyDescent="0.25">
      <c r="A30" s="53" t="s">
        <v>53</v>
      </c>
      <c r="B30" s="53"/>
      <c r="C30" s="53"/>
      <c r="D30" s="53"/>
    </row>
    <row r="31" spans="1:6" s="4" customFormat="1" x14ac:dyDescent="0.25">
      <c r="A31" s="1" t="s">
        <v>97</v>
      </c>
      <c r="B31" s="1" t="s">
        <v>98</v>
      </c>
      <c r="C31" s="1"/>
      <c r="D31" s="1" t="s">
        <v>99</v>
      </c>
      <c r="E31" s="1" t="s">
        <v>100</v>
      </c>
    </row>
    <row r="32" spans="1:6" x14ac:dyDescent="0.25">
      <c r="A32" s="6">
        <v>1</v>
      </c>
      <c r="B32" s="17" t="s">
        <v>54</v>
      </c>
      <c r="C32" s="8" t="s">
        <v>74</v>
      </c>
      <c r="D32" s="10">
        <v>1</v>
      </c>
      <c r="E32">
        <f>D32*300</f>
        <v>300</v>
      </c>
      <c r="F32" s="34">
        <v>568</v>
      </c>
    </row>
    <row r="33" spans="1:6" x14ac:dyDescent="0.25">
      <c r="A33" s="6">
        <v>2</v>
      </c>
      <c r="B33" s="7" t="s">
        <v>55</v>
      </c>
      <c r="C33" s="8" t="s">
        <v>75</v>
      </c>
      <c r="D33" s="10">
        <v>1</v>
      </c>
      <c r="E33" s="4">
        <f t="shared" ref="E33:E58" si="0">D33*300</f>
        <v>300</v>
      </c>
      <c r="F33">
        <v>2227</v>
      </c>
    </row>
    <row r="34" spans="1:6" x14ac:dyDescent="0.25">
      <c r="A34" s="6">
        <v>3</v>
      </c>
      <c r="B34" s="15" t="s">
        <v>56</v>
      </c>
      <c r="C34" s="8" t="s">
        <v>76</v>
      </c>
      <c r="D34" s="10">
        <v>8</v>
      </c>
      <c r="E34" s="4">
        <f t="shared" si="0"/>
        <v>2400</v>
      </c>
      <c r="F34">
        <v>0</v>
      </c>
    </row>
    <row r="35" spans="1:6" x14ac:dyDescent="0.25">
      <c r="A35" s="6">
        <v>4</v>
      </c>
      <c r="B35" s="7" t="s">
        <v>57</v>
      </c>
      <c r="C35" s="8" t="s">
        <v>77</v>
      </c>
      <c r="D35" s="10">
        <v>1</v>
      </c>
      <c r="E35" s="4">
        <f t="shared" si="0"/>
        <v>300</v>
      </c>
      <c r="F35">
        <v>3000</v>
      </c>
    </row>
    <row r="36" spans="1:6" x14ac:dyDescent="0.25">
      <c r="A36" s="6">
        <v>5</v>
      </c>
      <c r="B36" s="19" t="s">
        <v>6</v>
      </c>
      <c r="C36" s="8" t="s">
        <v>78</v>
      </c>
      <c r="D36" s="10">
        <v>1</v>
      </c>
      <c r="E36" s="4">
        <f t="shared" si="0"/>
        <v>300</v>
      </c>
      <c r="F36">
        <v>373</v>
      </c>
    </row>
    <row r="37" spans="1:6" x14ac:dyDescent="0.25">
      <c r="A37" s="6">
        <v>6</v>
      </c>
      <c r="B37" s="21" t="s">
        <v>8</v>
      </c>
      <c r="C37" s="8" t="s">
        <v>79</v>
      </c>
      <c r="D37" s="10">
        <v>1</v>
      </c>
      <c r="E37" s="4">
        <f t="shared" si="0"/>
        <v>300</v>
      </c>
      <c r="F37">
        <v>432</v>
      </c>
    </row>
    <row r="38" spans="1:6" x14ac:dyDescent="0.25">
      <c r="A38" s="6">
        <v>7</v>
      </c>
      <c r="B38" s="13" t="s">
        <v>10</v>
      </c>
      <c r="C38" s="8" t="s">
        <v>80</v>
      </c>
      <c r="D38" s="10">
        <v>2</v>
      </c>
      <c r="E38" s="4">
        <f t="shared" si="0"/>
        <v>600</v>
      </c>
      <c r="F38" s="36" t="s">
        <v>103</v>
      </c>
    </row>
    <row r="39" spans="1:6" x14ac:dyDescent="0.25">
      <c r="A39" s="6">
        <v>8</v>
      </c>
      <c r="B39" s="7" t="s">
        <v>58</v>
      </c>
      <c r="C39" s="8" t="s">
        <v>81</v>
      </c>
      <c r="D39" s="10">
        <v>1</v>
      </c>
      <c r="E39" s="4">
        <f t="shared" si="0"/>
        <v>300</v>
      </c>
      <c r="F39" s="42" t="s">
        <v>104</v>
      </c>
    </row>
    <row r="40" spans="1:6" x14ac:dyDescent="0.25">
      <c r="A40" s="6">
        <v>9</v>
      </c>
      <c r="B40" s="7" t="s">
        <v>49</v>
      </c>
      <c r="C40" s="8" t="s">
        <v>82</v>
      </c>
      <c r="D40" s="10">
        <v>0</v>
      </c>
      <c r="E40" s="4">
        <f t="shared" si="0"/>
        <v>0</v>
      </c>
    </row>
    <row r="41" spans="1:6" x14ac:dyDescent="0.25">
      <c r="A41" s="6">
        <v>10</v>
      </c>
      <c r="B41" s="30" t="s">
        <v>59</v>
      </c>
      <c r="C41" s="8" t="s">
        <v>83</v>
      </c>
      <c r="D41" s="10">
        <v>1</v>
      </c>
      <c r="E41" s="4">
        <f t="shared" si="0"/>
        <v>300</v>
      </c>
      <c r="F41" s="38" t="s">
        <v>105</v>
      </c>
    </row>
    <row r="42" spans="1:6" x14ac:dyDescent="0.25">
      <c r="A42" s="6">
        <v>11</v>
      </c>
      <c r="B42" s="24" t="s">
        <v>18</v>
      </c>
      <c r="C42" s="9" t="s">
        <v>84</v>
      </c>
      <c r="D42" s="10">
        <v>1</v>
      </c>
      <c r="E42" s="4">
        <f t="shared" si="0"/>
        <v>300</v>
      </c>
      <c r="F42" s="35">
        <v>1110</v>
      </c>
    </row>
    <row r="43" spans="1:6" x14ac:dyDescent="0.25">
      <c r="A43" s="6">
        <v>12</v>
      </c>
      <c r="B43" s="26" t="s">
        <v>60</v>
      </c>
      <c r="C43" s="8" t="s">
        <v>85</v>
      </c>
      <c r="D43" s="10">
        <v>2</v>
      </c>
      <c r="E43" s="4">
        <f t="shared" si="0"/>
        <v>600</v>
      </c>
      <c r="F43" s="39" t="s">
        <v>106</v>
      </c>
    </row>
    <row r="44" spans="1:6" x14ac:dyDescent="0.25">
      <c r="A44" s="6">
        <v>13</v>
      </c>
      <c r="B44" s="7" t="s">
        <v>61</v>
      </c>
      <c r="C44" s="8" t="s">
        <v>86</v>
      </c>
      <c r="D44" s="10">
        <v>0</v>
      </c>
      <c r="E44" s="4">
        <f t="shared" si="0"/>
        <v>0</v>
      </c>
    </row>
    <row r="45" spans="1:6" x14ac:dyDescent="0.25">
      <c r="A45" s="6">
        <v>14</v>
      </c>
      <c r="B45" s="27" t="s">
        <v>62</v>
      </c>
      <c r="C45" s="8" t="s">
        <v>87</v>
      </c>
      <c r="D45" s="10">
        <v>1</v>
      </c>
      <c r="E45" s="4">
        <f t="shared" si="0"/>
        <v>300</v>
      </c>
      <c r="F45" s="40">
        <v>1065</v>
      </c>
    </row>
    <row r="46" spans="1:6" x14ac:dyDescent="0.25">
      <c r="A46" s="6">
        <v>15</v>
      </c>
      <c r="B46" s="7" t="s">
        <v>63</v>
      </c>
      <c r="C46" s="8" t="s">
        <v>88</v>
      </c>
      <c r="D46" s="10">
        <v>2</v>
      </c>
      <c r="E46" s="4">
        <f t="shared" si="0"/>
        <v>600</v>
      </c>
      <c r="F46">
        <v>475</v>
      </c>
    </row>
    <row r="47" spans="1:6" x14ac:dyDescent="0.25">
      <c r="A47" s="6">
        <v>16</v>
      </c>
      <c r="B47" s="7" t="s">
        <v>64</v>
      </c>
      <c r="C47" s="8" t="s">
        <v>89</v>
      </c>
      <c r="D47" s="10">
        <v>1</v>
      </c>
      <c r="E47" s="4">
        <f t="shared" si="0"/>
        <v>300</v>
      </c>
      <c r="F47">
        <v>4700</v>
      </c>
    </row>
    <row r="48" spans="1:6" x14ac:dyDescent="0.25">
      <c r="A48" s="6">
        <v>17</v>
      </c>
      <c r="B48" s="29" t="s">
        <v>65</v>
      </c>
      <c r="C48" s="8" t="s">
        <v>90</v>
      </c>
      <c r="D48" s="10">
        <v>1</v>
      </c>
      <c r="E48" s="4">
        <f t="shared" si="0"/>
        <v>300</v>
      </c>
      <c r="F48" s="37" t="s">
        <v>107</v>
      </c>
    </row>
    <row r="49" spans="1:6" x14ac:dyDescent="0.25">
      <c r="A49" s="6">
        <v>18</v>
      </c>
      <c r="B49" s="7" t="s">
        <v>66</v>
      </c>
      <c r="C49" s="8" t="s">
        <v>91</v>
      </c>
      <c r="D49" s="10">
        <v>1</v>
      </c>
      <c r="E49" s="4">
        <f t="shared" si="0"/>
        <v>300</v>
      </c>
      <c r="F49" s="4">
        <v>600</v>
      </c>
    </row>
    <row r="50" spans="1:6" x14ac:dyDescent="0.25">
      <c r="A50" s="6">
        <v>19</v>
      </c>
      <c r="B50" s="7" t="s">
        <v>42</v>
      </c>
      <c r="C50" s="8" t="s">
        <v>43</v>
      </c>
      <c r="D50" s="10">
        <v>1</v>
      </c>
      <c r="E50" s="4">
        <f t="shared" si="0"/>
        <v>300</v>
      </c>
      <c r="F50">
        <v>0</v>
      </c>
    </row>
    <row r="51" spans="1:6" x14ac:dyDescent="0.25">
      <c r="A51" s="6">
        <v>20</v>
      </c>
      <c r="B51" s="7" t="s">
        <v>67</v>
      </c>
      <c r="C51" s="8" t="s">
        <v>92</v>
      </c>
      <c r="D51" s="10">
        <v>1</v>
      </c>
      <c r="E51" s="4">
        <f t="shared" si="0"/>
        <v>300</v>
      </c>
      <c r="F51">
        <v>0</v>
      </c>
    </row>
    <row r="52" spans="1:6" x14ac:dyDescent="0.25">
      <c r="A52" s="6">
        <v>21</v>
      </c>
      <c r="B52" s="33" t="s">
        <v>40</v>
      </c>
      <c r="C52" s="8" t="s">
        <v>93</v>
      </c>
      <c r="D52" s="10">
        <v>1</v>
      </c>
      <c r="E52" s="4">
        <f t="shared" si="0"/>
        <v>300</v>
      </c>
      <c r="F52" s="41" t="s">
        <v>108</v>
      </c>
    </row>
    <row r="53" spans="1:6" x14ac:dyDescent="0.25">
      <c r="A53" s="6">
        <v>22</v>
      </c>
      <c r="B53" s="7" t="s">
        <v>68</v>
      </c>
      <c r="C53" s="8" t="s">
        <v>94</v>
      </c>
      <c r="D53" s="10">
        <v>1</v>
      </c>
      <c r="E53" s="4">
        <f t="shared" si="0"/>
        <v>300</v>
      </c>
      <c r="F53">
        <v>0</v>
      </c>
    </row>
    <row r="54" spans="1:6" x14ac:dyDescent="0.25">
      <c r="A54" s="6">
        <v>23</v>
      </c>
      <c r="B54" s="7" t="s">
        <v>69</v>
      </c>
      <c r="C54" s="8"/>
      <c r="D54" s="10">
        <v>1</v>
      </c>
      <c r="E54" s="4">
        <f t="shared" si="0"/>
        <v>300</v>
      </c>
      <c r="F54">
        <v>0</v>
      </c>
    </row>
    <row r="55" spans="1:6" x14ac:dyDescent="0.25">
      <c r="A55" s="6">
        <v>24</v>
      </c>
      <c r="B55" s="7" t="s">
        <v>70</v>
      </c>
      <c r="C55" s="8"/>
      <c r="D55" s="10">
        <v>1</v>
      </c>
      <c r="E55" s="4">
        <f t="shared" si="0"/>
        <v>300</v>
      </c>
    </row>
    <row r="56" spans="1:6" x14ac:dyDescent="0.25">
      <c r="A56" s="6">
        <v>25</v>
      </c>
      <c r="B56" s="7" t="s">
        <v>71</v>
      </c>
      <c r="C56" s="8" t="s">
        <v>95</v>
      </c>
      <c r="D56" s="10">
        <v>1</v>
      </c>
      <c r="E56" s="4">
        <f t="shared" si="0"/>
        <v>300</v>
      </c>
    </row>
    <row r="57" spans="1:6" x14ac:dyDescent="0.25">
      <c r="A57" s="6">
        <v>26</v>
      </c>
      <c r="B57" s="7" t="s">
        <v>72</v>
      </c>
      <c r="C57" s="8" t="s">
        <v>96</v>
      </c>
      <c r="D57" s="10">
        <v>1</v>
      </c>
      <c r="E57" s="4">
        <f t="shared" si="0"/>
        <v>300</v>
      </c>
      <c r="F57">
        <v>0</v>
      </c>
    </row>
    <row r="58" spans="1:6" x14ac:dyDescent="0.25">
      <c r="A58" s="6">
        <v>27</v>
      </c>
      <c r="B58" s="7" t="s">
        <v>73</v>
      </c>
      <c r="C58" s="8"/>
      <c r="D58" s="10">
        <v>1</v>
      </c>
      <c r="E58" s="4">
        <f t="shared" si="0"/>
        <v>300</v>
      </c>
      <c r="F58">
        <v>0</v>
      </c>
    </row>
  </sheetData>
  <mergeCells count="2">
    <mergeCell ref="A30:D30"/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pane ySplit="2" topLeftCell="A25" activePane="bottomLeft" state="frozen"/>
      <selection pane="bottomLeft" activeCell="A31" sqref="A31:H31"/>
    </sheetView>
  </sheetViews>
  <sheetFormatPr defaultRowHeight="15" x14ac:dyDescent="0.25"/>
  <cols>
    <col min="2" max="2" width="30" customWidth="1"/>
    <col min="3" max="3" width="24.7109375" customWidth="1"/>
    <col min="6" max="6" width="16.85546875" customWidth="1"/>
    <col min="7" max="7" width="16.7109375" customWidth="1"/>
    <col min="8" max="8" width="13.5703125" customWidth="1"/>
    <col min="10" max="10" width="47" customWidth="1"/>
  </cols>
  <sheetData>
    <row r="1" spans="1:10" x14ac:dyDescent="0.25">
      <c r="A1" s="53" t="s">
        <v>53</v>
      </c>
      <c r="B1" s="53"/>
      <c r="C1" s="53"/>
      <c r="D1" s="53"/>
      <c r="E1" s="53"/>
      <c r="F1" s="53"/>
      <c r="G1" s="53"/>
      <c r="H1" s="53"/>
    </row>
    <row r="2" spans="1:10" ht="33" customHeight="1" x14ac:dyDescent="0.25">
      <c r="A2" s="11" t="s">
        <v>97</v>
      </c>
      <c r="B2" s="11" t="s">
        <v>98</v>
      </c>
      <c r="C2" s="11"/>
      <c r="D2" s="11" t="s">
        <v>99</v>
      </c>
      <c r="E2" s="11" t="s">
        <v>100</v>
      </c>
      <c r="F2" s="45" t="s">
        <v>113</v>
      </c>
      <c r="G2" s="45" t="s">
        <v>111</v>
      </c>
      <c r="H2" s="45" t="s">
        <v>112</v>
      </c>
      <c r="J2" s="52" t="s">
        <v>114</v>
      </c>
    </row>
    <row r="3" spans="1:10" x14ac:dyDescent="0.25">
      <c r="A3" s="10">
        <v>1</v>
      </c>
      <c r="B3" s="47" t="s">
        <v>54</v>
      </c>
      <c r="C3" s="8" t="s">
        <v>74</v>
      </c>
      <c r="D3" s="10">
        <v>1</v>
      </c>
      <c r="E3" s="50">
        <f>D3*300</f>
        <v>300</v>
      </c>
      <c r="F3" s="50"/>
      <c r="G3" s="51">
        <v>568</v>
      </c>
      <c r="H3" s="50">
        <f>E3-F3-G3</f>
        <v>-268</v>
      </c>
    </row>
    <row r="4" spans="1:10" x14ac:dyDescent="0.25">
      <c r="A4" s="10">
        <v>2</v>
      </c>
      <c r="B4" s="47" t="s">
        <v>55</v>
      </c>
      <c r="C4" s="8" t="s">
        <v>75</v>
      </c>
      <c r="D4" s="10">
        <v>1</v>
      </c>
      <c r="E4" s="50">
        <f t="shared" ref="E4:E29" si="0">D4*300</f>
        <v>300</v>
      </c>
      <c r="F4" s="50"/>
      <c r="G4" s="51">
        <v>2227</v>
      </c>
      <c r="H4" s="50">
        <f t="shared" ref="H4:H29" si="1">E4-F4-G4</f>
        <v>-1927</v>
      </c>
    </row>
    <row r="5" spans="1:10" x14ac:dyDescent="0.25">
      <c r="A5" s="10">
        <v>3</v>
      </c>
      <c r="B5" s="47" t="s">
        <v>56</v>
      </c>
      <c r="C5" s="8" t="s">
        <v>76</v>
      </c>
      <c r="D5" s="10">
        <v>8</v>
      </c>
      <c r="E5" s="50">
        <f t="shared" si="0"/>
        <v>2400</v>
      </c>
      <c r="F5" s="50"/>
      <c r="G5" s="51">
        <v>0</v>
      </c>
      <c r="H5" s="50">
        <f t="shared" si="1"/>
        <v>2400</v>
      </c>
    </row>
    <row r="6" spans="1:10" x14ac:dyDescent="0.25">
      <c r="A6" s="10">
        <v>4</v>
      </c>
      <c r="B6" s="47" t="s">
        <v>57</v>
      </c>
      <c r="C6" s="8" t="s">
        <v>77</v>
      </c>
      <c r="D6" s="10">
        <v>1</v>
      </c>
      <c r="E6" s="50">
        <f t="shared" si="0"/>
        <v>300</v>
      </c>
      <c r="F6" s="50">
        <v>0</v>
      </c>
      <c r="G6" s="51">
        <v>3000</v>
      </c>
      <c r="H6" s="50">
        <f t="shared" si="1"/>
        <v>-2700</v>
      </c>
    </row>
    <row r="7" spans="1:10" x14ac:dyDescent="0.25">
      <c r="A7" s="10">
        <v>5</v>
      </c>
      <c r="B7" s="47" t="s">
        <v>6</v>
      </c>
      <c r="C7" s="8" t="s">
        <v>78</v>
      </c>
      <c r="D7" s="10">
        <v>1</v>
      </c>
      <c r="E7" s="50">
        <f t="shared" si="0"/>
        <v>300</v>
      </c>
      <c r="F7" s="50"/>
      <c r="G7" s="51">
        <v>373</v>
      </c>
      <c r="H7" s="50">
        <f t="shared" si="1"/>
        <v>-73</v>
      </c>
    </row>
    <row r="8" spans="1:10" x14ac:dyDescent="0.25">
      <c r="A8" s="10">
        <v>6</v>
      </c>
      <c r="B8" s="47" t="s">
        <v>8</v>
      </c>
      <c r="C8" s="8" t="s">
        <v>79</v>
      </c>
      <c r="D8" s="10">
        <v>1</v>
      </c>
      <c r="E8" s="50">
        <f t="shared" si="0"/>
        <v>300</v>
      </c>
      <c r="F8" s="50"/>
      <c r="G8" s="51">
        <v>432</v>
      </c>
      <c r="H8" s="50">
        <f t="shared" si="1"/>
        <v>-132</v>
      </c>
    </row>
    <row r="9" spans="1:10" x14ac:dyDescent="0.25">
      <c r="A9" s="10">
        <v>7</v>
      </c>
      <c r="B9" s="47" t="s">
        <v>10</v>
      </c>
      <c r="C9" s="8" t="s">
        <v>80</v>
      </c>
      <c r="D9" s="10">
        <v>2</v>
      </c>
      <c r="E9" s="50">
        <f t="shared" si="0"/>
        <v>600</v>
      </c>
      <c r="F9" s="50">
        <v>1500</v>
      </c>
      <c r="G9" s="51">
        <v>0</v>
      </c>
      <c r="H9" s="50">
        <f t="shared" si="1"/>
        <v>-900</v>
      </c>
    </row>
    <row r="10" spans="1:10" x14ac:dyDescent="0.25">
      <c r="A10" s="10">
        <v>8</v>
      </c>
      <c r="B10" s="47" t="s">
        <v>58</v>
      </c>
      <c r="C10" s="8" t="s">
        <v>81</v>
      </c>
      <c r="D10" s="10">
        <v>1</v>
      </c>
      <c r="E10" s="50">
        <f t="shared" si="0"/>
        <v>300</v>
      </c>
      <c r="F10" s="50">
        <v>724</v>
      </c>
      <c r="G10" s="51">
        <v>0</v>
      </c>
      <c r="H10" s="50">
        <f t="shared" si="1"/>
        <v>-424</v>
      </c>
    </row>
    <row r="11" spans="1:10" x14ac:dyDescent="0.25">
      <c r="A11" s="10">
        <v>9</v>
      </c>
      <c r="B11" s="47" t="s">
        <v>49</v>
      </c>
      <c r="C11" s="8" t="s">
        <v>82</v>
      </c>
      <c r="D11" s="10">
        <v>0</v>
      </c>
      <c r="E11" s="50">
        <f t="shared" si="0"/>
        <v>0</v>
      </c>
      <c r="F11" s="50"/>
      <c r="G11" s="51"/>
      <c r="H11" s="50">
        <f t="shared" si="1"/>
        <v>0</v>
      </c>
    </row>
    <row r="12" spans="1:10" x14ac:dyDescent="0.25">
      <c r="A12" s="10">
        <v>10</v>
      </c>
      <c r="B12" s="47" t="s">
        <v>59</v>
      </c>
      <c r="C12" s="8" t="s">
        <v>83</v>
      </c>
      <c r="D12" s="10">
        <v>1</v>
      </c>
      <c r="E12" s="50">
        <f t="shared" si="0"/>
        <v>300</v>
      </c>
      <c r="F12" s="50">
        <v>495</v>
      </c>
      <c r="G12" s="51">
        <v>0</v>
      </c>
      <c r="H12" s="50">
        <f t="shared" si="1"/>
        <v>-195</v>
      </c>
    </row>
    <row r="13" spans="1:10" x14ac:dyDescent="0.25">
      <c r="A13" s="10">
        <v>11</v>
      </c>
      <c r="B13" s="48" t="s">
        <v>18</v>
      </c>
      <c r="C13" s="9" t="s">
        <v>84</v>
      </c>
      <c r="D13" s="10">
        <v>1</v>
      </c>
      <c r="E13" s="50">
        <f t="shared" si="0"/>
        <v>300</v>
      </c>
      <c r="F13" s="50"/>
      <c r="G13" s="51">
        <v>1110</v>
      </c>
      <c r="H13" s="50">
        <f t="shared" si="1"/>
        <v>-810</v>
      </c>
    </row>
    <row r="14" spans="1:10" x14ac:dyDescent="0.25">
      <c r="A14" s="10">
        <v>12</v>
      </c>
      <c r="B14" s="47" t="s">
        <v>60</v>
      </c>
      <c r="C14" s="8" t="s">
        <v>85</v>
      </c>
      <c r="D14" s="10">
        <v>2</v>
      </c>
      <c r="E14" s="50">
        <f t="shared" si="0"/>
        <v>600</v>
      </c>
      <c r="F14" s="50">
        <v>1487</v>
      </c>
      <c r="G14" s="51">
        <v>120</v>
      </c>
      <c r="H14" s="50">
        <f t="shared" si="1"/>
        <v>-1007</v>
      </c>
    </row>
    <row r="15" spans="1:10" x14ac:dyDescent="0.25">
      <c r="A15" s="10">
        <v>13</v>
      </c>
      <c r="B15" s="47" t="s">
        <v>61</v>
      </c>
      <c r="C15" s="8" t="s">
        <v>86</v>
      </c>
      <c r="D15" s="10">
        <v>0</v>
      </c>
      <c r="E15" s="50">
        <f t="shared" si="0"/>
        <v>0</v>
      </c>
      <c r="F15" s="50"/>
      <c r="G15" s="51"/>
      <c r="H15" s="50">
        <f t="shared" si="1"/>
        <v>0</v>
      </c>
    </row>
    <row r="16" spans="1:10" x14ac:dyDescent="0.25">
      <c r="A16" s="10">
        <v>14</v>
      </c>
      <c r="B16" s="47" t="s">
        <v>62</v>
      </c>
      <c r="C16" s="8" t="s">
        <v>87</v>
      </c>
      <c r="D16" s="10">
        <v>1</v>
      </c>
      <c r="E16" s="50">
        <f t="shared" si="0"/>
        <v>300</v>
      </c>
      <c r="F16" s="50"/>
      <c r="G16" s="51">
        <v>1065</v>
      </c>
      <c r="H16" s="50">
        <f t="shared" si="1"/>
        <v>-765</v>
      </c>
    </row>
    <row r="17" spans="1:8" x14ac:dyDescent="0.25">
      <c r="A17" s="10">
        <v>15</v>
      </c>
      <c r="B17" s="47" t="s">
        <v>63</v>
      </c>
      <c r="C17" s="8" t="s">
        <v>88</v>
      </c>
      <c r="D17" s="10">
        <v>2</v>
      </c>
      <c r="E17" s="50">
        <f t="shared" si="0"/>
        <v>600</v>
      </c>
      <c r="F17" s="50"/>
      <c r="G17" s="51">
        <v>475</v>
      </c>
      <c r="H17" s="50">
        <f t="shared" si="1"/>
        <v>125</v>
      </c>
    </row>
    <row r="18" spans="1:8" x14ac:dyDescent="0.25">
      <c r="A18" s="10">
        <v>16</v>
      </c>
      <c r="B18" s="47" t="s">
        <v>64</v>
      </c>
      <c r="C18" s="8" t="s">
        <v>89</v>
      </c>
      <c r="D18" s="10">
        <v>1</v>
      </c>
      <c r="E18" s="50">
        <f t="shared" si="0"/>
        <v>300</v>
      </c>
      <c r="F18" s="50"/>
      <c r="G18" s="51">
        <v>4700</v>
      </c>
      <c r="H18" s="50">
        <f t="shared" si="1"/>
        <v>-4400</v>
      </c>
    </row>
    <row r="19" spans="1:8" x14ac:dyDescent="0.25">
      <c r="A19" s="10">
        <v>17</v>
      </c>
      <c r="B19" s="47" t="s">
        <v>65</v>
      </c>
      <c r="C19" s="8" t="s">
        <v>90</v>
      </c>
      <c r="D19" s="10">
        <v>1</v>
      </c>
      <c r="E19" s="50">
        <f t="shared" si="0"/>
        <v>300</v>
      </c>
      <c r="F19" s="50"/>
      <c r="G19" s="51">
        <v>524</v>
      </c>
      <c r="H19" s="50">
        <f t="shared" si="1"/>
        <v>-224</v>
      </c>
    </row>
    <row r="20" spans="1:8" x14ac:dyDescent="0.25">
      <c r="A20" s="10">
        <v>18</v>
      </c>
      <c r="B20" s="47" t="s">
        <v>66</v>
      </c>
      <c r="C20" s="8" t="s">
        <v>91</v>
      </c>
      <c r="D20" s="10">
        <v>1</v>
      </c>
      <c r="E20" s="50">
        <f t="shared" si="0"/>
        <v>300</v>
      </c>
      <c r="F20" s="50"/>
      <c r="G20" s="51">
        <v>600</v>
      </c>
      <c r="H20" s="50">
        <f t="shared" si="1"/>
        <v>-300</v>
      </c>
    </row>
    <row r="21" spans="1:8" x14ac:dyDescent="0.25">
      <c r="A21" s="10">
        <v>19</v>
      </c>
      <c r="B21" s="47" t="s">
        <v>42</v>
      </c>
      <c r="C21" s="8" t="s">
        <v>43</v>
      </c>
      <c r="D21" s="10">
        <v>1</v>
      </c>
      <c r="E21" s="50">
        <f t="shared" si="0"/>
        <v>300</v>
      </c>
      <c r="F21" s="50"/>
      <c r="G21" s="51">
        <v>0</v>
      </c>
      <c r="H21" s="50">
        <f t="shared" si="1"/>
        <v>300</v>
      </c>
    </row>
    <row r="22" spans="1:8" x14ac:dyDescent="0.25">
      <c r="A22" s="10">
        <v>20</v>
      </c>
      <c r="B22" s="47" t="s">
        <v>67</v>
      </c>
      <c r="C22" s="8" t="s">
        <v>92</v>
      </c>
      <c r="D22" s="10">
        <v>1</v>
      </c>
      <c r="E22" s="50">
        <f t="shared" si="0"/>
        <v>300</v>
      </c>
      <c r="F22" s="50"/>
      <c r="G22" s="51">
        <v>0</v>
      </c>
      <c r="H22" s="50">
        <f t="shared" si="1"/>
        <v>300</v>
      </c>
    </row>
    <row r="23" spans="1:8" x14ac:dyDescent="0.25">
      <c r="A23" s="10">
        <v>21</v>
      </c>
      <c r="B23" s="47" t="s">
        <v>40</v>
      </c>
      <c r="C23" s="8" t="s">
        <v>93</v>
      </c>
      <c r="D23" s="10">
        <v>1</v>
      </c>
      <c r="E23" s="50">
        <f t="shared" si="0"/>
        <v>300</v>
      </c>
      <c r="F23" s="50">
        <v>1712</v>
      </c>
      <c r="G23" s="51">
        <v>0</v>
      </c>
      <c r="H23" s="50">
        <f t="shared" si="1"/>
        <v>-1412</v>
      </c>
    </row>
    <row r="24" spans="1:8" x14ac:dyDescent="0.25">
      <c r="A24" s="10">
        <v>22</v>
      </c>
      <c r="B24" s="47" t="s">
        <v>68</v>
      </c>
      <c r="C24" s="8" t="s">
        <v>94</v>
      </c>
      <c r="D24" s="10">
        <v>1</v>
      </c>
      <c r="E24" s="50">
        <f t="shared" si="0"/>
        <v>300</v>
      </c>
      <c r="F24" s="50"/>
      <c r="G24" s="51">
        <v>0</v>
      </c>
      <c r="H24" s="50">
        <f t="shared" si="1"/>
        <v>300</v>
      </c>
    </row>
    <row r="25" spans="1:8" x14ac:dyDescent="0.25">
      <c r="A25" s="10">
        <v>23</v>
      </c>
      <c r="B25" s="47" t="s">
        <v>69</v>
      </c>
      <c r="C25" s="8"/>
      <c r="D25" s="10">
        <v>1</v>
      </c>
      <c r="E25" s="50">
        <f t="shared" si="0"/>
        <v>300</v>
      </c>
      <c r="F25" s="50"/>
      <c r="G25" s="51">
        <v>0</v>
      </c>
      <c r="H25" s="50">
        <f t="shared" si="1"/>
        <v>300</v>
      </c>
    </row>
    <row r="26" spans="1:8" x14ac:dyDescent="0.25">
      <c r="A26" s="10">
        <v>24</v>
      </c>
      <c r="B26" s="47" t="s">
        <v>70</v>
      </c>
      <c r="C26" s="8"/>
      <c r="D26" s="10">
        <v>1</v>
      </c>
      <c r="E26" s="50">
        <f t="shared" si="0"/>
        <v>300</v>
      </c>
      <c r="F26" s="50"/>
      <c r="G26" s="51"/>
      <c r="H26" s="50">
        <f t="shared" si="1"/>
        <v>300</v>
      </c>
    </row>
    <row r="27" spans="1:8" x14ac:dyDescent="0.25">
      <c r="A27" s="10">
        <v>25</v>
      </c>
      <c r="B27" s="47" t="s">
        <v>71</v>
      </c>
      <c r="C27" s="8" t="s">
        <v>95</v>
      </c>
      <c r="D27" s="10">
        <v>1</v>
      </c>
      <c r="E27" s="50">
        <f t="shared" si="0"/>
        <v>300</v>
      </c>
      <c r="F27" s="50"/>
      <c r="G27" s="51"/>
      <c r="H27" s="50">
        <f t="shared" si="1"/>
        <v>300</v>
      </c>
    </row>
    <row r="28" spans="1:8" x14ac:dyDescent="0.25">
      <c r="A28" s="10">
        <v>26</v>
      </c>
      <c r="B28" s="47" t="s">
        <v>72</v>
      </c>
      <c r="C28" s="8" t="s">
        <v>96</v>
      </c>
      <c r="D28" s="10">
        <v>1</v>
      </c>
      <c r="E28" s="50">
        <f t="shared" si="0"/>
        <v>300</v>
      </c>
      <c r="F28" s="50"/>
      <c r="G28" s="51">
        <v>0</v>
      </c>
      <c r="H28" s="50">
        <f t="shared" si="1"/>
        <v>300</v>
      </c>
    </row>
    <row r="29" spans="1:8" x14ac:dyDescent="0.25">
      <c r="A29" s="10">
        <v>27</v>
      </c>
      <c r="B29" s="47" t="s">
        <v>73</v>
      </c>
      <c r="C29" s="8"/>
      <c r="D29" s="10">
        <v>1</v>
      </c>
      <c r="E29" s="50">
        <f t="shared" si="0"/>
        <v>300</v>
      </c>
      <c r="F29" s="50"/>
      <c r="G29" s="51">
        <v>0</v>
      </c>
      <c r="H29" s="50">
        <f t="shared" si="1"/>
        <v>300</v>
      </c>
    </row>
    <row r="30" spans="1:8" x14ac:dyDescent="0.25">
      <c r="E30" s="49"/>
      <c r="F30" s="49"/>
      <c r="G30" s="49"/>
      <c r="H30" s="49"/>
    </row>
    <row r="31" spans="1:8" x14ac:dyDescent="0.25">
      <c r="A31" s="54" t="s">
        <v>101</v>
      </c>
      <c r="B31" s="54"/>
      <c r="C31" s="54"/>
      <c r="D31" s="54"/>
      <c r="E31" s="54"/>
      <c r="F31" s="54"/>
      <c r="G31" s="54"/>
      <c r="H31" s="54"/>
    </row>
    <row r="32" spans="1:8" x14ac:dyDescent="0.25">
      <c r="A32" s="5">
        <v>1</v>
      </c>
      <c r="B32" s="46" t="s">
        <v>0</v>
      </c>
      <c r="C32" s="2" t="s">
        <v>1</v>
      </c>
      <c r="D32" s="5">
        <v>1</v>
      </c>
      <c r="E32" s="50">
        <f>D32*200</f>
        <v>200</v>
      </c>
      <c r="F32" s="50"/>
      <c r="G32" s="51">
        <f>G3-E3</f>
        <v>268</v>
      </c>
      <c r="H32" s="50">
        <f>E32-F32-G32</f>
        <v>-68</v>
      </c>
    </row>
    <row r="33" spans="1:8" x14ac:dyDescent="0.25">
      <c r="A33" s="5">
        <v>2</v>
      </c>
      <c r="B33" s="46" t="s">
        <v>2</v>
      </c>
      <c r="C33" s="2" t="s">
        <v>3</v>
      </c>
      <c r="D33" s="5">
        <v>1</v>
      </c>
      <c r="E33" s="50">
        <f t="shared" ref="E33:E58" si="2">D33*200</f>
        <v>200</v>
      </c>
      <c r="F33" s="50"/>
      <c r="G33" s="51">
        <v>0</v>
      </c>
      <c r="H33" s="50">
        <f t="shared" ref="H33:H58" si="3">E33-F33-G33</f>
        <v>200</v>
      </c>
    </row>
    <row r="34" spans="1:8" x14ac:dyDescent="0.25">
      <c r="A34" s="5">
        <v>3</v>
      </c>
      <c r="B34" s="46" t="s">
        <v>4</v>
      </c>
      <c r="C34" s="2" t="s">
        <v>5</v>
      </c>
      <c r="D34" s="5">
        <v>14</v>
      </c>
      <c r="E34" s="50">
        <f t="shared" si="2"/>
        <v>2800</v>
      </c>
      <c r="F34" s="50"/>
      <c r="G34" s="51">
        <v>0</v>
      </c>
      <c r="H34" s="50">
        <f t="shared" si="3"/>
        <v>2800</v>
      </c>
    </row>
    <row r="35" spans="1:8" x14ac:dyDescent="0.25">
      <c r="A35" s="5">
        <v>4</v>
      </c>
      <c r="B35" s="46" t="s">
        <v>6</v>
      </c>
      <c r="C35" s="2" t="s">
        <v>7</v>
      </c>
      <c r="D35" s="5">
        <v>1</v>
      </c>
      <c r="E35" s="50">
        <f t="shared" si="2"/>
        <v>200</v>
      </c>
      <c r="F35" s="50">
        <f>1500</f>
        <v>1500</v>
      </c>
      <c r="G35" s="51">
        <f>G7-E7</f>
        <v>73</v>
      </c>
      <c r="H35" s="50">
        <f t="shared" si="3"/>
        <v>-1373</v>
      </c>
    </row>
    <row r="36" spans="1:8" x14ac:dyDescent="0.25">
      <c r="A36" s="5">
        <v>5</v>
      </c>
      <c r="B36" s="46" t="s">
        <v>8</v>
      </c>
      <c r="C36" s="2" t="s">
        <v>9</v>
      </c>
      <c r="D36" s="5">
        <v>1</v>
      </c>
      <c r="E36" s="50">
        <f t="shared" si="2"/>
        <v>200</v>
      </c>
      <c r="F36" s="50">
        <v>1500</v>
      </c>
      <c r="G36" s="51">
        <f>G8-E8</f>
        <v>132</v>
      </c>
      <c r="H36" s="50">
        <f t="shared" si="3"/>
        <v>-1432</v>
      </c>
    </row>
    <row r="37" spans="1:8" x14ac:dyDescent="0.25">
      <c r="A37" s="5">
        <v>6</v>
      </c>
      <c r="B37" s="46" t="s">
        <v>10</v>
      </c>
      <c r="C37" s="2" t="s">
        <v>11</v>
      </c>
      <c r="D37" s="5">
        <v>1</v>
      </c>
      <c r="E37" s="50">
        <f t="shared" si="2"/>
        <v>200</v>
      </c>
      <c r="F37" s="50">
        <f>F9-E9</f>
        <v>900</v>
      </c>
      <c r="G37" s="51">
        <v>0</v>
      </c>
      <c r="H37" s="50">
        <f t="shared" si="3"/>
        <v>-700</v>
      </c>
    </row>
    <row r="38" spans="1:8" x14ac:dyDescent="0.25">
      <c r="A38" s="5">
        <v>7</v>
      </c>
      <c r="B38" s="46" t="s">
        <v>12</v>
      </c>
      <c r="C38" s="2" t="s">
        <v>13</v>
      </c>
      <c r="D38" s="5">
        <v>1</v>
      </c>
      <c r="E38" s="50">
        <f t="shared" si="2"/>
        <v>200</v>
      </c>
      <c r="F38" s="50">
        <v>660</v>
      </c>
      <c r="G38" s="51">
        <v>0</v>
      </c>
      <c r="H38" s="50">
        <f t="shared" si="3"/>
        <v>-460</v>
      </c>
    </row>
    <row r="39" spans="1:8" x14ac:dyDescent="0.25">
      <c r="A39" s="5">
        <v>8</v>
      </c>
      <c r="B39" s="46" t="s">
        <v>14</v>
      </c>
      <c r="C39" s="2" t="s">
        <v>15</v>
      </c>
      <c r="D39" s="5">
        <v>1</v>
      </c>
      <c r="E39" s="50">
        <f t="shared" si="2"/>
        <v>200</v>
      </c>
      <c r="F39" s="50"/>
      <c r="G39" s="51">
        <v>236</v>
      </c>
      <c r="H39" s="50">
        <f t="shared" si="3"/>
        <v>-36</v>
      </c>
    </row>
    <row r="40" spans="1:8" x14ac:dyDescent="0.25">
      <c r="A40" s="5">
        <v>9</v>
      </c>
      <c r="B40" s="46" t="s">
        <v>16</v>
      </c>
      <c r="C40" s="2" t="s">
        <v>17</v>
      </c>
      <c r="D40" s="5">
        <v>1</v>
      </c>
      <c r="E40" s="50">
        <f t="shared" si="2"/>
        <v>200</v>
      </c>
      <c r="F40" s="50">
        <f>F12-E12</f>
        <v>195</v>
      </c>
      <c r="G40" s="51">
        <v>0</v>
      </c>
      <c r="H40" s="50">
        <f t="shared" si="3"/>
        <v>5</v>
      </c>
    </row>
    <row r="41" spans="1:8" x14ac:dyDescent="0.25">
      <c r="A41" s="5">
        <v>10</v>
      </c>
      <c r="B41" s="46" t="s">
        <v>18</v>
      </c>
      <c r="C41" s="2" t="s">
        <v>19</v>
      </c>
      <c r="D41" s="5">
        <v>1</v>
      </c>
      <c r="E41" s="50">
        <f t="shared" si="2"/>
        <v>200</v>
      </c>
      <c r="F41" s="50"/>
      <c r="G41" s="51">
        <f>G13-E13</f>
        <v>810</v>
      </c>
      <c r="H41" s="50">
        <f t="shared" si="3"/>
        <v>-610</v>
      </c>
    </row>
    <row r="42" spans="1:8" x14ac:dyDescent="0.25">
      <c r="A42" s="5">
        <v>11</v>
      </c>
      <c r="B42" s="46" t="s">
        <v>20</v>
      </c>
      <c r="C42" s="2" t="s">
        <v>21</v>
      </c>
      <c r="D42" s="5">
        <v>1</v>
      </c>
      <c r="E42" s="50">
        <f t="shared" si="2"/>
        <v>200</v>
      </c>
      <c r="F42" s="50"/>
      <c r="G42" s="51">
        <v>0</v>
      </c>
      <c r="H42" s="50">
        <f t="shared" si="3"/>
        <v>200</v>
      </c>
    </row>
    <row r="43" spans="1:8" x14ac:dyDescent="0.25">
      <c r="A43" s="5">
        <v>12</v>
      </c>
      <c r="B43" s="46" t="s">
        <v>22</v>
      </c>
      <c r="C43" s="2" t="s">
        <v>23</v>
      </c>
      <c r="D43" s="5">
        <v>4</v>
      </c>
      <c r="E43" s="50">
        <f t="shared" si="2"/>
        <v>800</v>
      </c>
      <c r="F43" s="50"/>
      <c r="G43" s="51">
        <v>0</v>
      </c>
      <c r="H43" s="50">
        <f t="shared" si="3"/>
        <v>800</v>
      </c>
    </row>
    <row r="44" spans="1:8" x14ac:dyDescent="0.25">
      <c r="A44" s="5">
        <v>13</v>
      </c>
      <c r="B44" s="46" t="s">
        <v>24</v>
      </c>
      <c r="C44" s="2" t="s">
        <v>25</v>
      </c>
      <c r="D44" s="5">
        <v>8</v>
      </c>
      <c r="E44" s="50">
        <f t="shared" si="2"/>
        <v>1600</v>
      </c>
      <c r="F44" s="50"/>
      <c r="G44" s="51">
        <v>0</v>
      </c>
      <c r="H44" s="50">
        <f t="shared" si="3"/>
        <v>1600</v>
      </c>
    </row>
    <row r="45" spans="1:8" x14ac:dyDescent="0.25">
      <c r="A45" s="5">
        <v>14</v>
      </c>
      <c r="B45" s="46" t="s">
        <v>26</v>
      </c>
      <c r="C45" s="2" t="s">
        <v>27</v>
      </c>
      <c r="D45" s="5">
        <v>11</v>
      </c>
      <c r="E45" s="50">
        <f t="shared" si="2"/>
        <v>2200</v>
      </c>
      <c r="F45" s="50">
        <f>F14+G14-E14</f>
        <v>1007</v>
      </c>
      <c r="G45" s="51">
        <v>0</v>
      </c>
      <c r="H45" s="50">
        <f t="shared" si="3"/>
        <v>1193</v>
      </c>
    </row>
    <row r="46" spans="1:8" x14ac:dyDescent="0.25">
      <c r="A46" s="5">
        <v>15</v>
      </c>
      <c r="B46" s="46" t="s">
        <v>28</v>
      </c>
      <c r="C46" s="2" t="s">
        <v>29</v>
      </c>
      <c r="D46" s="5">
        <v>3</v>
      </c>
      <c r="E46" s="50">
        <f t="shared" si="2"/>
        <v>600</v>
      </c>
      <c r="F46" s="50"/>
      <c r="G46" s="51">
        <v>765</v>
      </c>
      <c r="H46" s="50">
        <f t="shared" si="3"/>
        <v>-165</v>
      </c>
    </row>
    <row r="47" spans="1:8" x14ac:dyDescent="0.25">
      <c r="A47" s="5">
        <v>16</v>
      </c>
      <c r="B47" s="46" t="s">
        <v>30</v>
      </c>
      <c r="C47" s="2" t="s">
        <v>31</v>
      </c>
      <c r="D47" s="5">
        <v>1</v>
      </c>
      <c r="E47" s="50">
        <f t="shared" si="2"/>
        <v>200</v>
      </c>
      <c r="F47" s="50"/>
      <c r="G47" s="51">
        <v>0</v>
      </c>
      <c r="H47" s="50">
        <f t="shared" si="3"/>
        <v>200</v>
      </c>
    </row>
    <row r="48" spans="1:8" x14ac:dyDescent="0.25">
      <c r="A48" s="5">
        <v>17</v>
      </c>
      <c r="B48" s="46" t="s">
        <v>32</v>
      </c>
      <c r="C48" s="2" t="s">
        <v>33</v>
      </c>
      <c r="D48" s="5">
        <v>1</v>
      </c>
      <c r="E48" s="50">
        <f t="shared" si="2"/>
        <v>200</v>
      </c>
      <c r="F48" s="50"/>
      <c r="G48" s="51">
        <v>0</v>
      </c>
      <c r="H48" s="50">
        <f t="shared" si="3"/>
        <v>200</v>
      </c>
    </row>
    <row r="49" spans="1:8" x14ac:dyDescent="0.25">
      <c r="A49" s="5">
        <v>18</v>
      </c>
      <c r="B49" s="46" t="s">
        <v>34</v>
      </c>
      <c r="C49" s="2" t="s">
        <v>35</v>
      </c>
      <c r="D49" s="5">
        <v>4</v>
      </c>
      <c r="E49" s="50">
        <f t="shared" si="2"/>
        <v>800</v>
      </c>
      <c r="F49" s="50"/>
      <c r="G49" s="51">
        <v>18000</v>
      </c>
      <c r="H49" s="50">
        <f t="shared" si="3"/>
        <v>-17200</v>
      </c>
    </row>
    <row r="50" spans="1:8" x14ac:dyDescent="0.25">
      <c r="A50" s="5">
        <v>19</v>
      </c>
      <c r="B50" s="46" t="s">
        <v>36</v>
      </c>
      <c r="C50" s="2" t="s">
        <v>37</v>
      </c>
      <c r="D50" s="5">
        <v>1</v>
      </c>
      <c r="E50" s="50">
        <f t="shared" si="2"/>
        <v>200</v>
      </c>
      <c r="F50" s="50"/>
      <c r="G50" s="51">
        <f>G19-E19</f>
        <v>224</v>
      </c>
      <c r="H50" s="50">
        <f t="shared" si="3"/>
        <v>-24</v>
      </c>
    </row>
    <row r="51" spans="1:8" x14ac:dyDescent="0.25">
      <c r="A51" s="5">
        <v>20</v>
      </c>
      <c r="B51" s="46" t="s">
        <v>38</v>
      </c>
      <c r="C51" s="2" t="s">
        <v>39</v>
      </c>
      <c r="D51" s="5">
        <v>1</v>
      </c>
      <c r="E51" s="50">
        <f t="shared" si="2"/>
        <v>200</v>
      </c>
      <c r="F51" s="50">
        <v>3000</v>
      </c>
      <c r="G51" s="51">
        <v>145</v>
      </c>
      <c r="H51" s="50">
        <f t="shared" si="3"/>
        <v>-2945</v>
      </c>
    </row>
    <row r="52" spans="1:8" x14ac:dyDescent="0.25">
      <c r="A52" s="5">
        <v>21</v>
      </c>
      <c r="B52" s="46" t="s">
        <v>40</v>
      </c>
      <c r="C52" s="2" t="s">
        <v>41</v>
      </c>
      <c r="D52" s="5">
        <v>1</v>
      </c>
      <c r="E52" s="50">
        <f t="shared" si="2"/>
        <v>200</v>
      </c>
      <c r="F52" s="50">
        <f>F23-E23</f>
        <v>1412</v>
      </c>
      <c r="G52" s="51">
        <v>0</v>
      </c>
      <c r="H52" s="50">
        <f t="shared" si="3"/>
        <v>-1212</v>
      </c>
    </row>
    <row r="53" spans="1:8" x14ac:dyDescent="0.25">
      <c r="A53" s="5">
        <v>22</v>
      </c>
      <c r="B53" s="46" t="s">
        <v>42</v>
      </c>
      <c r="C53" s="2" t="s">
        <v>43</v>
      </c>
      <c r="D53" s="5">
        <v>1</v>
      </c>
      <c r="E53" s="50">
        <f t="shared" si="2"/>
        <v>200</v>
      </c>
      <c r="F53" s="50"/>
      <c r="G53" s="51">
        <v>0</v>
      </c>
      <c r="H53" s="50">
        <f t="shared" si="3"/>
        <v>200</v>
      </c>
    </row>
    <row r="54" spans="1:8" x14ac:dyDescent="0.25">
      <c r="A54" s="5">
        <v>23</v>
      </c>
      <c r="B54" s="46" t="s">
        <v>44</v>
      </c>
      <c r="C54" s="2" t="s">
        <v>45</v>
      </c>
      <c r="D54" s="5">
        <v>1</v>
      </c>
      <c r="E54" s="50">
        <f t="shared" si="2"/>
        <v>200</v>
      </c>
      <c r="F54" s="50"/>
      <c r="G54" s="51">
        <v>0</v>
      </c>
      <c r="H54" s="50">
        <f t="shared" si="3"/>
        <v>200</v>
      </c>
    </row>
    <row r="55" spans="1:8" x14ac:dyDescent="0.25">
      <c r="A55" s="5">
        <v>24</v>
      </c>
      <c r="B55" s="46" t="s">
        <v>46</v>
      </c>
      <c r="C55" s="2" t="s">
        <v>47</v>
      </c>
      <c r="D55" s="5">
        <v>1</v>
      </c>
      <c r="E55" s="50">
        <f t="shared" si="2"/>
        <v>200</v>
      </c>
      <c r="F55" s="50"/>
      <c r="G55" s="51">
        <v>0</v>
      </c>
      <c r="H55" s="50">
        <f t="shared" si="3"/>
        <v>200</v>
      </c>
    </row>
    <row r="56" spans="1:8" x14ac:dyDescent="0.25">
      <c r="A56" s="5">
        <v>25</v>
      </c>
      <c r="B56" s="46" t="s">
        <v>48</v>
      </c>
      <c r="C56" s="2"/>
      <c r="D56" s="5">
        <v>1</v>
      </c>
      <c r="E56" s="50">
        <f t="shared" si="2"/>
        <v>200</v>
      </c>
      <c r="F56" s="50"/>
      <c r="G56" s="51">
        <v>0</v>
      </c>
      <c r="H56" s="50">
        <f t="shared" si="3"/>
        <v>200</v>
      </c>
    </row>
    <row r="57" spans="1:8" x14ac:dyDescent="0.25">
      <c r="A57" s="43">
        <v>26</v>
      </c>
      <c r="B57" s="44" t="s">
        <v>49</v>
      </c>
      <c r="C57" s="44" t="s">
        <v>50</v>
      </c>
      <c r="D57" s="43">
        <v>1</v>
      </c>
      <c r="E57" s="50">
        <f t="shared" si="2"/>
        <v>200</v>
      </c>
      <c r="F57" s="50"/>
      <c r="G57" s="51"/>
      <c r="H57" s="50">
        <f t="shared" si="3"/>
        <v>200</v>
      </c>
    </row>
    <row r="58" spans="1:8" x14ac:dyDescent="0.25">
      <c r="A58" s="43">
        <v>27</v>
      </c>
      <c r="B58" s="44" t="s">
        <v>51</v>
      </c>
      <c r="C58" s="44" t="s">
        <v>52</v>
      </c>
      <c r="D58" s="43">
        <v>4</v>
      </c>
      <c r="E58" s="50">
        <f t="shared" si="2"/>
        <v>800</v>
      </c>
      <c r="F58" s="50"/>
      <c r="G58" s="51">
        <v>0</v>
      </c>
      <c r="H58" s="50">
        <f t="shared" si="3"/>
        <v>800</v>
      </c>
    </row>
  </sheetData>
  <mergeCells count="2">
    <mergeCell ref="A1:H1"/>
    <mergeCell ref="A31:H31"/>
  </mergeCells>
  <conditionalFormatting sqref="H2:H30 H32:H1048576">
    <cfRule type="cellIs" dxfId="2" priority="3" operator="lessThan">
      <formula>0</formula>
    </cfRule>
  </conditionalFormatting>
  <conditionalFormatting sqref="G2:G30 G59:G1048576">
    <cfRule type="cellIs" dxfId="1" priority="2" operator="lessThan">
      <formula>-300</formula>
    </cfRule>
  </conditionalFormatting>
  <conditionalFormatting sqref="G3:G2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6" zoomScaleNormal="100" workbookViewId="0">
      <selection activeCell="A33" sqref="A33:F33"/>
    </sheetView>
  </sheetViews>
  <sheetFormatPr defaultRowHeight="15" x14ac:dyDescent="0.25"/>
  <cols>
    <col min="2" max="2" width="25.28515625" customWidth="1"/>
    <col min="3" max="3" width="31.42578125" customWidth="1"/>
    <col min="6" max="6" width="24.140625" customWidth="1"/>
  </cols>
  <sheetData>
    <row r="1" spans="1:8" ht="27" customHeight="1" x14ac:dyDescent="0.25">
      <c r="A1" s="59" t="s">
        <v>53</v>
      </c>
      <c r="B1" s="54"/>
      <c r="C1" s="54"/>
      <c r="D1" s="54"/>
      <c r="E1" s="54"/>
      <c r="F1" s="54"/>
      <c r="G1" s="55"/>
      <c r="H1" s="55"/>
    </row>
    <row r="2" spans="1:8" ht="27" customHeight="1" x14ac:dyDescent="0.25">
      <c r="A2" s="56" t="s">
        <v>97</v>
      </c>
      <c r="B2" s="56" t="s">
        <v>98</v>
      </c>
      <c r="C2" s="56"/>
      <c r="D2" s="56" t="s">
        <v>99</v>
      </c>
      <c r="E2" s="56" t="s">
        <v>100</v>
      </c>
      <c r="F2" s="50"/>
    </row>
    <row r="3" spans="1:8" ht="27" customHeight="1" x14ac:dyDescent="0.25">
      <c r="A3" s="10">
        <v>1</v>
      </c>
      <c r="B3" s="47" t="s">
        <v>54</v>
      </c>
      <c r="C3" s="8" t="s">
        <v>74</v>
      </c>
      <c r="D3" s="10">
        <v>1</v>
      </c>
      <c r="E3" s="50">
        <f>D3*300</f>
        <v>300</v>
      </c>
      <c r="F3" s="50"/>
    </row>
    <row r="4" spans="1:8" ht="27" customHeight="1" x14ac:dyDescent="0.25">
      <c r="A4" s="10">
        <v>2</v>
      </c>
      <c r="B4" s="47" t="s">
        <v>55</v>
      </c>
      <c r="C4" s="8" t="s">
        <v>75</v>
      </c>
      <c r="D4" s="10">
        <v>1</v>
      </c>
      <c r="E4" s="50">
        <f t="shared" ref="E4:E29" si="0">D4*300</f>
        <v>300</v>
      </c>
      <c r="F4" s="50"/>
    </row>
    <row r="5" spans="1:8" ht="27" customHeight="1" x14ac:dyDescent="0.25">
      <c r="A5" s="10">
        <v>3</v>
      </c>
      <c r="B5" s="47" t="s">
        <v>56</v>
      </c>
      <c r="C5" s="8" t="s">
        <v>76</v>
      </c>
      <c r="D5" s="10">
        <v>8</v>
      </c>
      <c r="E5" s="50">
        <f t="shared" si="0"/>
        <v>2400</v>
      </c>
      <c r="F5" s="50"/>
    </row>
    <row r="6" spans="1:8" ht="27" customHeight="1" x14ac:dyDescent="0.25">
      <c r="A6" s="10">
        <v>4</v>
      </c>
      <c r="B6" s="47" t="s">
        <v>57</v>
      </c>
      <c r="C6" s="8" t="s">
        <v>77</v>
      </c>
      <c r="D6" s="10">
        <v>1</v>
      </c>
      <c r="E6" s="50">
        <f t="shared" si="0"/>
        <v>300</v>
      </c>
      <c r="F6" s="50"/>
    </row>
    <row r="7" spans="1:8" ht="27" customHeight="1" x14ac:dyDescent="0.25">
      <c r="A7" s="10">
        <v>5</v>
      </c>
      <c r="B7" s="47" t="s">
        <v>6</v>
      </c>
      <c r="C7" s="8" t="s">
        <v>78</v>
      </c>
      <c r="D7" s="10">
        <v>1</v>
      </c>
      <c r="E7" s="50">
        <f t="shared" si="0"/>
        <v>300</v>
      </c>
      <c r="F7" s="50"/>
    </row>
    <row r="8" spans="1:8" ht="27" customHeight="1" x14ac:dyDescent="0.25">
      <c r="A8" s="10">
        <v>6</v>
      </c>
      <c r="B8" s="47" t="s">
        <v>8</v>
      </c>
      <c r="C8" s="8" t="s">
        <v>79</v>
      </c>
      <c r="D8" s="10">
        <v>1</v>
      </c>
      <c r="E8" s="50">
        <f t="shared" si="0"/>
        <v>300</v>
      </c>
      <c r="F8" s="50"/>
    </row>
    <row r="9" spans="1:8" ht="27" customHeight="1" x14ac:dyDescent="0.25">
      <c r="A9" s="10">
        <v>7</v>
      </c>
      <c r="B9" s="47" t="s">
        <v>10</v>
      </c>
      <c r="C9" s="8" t="s">
        <v>80</v>
      </c>
      <c r="D9" s="10">
        <v>2</v>
      </c>
      <c r="E9" s="50">
        <f t="shared" si="0"/>
        <v>600</v>
      </c>
      <c r="F9" s="50"/>
    </row>
    <row r="10" spans="1:8" ht="27" customHeight="1" x14ac:dyDescent="0.25">
      <c r="A10" s="10">
        <v>8</v>
      </c>
      <c r="B10" s="47" t="s">
        <v>58</v>
      </c>
      <c r="C10" s="8" t="s">
        <v>81</v>
      </c>
      <c r="D10" s="10">
        <v>1</v>
      </c>
      <c r="E10" s="50">
        <f t="shared" si="0"/>
        <v>300</v>
      </c>
      <c r="F10" s="50"/>
    </row>
    <row r="11" spans="1:8" ht="27" customHeight="1" x14ac:dyDescent="0.25">
      <c r="A11" s="10">
        <v>9</v>
      </c>
      <c r="B11" s="47" t="s">
        <v>49</v>
      </c>
      <c r="C11" s="8" t="s">
        <v>82</v>
      </c>
      <c r="D11" s="10">
        <v>0</v>
      </c>
      <c r="E11" s="50">
        <f t="shared" si="0"/>
        <v>0</v>
      </c>
      <c r="F11" s="50"/>
    </row>
    <row r="12" spans="1:8" ht="27" customHeight="1" x14ac:dyDescent="0.25">
      <c r="A12" s="10">
        <v>10</v>
      </c>
      <c r="B12" s="47" t="s">
        <v>59</v>
      </c>
      <c r="C12" s="8" t="s">
        <v>83</v>
      </c>
      <c r="D12" s="10">
        <v>1</v>
      </c>
      <c r="E12" s="50">
        <f t="shared" si="0"/>
        <v>300</v>
      </c>
      <c r="F12" s="50"/>
    </row>
    <row r="13" spans="1:8" ht="27" customHeight="1" x14ac:dyDescent="0.25">
      <c r="A13" s="10">
        <v>11</v>
      </c>
      <c r="B13" s="48" t="s">
        <v>18</v>
      </c>
      <c r="C13" s="9" t="s">
        <v>84</v>
      </c>
      <c r="D13" s="10">
        <v>1</v>
      </c>
      <c r="E13" s="50">
        <f t="shared" si="0"/>
        <v>300</v>
      </c>
      <c r="F13" s="50"/>
    </row>
    <row r="14" spans="1:8" ht="27" customHeight="1" x14ac:dyDescent="0.25">
      <c r="A14" s="10">
        <v>12</v>
      </c>
      <c r="B14" s="47" t="s">
        <v>60</v>
      </c>
      <c r="C14" s="8" t="s">
        <v>85</v>
      </c>
      <c r="D14" s="10">
        <v>2</v>
      </c>
      <c r="E14" s="50">
        <f t="shared" si="0"/>
        <v>600</v>
      </c>
      <c r="F14" s="50"/>
    </row>
    <row r="15" spans="1:8" ht="27" customHeight="1" x14ac:dyDescent="0.25">
      <c r="A15" s="10">
        <v>13</v>
      </c>
      <c r="B15" s="47" t="s">
        <v>61</v>
      </c>
      <c r="C15" s="8" t="s">
        <v>86</v>
      </c>
      <c r="D15" s="10">
        <v>0</v>
      </c>
      <c r="E15" s="50">
        <f t="shared" si="0"/>
        <v>0</v>
      </c>
      <c r="F15" s="50"/>
    </row>
    <row r="16" spans="1:8" ht="27" customHeight="1" x14ac:dyDescent="0.25">
      <c r="A16" s="10">
        <v>14</v>
      </c>
      <c r="B16" s="47" t="s">
        <v>62</v>
      </c>
      <c r="C16" s="8" t="s">
        <v>87</v>
      </c>
      <c r="D16" s="10">
        <v>1</v>
      </c>
      <c r="E16" s="50">
        <f t="shared" si="0"/>
        <v>300</v>
      </c>
      <c r="F16" s="50"/>
    </row>
    <row r="17" spans="1:6" ht="27" customHeight="1" x14ac:dyDescent="0.25">
      <c r="A17" s="10">
        <v>15</v>
      </c>
      <c r="B17" s="47" t="s">
        <v>63</v>
      </c>
      <c r="C17" s="8" t="s">
        <v>88</v>
      </c>
      <c r="D17" s="10">
        <v>2</v>
      </c>
      <c r="E17" s="50">
        <f t="shared" si="0"/>
        <v>600</v>
      </c>
      <c r="F17" s="50"/>
    </row>
    <row r="18" spans="1:6" ht="27" customHeight="1" x14ac:dyDescent="0.25">
      <c r="A18" s="10">
        <v>16</v>
      </c>
      <c r="B18" s="47" t="s">
        <v>64</v>
      </c>
      <c r="C18" s="8" t="s">
        <v>89</v>
      </c>
      <c r="D18" s="10">
        <v>1</v>
      </c>
      <c r="E18" s="50">
        <f t="shared" si="0"/>
        <v>300</v>
      </c>
      <c r="F18" s="50"/>
    </row>
    <row r="19" spans="1:6" ht="27" customHeight="1" x14ac:dyDescent="0.25">
      <c r="A19" s="10">
        <v>17</v>
      </c>
      <c r="B19" s="47" t="s">
        <v>65</v>
      </c>
      <c r="C19" s="8" t="s">
        <v>90</v>
      </c>
      <c r="D19" s="10">
        <v>1</v>
      </c>
      <c r="E19" s="50">
        <f t="shared" si="0"/>
        <v>300</v>
      </c>
      <c r="F19" s="50"/>
    </row>
    <row r="20" spans="1:6" ht="27" customHeight="1" x14ac:dyDescent="0.25">
      <c r="A20" s="10">
        <v>18</v>
      </c>
      <c r="B20" s="47" t="s">
        <v>66</v>
      </c>
      <c r="C20" s="8" t="s">
        <v>91</v>
      </c>
      <c r="D20" s="10">
        <v>1</v>
      </c>
      <c r="E20" s="50">
        <f t="shared" si="0"/>
        <v>300</v>
      </c>
      <c r="F20" s="50"/>
    </row>
    <row r="21" spans="1:6" ht="27" customHeight="1" x14ac:dyDescent="0.25">
      <c r="A21" s="10">
        <v>19</v>
      </c>
      <c r="B21" s="47" t="s">
        <v>42</v>
      </c>
      <c r="C21" s="8" t="s">
        <v>43</v>
      </c>
      <c r="D21" s="10">
        <v>1</v>
      </c>
      <c r="E21" s="50">
        <f t="shared" si="0"/>
        <v>300</v>
      </c>
      <c r="F21" s="50"/>
    </row>
    <row r="22" spans="1:6" ht="27" customHeight="1" x14ac:dyDescent="0.25">
      <c r="A22" s="10">
        <v>20</v>
      </c>
      <c r="B22" s="47" t="s">
        <v>67</v>
      </c>
      <c r="C22" s="8" t="s">
        <v>92</v>
      </c>
      <c r="D22" s="10">
        <v>1</v>
      </c>
      <c r="E22" s="50">
        <f t="shared" si="0"/>
        <v>300</v>
      </c>
      <c r="F22" s="50"/>
    </row>
    <row r="23" spans="1:6" ht="27" customHeight="1" x14ac:dyDescent="0.25">
      <c r="A23" s="10">
        <v>21</v>
      </c>
      <c r="B23" s="47" t="s">
        <v>40</v>
      </c>
      <c r="C23" s="8" t="s">
        <v>93</v>
      </c>
      <c r="D23" s="10">
        <v>1</v>
      </c>
      <c r="E23" s="50">
        <f t="shared" si="0"/>
        <v>300</v>
      </c>
      <c r="F23" s="50"/>
    </row>
    <row r="24" spans="1:6" ht="27" customHeight="1" x14ac:dyDescent="0.25">
      <c r="A24" s="10">
        <v>22</v>
      </c>
      <c r="B24" s="47" t="s">
        <v>68</v>
      </c>
      <c r="C24" s="8" t="s">
        <v>94</v>
      </c>
      <c r="D24" s="10">
        <v>1</v>
      </c>
      <c r="E24" s="50">
        <f t="shared" si="0"/>
        <v>300</v>
      </c>
      <c r="F24" s="50"/>
    </row>
    <row r="25" spans="1:6" ht="27" customHeight="1" x14ac:dyDescent="0.25">
      <c r="A25" s="10">
        <v>23</v>
      </c>
      <c r="B25" s="47" t="s">
        <v>69</v>
      </c>
      <c r="C25" s="8"/>
      <c r="D25" s="10">
        <v>1</v>
      </c>
      <c r="E25" s="50">
        <f t="shared" si="0"/>
        <v>300</v>
      </c>
      <c r="F25" s="50"/>
    </row>
    <row r="26" spans="1:6" ht="27" customHeight="1" x14ac:dyDescent="0.25">
      <c r="A26" s="10">
        <v>24</v>
      </c>
      <c r="B26" s="47" t="s">
        <v>70</v>
      </c>
      <c r="C26" s="8"/>
      <c r="D26" s="10">
        <v>1</v>
      </c>
      <c r="E26" s="50">
        <f t="shared" si="0"/>
        <v>300</v>
      </c>
      <c r="F26" s="50"/>
    </row>
    <row r="27" spans="1:6" ht="27" customHeight="1" x14ac:dyDescent="0.25">
      <c r="A27" s="10">
        <v>25</v>
      </c>
      <c r="B27" s="47" t="s">
        <v>71</v>
      </c>
      <c r="C27" s="8" t="s">
        <v>95</v>
      </c>
      <c r="D27" s="10">
        <v>1</v>
      </c>
      <c r="E27" s="50">
        <f t="shared" si="0"/>
        <v>300</v>
      </c>
      <c r="F27" s="50"/>
    </row>
    <row r="28" spans="1:6" ht="27" customHeight="1" x14ac:dyDescent="0.25">
      <c r="A28" s="10">
        <v>26</v>
      </c>
      <c r="B28" s="47" t="s">
        <v>72</v>
      </c>
      <c r="C28" s="8" t="s">
        <v>96</v>
      </c>
      <c r="D28" s="10">
        <v>1</v>
      </c>
      <c r="E28" s="50">
        <f t="shared" si="0"/>
        <v>300</v>
      </c>
      <c r="F28" s="50"/>
    </row>
    <row r="29" spans="1:6" ht="27" customHeight="1" x14ac:dyDescent="0.25">
      <c r="A29" s="10">
        <v>27</v>
      </c>
      <c r="B29" s="47" t="s">
        <v>73</v>
      </c>
      <c r="C29" s="8"/>
      <c r="D29" s="10">
        <v>1</v>
      </c>
      <c r="E29" s="50">
        <f t="shared" si="0"/>
        <v>300</v>
      </c>
      <c r="F29" s="50"/>
    </row>
    <row r="30" spans="1:6" ht="27" customHeight="1" x14ac:dyDescent="0.25"/>
    <row r="31" spans="1:6" ht="27" customHeight="1" x14ac:dyDescent="0.25"/>
    <row r="32" spans="1:6" s="4" customFormat="1" ht="27" customHeight="1" x14ac:dyDescent="0.25"/>
    <row r="33" spans="1:8" ht="27" customHeight="1" x14ac:dyDescent="0.25">
      <c r="A33" s="59" t="s">
        <v>101</v>
      </c>
      <c r="B33" s="54"/>
      <c r="C33" s="54"/>
      <c r="D33" s="54"/>
      <c r="E33" s="54"/>
      <c r="F33" s="54"/>
      <c r="G33" s="57"/>
      <c r="H33" s="57"/>
    </row>
    <row r="34" spans="1:8" s="4" customFormat="1" ht="27" customHeight="1" x14ac:dyDescent="0.25">
      <c r="A34" s="56" t="s">
        <v>97</v>
      </c>
      <c r="B34" s="56" t="s">
        <v>98</v>
      </c>
      <c r="C34" s="56"/>
      <c r="D34" s="56" t="s">
        <v>99</v>
      </c>
      <c r="E34" s="56" t="s">
        <v>100</v>
      </c>
      <c r="F34" s="58"/>
      <c r="G34" s="57"/>
      <c r="H34" s="57"/>
    </row>
    <row r="35" spans="1:8" ht="27" customHeight="1" x14ac:dyDescent="0.25">
      <c r="A35" s="5">
        <v>1</v>
      </c>
      <c r="B35" s="46" t="s">
        <v>0</v>
      </c>
      <c r="C35" s="2" t="s">
        <v>1</v>
      </c>
      <c r="D35" s="5">
        <v>1</v>
      </c>
      <c r="E35" s="50">
        <f>D35*200</f>
        <v>200</v>
      </c>
      <c r="F35" s="50"/>
    </row>
    <row r="36" spans="1:8" ht="27" customHeight="1" x14ac:dyDescent="0.25">
      <c r="A36" s="5">
        <v>2</v>
      </c>
      <c r="B36" s="46" t="s">
        <v>2</v>
      </c>
      <c r="C36" s="2" t="s">
        <v>3</v>
      </c>
      <c r="D36" s="5">
        <v>1</v>
      </c>
      <c r="E36" s="50">
        <f t="shared" ref="E36:E61" si="1">D36*200</f>
        <v>200</v>
      </c>
      <c r="F36" s="50"/>
    </row>
    <row r="37" spans="1:8" ht="27" customHeight="1" x14ac:dyDescent="0.25">
      <c r="A37" s="5">
        <v>3</v>
      </c>
      <c r="B37" s="46" t="s">
        <v>4</v>
      </c>
      <c r="C37" s="2" t="s">
        <v>5</v>
      </c>
      <c r="D37" s="5">
        <v>14</v>
      </c>
      <c r="E37" s="50">
        <f t="shared" si="1"/>
        <v>2800</v>
      </c>
      <c r="F37" s="50"/>
    </row>
    <row r="38" spans="1:8" ht="27" customHeight="1" x14ac:dyDescent="0.25">
      <c r="A38" s="5">
        <v>4</v>
      </c>
      <c r="B38" s="46" t="s">
        <v>6</v>
      </c>
      <c r="C38" s="2" t="s">
        <v>7</v>
      </c>
      <c r="D38" s="5">
        <v>1</v>
      </c>
      <c r="E38" s="50">
        <f t="shared" si="1"/>
        <v>200</v>
      </c>
      <c r="F38" s="50"/>
    </row>
    <row r="39" spans="1:8" ht="27" customHeight="1" x14ac:dyDescent="0.25">
      <c r="A39" s="5">
        <v>5</v>
      </c>
      <c r="B39" s="46" t="s">
        <v>8</v>
      </c>
      <c r="C39" s="2" t="s">
        <v>9</v>
      </c>
      <c r="D39" s="5">
        <v>1</v>
      </c>
      <c r="E39" s="50">
        <f t="shared" si="1"/>
        <v>200</v>
      </c>
      <c r="F39" s="50"/>
    </row>
    <row r="40" spans="1:8" ht="27" customHeight="1" x14ac:dyDescent="0.25">
      <c r="A40" s="5">
        <v>6</v>
      </c>
      <c r="B40" s="46" t="s">
        <v>10</v>
      </c>
      <c r="C40" s="2" t="s">
        <v>11</v>
      </c>
      <c r="D40" s="5">
        <v>1</v>
      </c>
      <c r="E40" s="50">
        <f t="shared" si="1"/>
        <v>200</v>
      </c>
      <c r="F40" s="50"/>
    </row>
    <row r="41" spans="1:8" ht="27" customHeight="1" x14ac:dyDescent="0.25">
      <c r="A41" s="5">
        <v>7</v>
      </c>
      <c r="B41" s="46" t="s">
        <v>12</v>
      </c>
      <c r="C41" s="2" t="s">
        <v>13</v>
      </c>
      <c r="D41" s="5">
        <v>1</v>
      </c>
      <c r="E41" s="50">
        <f t="shared" si="1"/>
        <v>200</v>
      </c>
      <c r="F41" s="50"/>
    </row>
    <row r="42" spans="1:8" ht="27" customHeight="1" x14ac:dyDescent="0.25">
      <c r="A42" s="5">
        <v>8</v>
      </c>
      <c r="B42" s="46" t="s">
        <v>14</v>
      </c>
      <c r="C42" s="2" t="s">
        <v>15</v>
      </c>
      <c r="D42" s="5">
        <v>1</v>
      </c>
      <c r="E42" s="50">
        <f t="shared" si="1"/>
        <v>200</v>
      </c>
      <c r="F42" s="50"/>
    </row>
    <row r="43" spans="1:8" ht="27" customHeight="1" x14ac:dyDescent="0.25">
      <c r="A43" s="5">
        <v>9</v>
      </c>
      <c r="B43" s="46" t="s">
        <v>16</v>
      </c>
      <c r="C43" s="2" t="s">
        <v>17</v>
      </c>
      <c r="D43" s="5">
        <v>1</v>
      </c>
      <c r="E43" s="50">
        <f t="shared" si="1"/>
        <v>200</v>
      </c>
      <c r="F43" s="50"/>
    </row>
    <row r="44" spans="1:8" ht="27" customHeight="1" x14ac:dyDescent="0.25">
      <c r="A44" s="5">
        <v>10</v>
      </c>
      <c r="B44" s="46" t="s">
        <v>18</v>
      </c>
      <c r="C44" s="2" t="s">
        <v>19</v>
      </c>
      <c r="D44" s="5">
        <v>1</v>
      </c>
      <c r="E44" s="50">
        <f t="shared" si="1"/>
        <v>200</v>
      </c>
      <c r="F44" s="50"/>
    </row>
    <row r="45" spans="1:8" ht="27" customHeight="1" x14ac:dyDescent="0.25">
      <c r="A45" s="5">
        <v>11</v>
      </c>
      <c r="B45" s="46" t="s">
        <v>20</v>
      </c>
      <c r="C45" s="2" t="s">
        <v>21</v>
      </c>
      <c r="D45" s="5">
        <v>1</v>
      </c>
      <c r="E45" s="50">
        <f t="shared" si="1"/>
        <v>200</v>
      </c>
      <c r="F45" s="50"/>
    </row>
    <row r="46" spans="1:8" ht="27" customHeight="1" x14ac:dyDescent="0.25">
      <c r="A46" s="5">
        <v>12</v>
      </c>
      <c r="B46" s="46" t="s">
        <v>22</v>
      </c>
      <c r="C46" s="2" t="s">
        <v>23</v>
      </c>
      <c r="D46" s="5">
        <v>4</v>
      </c>
      <c r="E46" s="50">
        <f t="shared" si="1"/>
        <v>800</v>
      </c>
      <c r="F46" s="50"/>
    </row>
    <row r="47" spans="1:8" ht="27" customHeight="1" x14ac:dyDescent="0.25">
      <c r="A47" s="5">
        <v>13</v>
      </c>
      <c r="B47" s="46" t="s">
        <v>24</v>
      </c>
      <c r="C47" s="2" t="s">
        <v>25</v>
      </c>
      <c r="D47" s="5">
        <v>8</v>
      </c>
      <c r="E47" s="50">
        <f t="shared" si="1"/>
        <v>1600</v>
      </c>
      <c r="F47" s="50"/>
    </row>
    <row r="48" spans="1:8" ht="27" customHeight="1" x14ac:dyDescent="0.25">
      <c r="A48" s="5">
        <v>14</v>
      </c>
      <c r="B48" s="46" t="s">
        <v>26</v>
      </c>
      <c r="C48" s="2" t="s">
        <v>27</v>
      </c>
      <c r="D48" s="5">
        <v>11</v>
      </c>
      <c r="E48" s="50">
        <f t="shared" si="1"/>
        <v>2200</v>
      </c>
      <c r="F48" s="50"/>
    </row>
    <row r="49" spans="1:6" ht="27" customHeight="1" x14ac:dyDescent="0.25">
      <c r="A49" s="5">
        <v>15</v>
      </c>
      <c r="B49" s="46" t="s">
        <v>28</v>
      </c>
      <c r="C49" s="2" t="s">
        <v>29</v>
      </c>
      <c r="D49" s="5">
        <v>3</v>
      </c>
      <c r="E49" s="50">
        <f t="shared" si="1"/>
        <v>600</v>
      </c>
      <c r="F49" s="50"/>
    </row>
    <row r="50" spans="1:6" ht="27" customHeight="1" x14ac:dyDescent="0.25">
      <c r="A50" s="5">
        <v>16</v>
      </c>
      <c r="B50" s="46" t="s">
        <v>30</v>
      </c>
      <c r="C50" s="2" t="s">
        <v>31</v>
      </c>
      <c r="D50" s="5">
        <v>1</v>
      </c>
      <c r="E50" s="50">
        <f t="shared" si="1"/>
        <v>200</v>
      </c>
      <c r="F50" s="50"/>
    </row>
    <row r="51" spans="1:6" ht="27" customHeight="1" x14ac:dyDescent="0.25">
      <c r="A51" s="5">
        <v>17</v>
      </c>
      <c r="B51" s="46" t="s">
        <v>32</v>
      </c>
      <c r="C51" s="2" t="s">
        <v>33</v>
      </c>
      <c r="D51" s="5">
        <v>1</v>
      </c>
      <c r="E51" s="50">
        <f t="shared" si="1"/>
        <v>200</v>
      </c>
      <c r="F51" s="50"/>
    </row>
    <row r="52" spans="1:6" ht="27" customHeight="1" x14ac:dyDescent="0.25">
      <c r="A52" s="5">
        <v>18</v>
      </c>
      <c r="B52" s="46" t="s">
        <v>34</v>
      </c>
      <c r="C52" s="2" t="s">
        <v>35</v>
      </c>
      <c r="D52" s="5">
        <v>4</v>
      </c>
      <c r="E52" s="50">
        <f t="shared" si="1"/>
        <v>800</v>
      </c>
      <c r="F52" s="50"/>
    </row>
    <row r="53" spans="1:6" ht="27" customHeight="1" x14ac:dyDescent="0.25">
      <c r="A53" s="5">
        <v>19</v>
      </c>
      <c r="B53" s="46" t="s">
        <v>36</v>
      </c>
      <c r="C53" s="2" t="s">
        <v>37</v>
      </c>
      <c r="D53" s="5">
        <v>1</v>
      </c>
      <c r="E53" s="50">
        <f t="shared" si="1"/>
        <v>200</v>
      </c>
      <c r="F53" s="50"/>
    </row>
    <row r="54" spans="1:6" ht="27" customHeight="1" x14ac:dyDescent="0.25">
      <c r="A54" s="5">
        <v>20</v>
      </c>
      <c r="B54" s="46" t="s">
        <v>38</v>
      </c>
      <c r="C54" s="2" t="s">
        <v>39</v>
      </c>
      <c r="D54" s="5">
        <v>1</v>
      </c>
      <c r="E54" s="50">
        <f t="shared" si="1"/>
        <v>200</v>
      </c>
      <c r="F54" s="50"/>
    </row>
    <row r="55" spans="1:6" ht="27" customHeight="1" x14ac:dyDescent="0.25">
      <c r="A55" s="5">
        <v>21</v>
      </c>
      <c r="B55" s="46" t="s">
        <v>40</v>
      </c>
      <c r="C55" s="2" t="s">
        <v>41</v>
      </c>
      <c r="D55" s="5">
        <v>1</v>
      </c>
      <c r="E55" s="50">
        <f t="shared" si="1"/>
        <v>200</v>
      </c>
      <c r="F55" s="50"/>
    </row>
    <row r="56" spans="1:6" ht="27" customHeight="1" x14ac:dyDescent="0.25">
      <c r="A56" s="5">
        <v>22</v>
      </c>
      <c r="B56" s="46" t="s">
        <v>42</v>
      </c>
      <c r="C56" s="2" t="s">
        <v>43</v>
      </c>
      <c r="D56" s="5">
        <v>1</v>
      </c>
      <c r="E56" s="50">
        <f t="shared" si="1"/>
        <v>200</v>
      </c>
      <c r="F56" s="50"/>
    </row>
    <row r="57" spans="1:6" ht="27" customHeight="1" x14ac:dyDescent="0.25">
      <c r="A57" s="5">
        <v>23</v>
      </c>
      <c r="B57" s="46" t="s">
        <v>44</v>
      </c>
      <c r="C57" s="2" t="s">
        <v>45</v>
      </c>
      <c r="D57" s="5">
        <v>1</v>
      </c>
      <c r="E57" s="50">
        <f t="shared" si="1"/>
        <v>200</v>
      </c>
      <c r="F57" s="50"/>
    </row>
    <row r="58" spans="1:6" ht="27" customHeight="1" x14ac:dyDescent="0.25">
      <c r="A58" s="5">
        <v>24</v>
      </c>
      <c r="B58" s="46" t="s">
        <v>46</v>
      </c>
      <c r="C58" s="2" t="s">
        <v>47</v>
      </c>
      <c r="D58" s="5">
        <v>1</v>
      </c>
      <c r="E58" s="50">
        <f t="shared" si="1"/>
        <v>200</v>
      </c>
      <c r="F58" s="50"/>
    </row>
    <row r="59" spans="1:6" ht="27" customHeight="1" x14ac:dyDescent="0.25">
      <c r="A59" s="5">
        <v>25</v>
      </c>
      <c r="B59" s="46" t="s">
        <v>48</v>
      </c>
      <c r="C59" s="2"/>
      <c r="D59" s="5">
        <v>1</v>
      </c>
      <c r="E59" s="50">
        <f t="shared" si="1"/>
        <v>200</v>
      </c>
      <c r="F59" s="50"/>
    </row>
    <row r="60" spans="1:6" ht="27" customHeight="1" x14ac:dyDescent="0.25">
      <c r="A60" s="43">
        <v>26</v>
      </c>
      <c r="B60" s="44" t="s">
        <v>49</v>
      </c>
      <c r="C60" s="44" t="s">
        <v>50</v>
      </c>
      <c r="D60" s="43">
        <v>1</v>
      </c>
      <c r="E60" s="50">
        <f t="shared" si="1"/>
        <v>200</v>
      </c>
      <c r="F60" s="50"/>
    </row>
    <row r="61" spans="1:6" ht="27" customHeight="1" x14ac:dyDescent="0.25">
      <c r="A61" s="43">
        <v>27</v>
      </c>
      <c r="B61" s="44" t="s">
        <v>51</v>
      </c>
      <c r="C61" s="44" t="s">
        <v>52</v>
      </c>
      <c r="D61" s="43">
        <v>4</v>
      </c>
      <c r="E61" s="50">
        <f t="shared" si="1"/>
        <v>800</v>
      </c>
      <c r="F61" s="50"/>
    </row>
  </sheetData>
  <mergeCells count="2">
    <mergeCell ref="A1:F1"/>
    <mergeCell ref="A33:F33"/>
  </mergeCells>
  <pageMargins left="0.7" right="0.7" top="0.75" bottom="0.75" header="0.3" footer="0.3"/>
  <pageSetup scale="83" orientation="portrait" horizontalDpi="300" verticalDpi="300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2020-11-19T04:16:12Z</cp:lastPrinted>
  <dcterms:created xsi:type="dcterms:W3CDTF">2020-10-12T01:49:30Z</dcterms:created>
  <dcterms:modified xsi:type="dcterms:W3CDTF">2020-11-19T04:30:51Z</dcterms:modified>
</cp:coreProperties>
</file>