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 activeTab="3"/>
  </bookViews>
  <sheets>
    <sheet name="TG102V" sheetId="30" r:id="rId1"/>
    <sheet name="NQ899" sheetId="31" r:id="rId2"/>
    <sheet name="TG102LE" sheetId="29" r:id="rId3"/>
    <sheet name="TG102SE" sheetId="32" r:id="rId4"/>
    <sheet name="TongHopThang" sheetId="22" r:id="rId5"/>
  </sheets>
  <definedNames>
    <definedName name="_xlnm._FilterDatabase" localSheetId="2" hidden="1">TG102LE!$S$1:$S$105</definedName>
    <definedName name="_xlnm._FilterDatabase" localSheetId="0" hidden="1">TG102V!$S$1:$S$105</definedName>
    <definedName name="_xlnm._FilterDatabase" localSheetId="4" hidden="1">TongHopThang!$S$1:$S$105</definedName>
    <definedName name="_xlnm.Criteria" localSheetId="2">TG102LE!$S$4:$S$51</definedName>
    <definedName name="_xlnm.Criteria" localSheetId="0">TG102V!$S$4:$S$51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22" i="32"/>
  <c r="W21" i="32"/>
  <c r="W20" i="32"/>
  <c r="W37" i="32" l="1"/>
  <c r="W56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<sst xmlns="http://schemas.openxmlformats.org/spreadsheetml/2006/main" count="546" uniqueCount="127">
  <si>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</si>
  <si>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</si>
  <si>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</si>
  <si>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</si>
  <si>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</si>
  <si>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</si>
  <si>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</si>
  <si>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</si>
  <si>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</si>
  <si>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</si>
  <si>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</si>
  <si>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</si>
  <si>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</si>
  <si>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</si>
  <si>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</si>
  <si>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</si>
  <si>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</si>
  <si>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</si>
  <si>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</si>
  <si>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</si>
  <si>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</si>
  <si>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</si>
  <si>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</si>
  <si>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</si>
  <si>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</si>
  <si>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</si>
  <si>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</si>
  <si>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</si>
  <si>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</si>
  <si>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</si>
  <si>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</si>
  <si>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</si>
  <si>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</si>
  <si>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</si>
  <si>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</si>
  <si>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</si>
  <si>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</si>
  <si>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</si>
  <si>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</si>
  <si>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</si>
  <si>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</si>
  <si>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</si>
  <si>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</si>
  <si>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</si>
  <si>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</si>
  <si>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</si>
  <si>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</si>
  <si>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</si>
  <si>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</si>
  <si>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</si>
  <si>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</si>
  <si>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</si>
  <si>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</si>
  <si>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</si>
  <si>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</si>
  <si>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</si>
  <si>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</si>
  <si>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</si>
  <si>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</si>
  <si>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</si>
  <si>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</si>
  <si>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</si>
  <si>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</si>
  <si>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</si>
  <si>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</si>
  <si>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</si>
  <si>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</si>
  <si>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LE.2.00.---28.200624</t>
  </si>
  <si>
    <t>Vinaphone</t>
  </si>
  <si>
    <t>XỬ LÝ THIẾT BỊ BẢO HÀNH THÁNG 12 NĂM 2020</t>
  </si>
  <si>
    <t>Nhật Quang</t>
  </si>
  <si>
    <t>NQ899</t>
  </si>
  <si>
    <t>02/12/2020</t>
  </si>
  <si>
    <t>Còn BH</t>
  </si>
  <si>
    <t>NQ.2.00.00002.180728</t>
  </si>
  <si>
    <t>125.212.203.114,16767</t>
  </si>
  <si>
    <t>LE.1.00.---04.181025</t>
  </si>
  <si>
    <t>Lock 125.212.203.114,16363</t>
  </si>
  <si>
    <t>LE.1.00.---01.180710</t>
  </si>
  <si>
    <t>Lock 203.162.121.026,01202</t>
  </si>
  <si>
    <t>Hỏng diot quá áp, hỏng cáp kết nối, không chốt GSM do khay sim</t>
  </si>
  <si>
    <t>VI.1.00.---01.180629</t>
  </si>
  <si>
    <t>Lock 125.212.203.114,16767</t>
  </si>
  <si>
    <t>Thay Diot quá áp, cáp kết nối, khay sim, nâng cấp FW</t>
  </si>
  <si>
    <t>Danh</t>
  </si>
  <si>
    <t>VI.2.00.---21.200630</t>
  </si>
  <si>
    <t>Chuyển về IP/Port: 112.078.011.007,13368.*</t>
  </si>
  <si>
    <t>Chập khối nguồn 3V3, hỏng Module GSM, hỏng module GSP, chập MCU</t>
  </si>
  <si>
    <t>Khách báo không sửa</t>
  </si>
  <si>
    <t>Nâng cấp FW, chuyển trang theo yêu cầu</t>
  </si>
  <si>
    <t>BT</t>
  </si>
  <si>
    <t>Lỗi</t>
  </si>
  <si>
    <t>Pc + PM</t>
  </si>
  <si>
    <t>PC + PM</t>
  </si>
  <si>
    <t>LK, NCFW</t>
  </si>
  <si>
    <t>Không chốt GSM do hết hạn dịch vụ, mở khóa thiết bị</t>
  </si>
  <si>
    <t>Mở khóa thiết bị, nâng cấp FW</t>
  </si>
  <si>
    <t>Mở khóa thiết bị,chuyển trang</t>
  </si>
  <si>
    <t>Kiểm tra lại gia hạn dịch vụ trên thiết bị, nâng cấp FW, mở khóa thiết bị</t>
  </si>
  <si>
    <t>Mở khóa thiết bị</t>
  </si>
  <si>
    <t>03/12/2020</t>
  </si>
  <si>
    <t>04/12/2020</t>
  </si>
  <si>
    <t>SE.2.03.---25.111215</t>
  </si>
  <si>
    <t>Lock 112.078.011.007,13368</t>
  </si>
  <si>
    <t>Lỗi cấu hình</t>
  </si>
  <si>
    <t>Cấu hình lại thiết bị, nâng cấp FW</t>
  </si>
  <si>
    <t>LE.1.00.---01.180907</t>
  </si>
  <si>
    <t>Thiết bị không lên do hỏng tụ nguồn</t>
  </si>
  <si>
    <t>Thay tụ nguồn, nâng cấp FW</t>
  </si>
  <si>
    <t>SE.4.00.---06.200630</t>
  </si>
  <si>
    <t>Hỏng Led Memory</t>
  </si>
  <si>
    <t>Chuyển trang theo yêu cầu, nâng cấp FW</t>
  </si>
  <si>
    <t>IP/Port: 112.078.011.007,13368</t>
  </si>
  <si>
    <t>Thay LED, nâng cấp FW, chuyển trang theo yêu cầu</t>
  </si>
  <si>
    <t>07/12/2020</t>
  </si>
  <si>
    <t>14/12/2020</t>
  </si>
  <si>
    <t>LE.1.00.---06.191010</t>
  </si>
  <si>
    <t>112.078.011.007,13368</t>
  </si>
  <si>
    <t>Thiết bị lỗi nguồn</t>
  </si>
  <si>
    <t>Thiết bị không nhận sim</t>
  </si>
  <si>
    <t>Khởi tạo lại thiết bị, nâng cấp FW</t>
  </si>
  <si>
    <t>Thể</t>
  </si>
  <si>
    <t>PC+PM</t>
  </si>
  <si>
    <t>NG,NCFW</t>
  </si>
  <si>
    <t>SF,NCFW</t>
  </si>
  <si>
    <t>SE.4.00.---05.200416</t>
  </si>
  <si>
    <t>Lock 125.212.203.115,16767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</si>
</sst>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80" zoomScaleNormal="80" workbookViewId="0">
      <selection activeCell="C6" sqref="C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3" t="s">
        <v>69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24.95" customHeight="1" x14ac:dyDescent="0.25">
      <c r="A2" s="94" t="s">
        <v>65</v>
      </c>
      <c r="B2" s="95"/>
      <c r="C2" s="95"/>
      <c r="D2" s="95"/>
      <c r="E2" s="96" t="s">
        <v>70</v>
      </c>
      <c r="F2" s="9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7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99" t="s">
        <v>42</v>
      </c>
      <c r="N4" s="99" t="s">
        <v>10</v>
      </c>
      <c r="O4" s="98" t="s">
        <v>8</v>
      </c>
      <c r="P4" s="107" t="s">
        <v>14</v>
      </c>
      <c r="Q4" s="98" t="s">
        <v>39</v>
      </c>
      <c r="R4" s="98" t="s">
        <v>61</v>
      </c>
      <c r="S4" s="108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9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8"/>
      <c r="K5" s="58" t="s">
        <v>12</v>
      </c>
      <c r="L5" s="58" t="s">
        <v>13</v>
      </c>
      <c r="M5" s="100"/>
      <c r="N5" s="100"/>
      <c r="O5" s="98"/>
      <c r="P5" s="107"/>
      <c r="Q5" s="98"/>
      <c r="R5" s="98"/>
      <c r="S5" s="109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46</v>
      </c>
      <c r="E6" s="52">
        <v>864811037199531</v>
      </c>
      <c r="F6" s="51"/>
      <c r="G6" s="51" t="s">
        <v>66</v>
      </c>
      <c r="H6" s="51" t="s">
        <v>86</v>
      </c>
      <c r="I6" s="60" t="s">
        <v>82</v>
      </c>
      <c r="J6" s="53" t="s">
        <v>80</v>
      </c>
      <c r="K6" s="53" t="s">
        <v>81</v>
      </c>
      <c r="L6" s="56" t="s">
        <v>85</v>
      </c>
      <c r="M6" s="53" t="s">
        <v>83</v>
      </c>
      <c r="N6" s="55"/>
      <c r="O6" s="53" t="s">
        <v>90</v>
      </c>
      <c r="P6" s="53" t="s">
        <v>84</v>
      </c>
      <c r="Q6" s="3" t="s">
        <v>93</v>
      </c>
      <c r="R6" s="51" t="s">
        <v>94</v>
      </c>
      <c r="S6" s="4"/>
      <c r="T6" s="28"/>
      <c r="U6" s="66"/>
      <c r="V6" s="10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6"/>
      <c r="V7" s="10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6"/>
      <c r="V8" s="10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6"/>
      <c r="U9" s="66"/>
      <c r="V9" s="10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6"/>
      <c r="U10" s="66"/>
      <c r="V10" s="10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6"/>
      <c r="U11" s="66"/>
      <c r="V11" s="10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6"/>
      <c r="U12" s="66"/>
      <c r="V12" s="10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6"/>
      <c r="U13" s="66"/>
      <c r="V13" s="10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6"/>
      <c r="U14" s="66"/>
      <c r="V14" s="10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6"/>
      <c r="U15" s="16"/>
      <c r="V15" s="10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6"/>
      <c r="U16" s="16"/>
      <c r="V16" s="10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6"/>
      <c r="U17" s="16"/>
      <c r="V17" s="66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6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6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4" t="s">
        <v>63</v>
      </c>
      <c r="W56" s="10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5"/>
      <c r="W57" s="10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6"/>
      <c r="W58" s="10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80" zoomScaleNormal="80" workbookViewId="0">
      <selection activeCell="C6" sqref="C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3" t="s">
        <v>69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24.95" customHeight="1" x14ac:dyDescent="0.25">
      <c r="A2" s="94" t="s">
        <v>65</v>
      </c>
      <c r="B2" s="95"/>
      <c r="C2" s="95"/>
      <c r="D2" s="95"/>
      <c r="E2" s="96" t="s">
        <v>70</v>
      </c>
      <c r="F2" s="96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7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99" t="s">
        <v>42</v>
      </c>
      <c r="N4" s="99" t="s">
        <v>10</v>
      </c>
      <c r="O4" s="98" t="s">
        <v>8</v>
      </c>
      <c r="P4" s="107" t="s">
        <v>14</v>
      </c>
      <c r="Q4" s="98" t="s">
        <v>39</v>
      </c>
      <c r="R4" s="98" t="s">
        <v>61</v>
      </c>
      <c r="S4" s="108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9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8"/>
      <c r="K5" s="58" t="s">
        <v>12</v>
      </c>
      <c r="L5" s="58" t="s">
        <v>13</v>
      </c>
      <c r="M5" s="100"/>
      <c r="N5" s="100"/>
      <c r="O5" s="98"/>
      <c r="P5" s="107"/>
      <c r="Q5" s="98"/>
      <c r="R5" s="98"/>
      <c r="S5" s="109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71</v>
      </c>
      <c r="E6" s="52">
        <v>866104022270204</v>
      </c>
      <c r="F6" s="51"/>
      <c r="G6" s="51" t="s">
        <v>66</v>
      </c>
      <c r="H6" s="51" t="s">
        <v>88</v>
      </c>
      <c r="I6" s="71"/>
      <c r="J6" s="53" t="s">
        <v>87</v>
      </c>
      <c r="K6" s="53"/>
      <c r="L6" s="56"/>
      <c r="M6" s="53"/>
      <c r="N6" s="55"/>
      <c r="O6" s="53" t="s">
        <v>91</v>
      </c>
      <c r="P6" s="53" t="s">
        <v>84</v>
      </c>
      <c r="Q6" s="3" t="s">
        <v>92</v>
      </c>
      <c r="R6" s="51" t="s">
        <v>30</v>
      </c>
      <c r="S6" s="4"/>
      <c r="T6" s="28"/>
      <c r="U6" s="88"/>
      <c r="V6" s="101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 t="s">
        <v>100</v>
      </c>
      <c r="D7" s="51" t="s">
        <v>71</v>
      </c>
      <c r="E7" s="52">
        <v>866104028938382</v>
      </c>
      <c r="F7" s="51"/>
      <c r="G7" s="51" t="s">
        <v>66</v>
      </c>
      <c r="H7" s="51" t="s">
        <v>86</v>
      </c>
      <c r="I7" s="71" t="s">
        <v>75</v>
      </c>
      <c r="J7" s="53" t="s">
        <v>97</v>
      </c>
      <c r="K7" s="56" t="s">
        <v>74</v>
      </c>
      <c r="L7" s="56" t="s">
        <v>74</v>
      </c>
      <c r="M7" s="53" t="s">
        <v>89</v>
      </c>
      <c r="N7" s="55"/>
      <c r="O7" s="53" t="s">
        <v>90</v>
      </c>
      <c r="P7" s="53" t="s">
        <v>84</v>
      </c>
      <c r="Q7" s="3" t="s">
        <v>19</v>
      </c>
      <c r="R7" s="51" t="s">
        <v>24</v>
      </c>
      <c r="S7" s="4"/>
      <c r="T7" s="28"/>
      <c r="U7" s="88"/>
      <c r="V7" s="102"/>
      <c r="W7" s="4" t="s">
        <v>35</v>
      </c>
    </row>
    <row r="8" spans="1:23" s="14" customFormat="1" ht="18" customHeight="1" x14ac:dyDescent="0.25">
      <c r="A8" s="4">
        <v>3</v>
      </c>
      <c r="B8" s="80"/>
      <c r="C8" s="80"/>
      <c r="D8" s="51"/>
      <c r="E8" s="52"/>
      <c r="F8" s="51"/>
      <c r="G8" s="51"/>
      <c r="H8" s="51"/>
      <c r="I8" s="71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88"/>
      <c r="V8" s="102"/>
      <c r="W8" s="4" t="s">
        <v>21</v>
      </c>
    </row>
    <row r="9" spans="1:23" s="14" customFormat="1" ht="18" customHeight="1" x14ac:dyDescent="0.25">
      <c r="A9" s="4">
        <v>4</v>
      </c>
      <c r="B9" s="80"/>
      <c r="C9" s="80"/>
      <c r="D9" s="51"/>
      <c r="E9" s="52"/>
      <c r="F9" s="51"/>
      <c r="G9" s="51"/>
      <c r="H9" s="51"/>
      <c r="I9" s="71"/>
      <c r="J9" s="53"/>
      <c r="K9" s="56"/>
      <c r="L9" s="56"/>
      <c r="M9" s="53"/>
      <c r="N9" s="55"/>
      <c r="O9" s="53"/>
      <c r="P9" s="53"/>
      <c r="Q9" s="3"/>
      <c r="R9" s="51"/>
      <c r="S9" s="4"/>
      <c r="T9" s="88"/>
      <c r="U9" s="88"/>
      <c r="V9" s="102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88"/>
      <c r="U10" s="88"/>
      <c r="V10" s="102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88"/>
      <c r="U11" s="88"/>
      <c r="V11" s="102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88"/>
      <c r="U12" s="88"/>
      <c r="V12" s="10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88"/>
      <c r="U13" s="88"/>
      <c r="V13" s="102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88"/>
      <c r="U14" s="88"/>
      <c r="V14" s="102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88"/>
      <c r="U15" s="16"/>
      <c r="V15" s="102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88"/>
      <c r="U16" s="16"/>
      <c r="V16" s="103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88"/>
      <c r="U17" s="16"/>
      <c r="V17" s="88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88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8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88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8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8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88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88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8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8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8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8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8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8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88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8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8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8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88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8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88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8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8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8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8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8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8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87"/>
      <c r="E50" s="34"/>
      <c r="F50" s="87"/>
      <c r="G50" s="87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87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4" t="s">
        <v>63</v>
      </c>
      <c r="W56" s="104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5"/>
      <c r="W57" s="10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6"/>
      <c r="W58" s="10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70" zoomScaleNormal="70" workbookViewId="0">
      <selection activeCell="C11" sqref="C1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3" t="s">
        <v>69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24.95" customHeight="1" x14ac:dyDescent="0.25">
      <c r="A2" s="94" t="s">
        <v>65</v>
      </c>
      <c r="B2" s="95"/>
      <c r="C2" s="95"/>
      <c r="D2" s="95"/>
      <c r="E2" s="96" t="s">
        <v>70</v>
      </c>
      <c r="F2" s="96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7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99" t="s">
        <v>42</v>
      </c>
      <c r="N4" s="99" t="s">
        <v>10</v>
      </c>
      <c r="O4" s="98" t="s">
        <v>8</v>
      </c>
      <c r="P4" s="107" t="s">
        <v>14</v>
      </c>
      <c r="Q4" s="98" t="s">
        <v>39</v>
      </c>
      <c r="R4" s="98" t="s">
        <v>61</v>
      </c>
      <c r="S4" s="108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9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8"/>
      <c r="K5" s="58" t="s">
        <v>12</v>
      </c>
      <c r="L5" s="58" t="s">
        <v>13</v>
      </c>
      <c r="M5" s="100"/>
      <c r="N5" s="100"/>
      <c r="O5" s="98"/>
      <c r="P5" s="107"/>
      <c r="Q5" s="98"/>
      <c r="R5" s="98"/>
      <c r="S5" s="109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44</v>
      </c>
      <c r="E6" s="52">
        <v>868183034539093</v>
      </c>
      <c r="F6" s="90">
        <v>43668</v>
      </c>
      <c r="G6" s="51" t="s">
        <v>73</v>
      </c>
      <c r="H6" s="67"/>
      <c r="I6" s="71" t="s">
        <v>77</v>
      </c>
      <c r="J6" s="53" t="s">
        <v>95</v>
      </c>
      <c r="K6" s="53" t="s">
        <v>76</v>
      </c>
      <c r="L6" s="56" t="s">
        <v>67</v>
      </c>
      <c r="M6" s="53" t="s">
        <v>98</v>
      </c>
      <c r="N6" s="55"/>
      <c r="O6" s="53" t="s">
        <v>90</v>
      </c>
      <c r="P6" s="53" t="s">
        <v>84</v>
      </c>
      <c r="Q6" s="3" t="s">
        <v>19</v>
      </c>
      <c r="R6" s="51" t="s">
        <v>24</v>
      </c>
      <c r="S6" s="4"/>
      <c r="T6" s="28"/>
      <c r="U6" s="63"/>
      <c r="V6" s="101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 t="s">
        <v>100</v>
      </c>
      <c r="D7" s="51" t="s">
        <v>44</v>
      </c>
      <c r="E7" s="52">
        <v>868183033848321</v>
      </c>
      <c r="F7" s="51"/>
      <c r="G7" s="51" t="s">
        <v>66</v>
      </c>
      <c r="H7" s="67"/>
      <c r="I7" s="71" t="s">
        <v>79</v>
      </c>
      <c r="J7" s="53" t="s">
        <v>99</v>
      </c>
      <c r="K7" s="56" t="s">
        <v>78</v>
      </c>
      <c r="L7" s="56" t="s">
        <v>67</v>
      </c>
      <c r="M7" s="53" t="s">
        <v>96</v>
      </c>
      <c r="N7" s="55"/>
      <c r="O7" s="53" t="s">
        <v>90</v>
      </c>
      <c r="P7" s="53" t="s">
        <v>84</v>
      </c>
      <c r="Q7" s="3" t="s">
        <v>19</v>
      </c>
      <c r="R7" s="51" t="s">
        <v>24</v>
      </c>
      <c r="S7" s="4"/>
      <c r="T7" s="28"/>
      <c r="U7" s="63"/>
      <c r="V7" s="102"/>
      <c r="W7" s="4" t="s">
        <v>35</v>
      </c>
    </row>
    <row r="8" spans="1:23" s="14" customFormat="1" ht="18" customHeight="1" x14ac:dyDescent="0.25">
      <c r="A8" s="4">
        <v>3</v>
      </c>
      <c r="B8" s="80" t="s">
        <v>101</v>
      </c>
      <c r="C8" s="80" t="s">
        <v>114</v>
      </c>
      <c r="D8" s="51" t="s">
        <v>44</v>
      </c>
      <c r="E8" s="52">
        <v>868183034701669</v>
      </c>
      <c r="F8" s="90">
        <v>43414</v>
      </c>
      <c r="G8" s="51" t="s">
        <v>66</v>
      </c>
      <c r="H8" s="51"/>
      <c r="I8" s="71" t="s">
        <v>103</v>
      </c>
      <c r="J8" s="53" t="s">
        <v>104</v>
      </c>
      <c r="K8" s="56" t="s">
        <v>78</v>
      </c>
      <c r="L8" s="56" t="s">
        <v>67</v>
      </c>
      <c r="M8" s="53" t="s">
        <v>105</v>
      </c>
      <c r="N8" s="55"/>
      <c r="O8" s="53" t="s">
        <v>90</v>
      </c>
      <c r="P8" s="53" t="s">
        <v>84</v>
      </c>
      <c r="Q8" s="3" t="s">
        <v>19</v>
      </c>
      <c r="R8" s="51" t="s">
        <v>24</v>
      </c>
      <c r="S8" s="4"/>
      <c r="T8" s="28"/>
      <c r="U8" s="63"/>
      <c r="V8" s="102"/>
      <c r="W8" s="4" t="s">
        <v>21</v>
      </c>
    </row>
    <row r="9" spans="1:23" s="14" customFormat="1" ht="18" customHeight="1" x14ac:dyDescent="0.25">
      <c r="A9" s="4">
        <v>4</v>
      </c>
      <c r="B9" s="80" t="s">
        <v>101</v>
      </c>
      <c r="C9" s="80" t="s">
        <v>114</v>
      </c>
      <c r="D9" s="51" t="s">
        <v>44</v>
      </c>
      <c r="E9" s="52">
        <v>868183034750906</v>
      </c>
      <c r="F9" s="90">
        <v>43414</v>
      </c>
      <c r="G9" s="51" t="s">
        <v>66</v>
      </c>
      <c r="H9" s="51"/>
      <c r="I9" s="71" t="s">
        <v>103</v>
      </c>
      <c r="J9" s="53" t="s">
        <v>107</v>
      </c>
      <c r="K9" s="56" t="s">
        <v>106</v>
      </c>
      <c r="L9" s="56" t="s">
        <v>67</v>
      </c>
      <c r="M9" s="53" t="s">
        <v>108</v>
      </c>
      <c r="N9" s="55"/>
      <c r="O9" s="53" t="s">
        <v>90</v>
      </c>
      <c r="P9" s="53" t="s">
        <v>84</v>
      </c>
      <c r="Q9" s="3" t="s">
        <v>93</v>
      </c>
      <c r="R9" s="51" t="s">
        <v>94</v>
      </c>
      <c r="S9" s="4"/>
      <c r="T9" s="63"/>
      <c r="U9" s="63"/>
      <c r="V9" s="102"/>
      <c r="W9" s="4" t="s">
        <v>59</v>
      </c>
    </row>
    <row r="10" spans="1:23" s="14" customFormat="1" ht="18" customHeight="1" x14ac:dyDescent="0.25">
      <c r="A10" s="4">
        <v>5</v>
      </c>
      <c r="B10" s="80" t="s">
        <v>115</v>
      </c>
      <c r="C10" s="80" t="s">
        <v>115</v>
      </c>
      <c r="D10" s="51" t="s">
        <v>44</v>
      </c>
      <c r="E10" s="52">
        <v>867717030618798</v>
      </c>
      <c r="F10" s="51"/>
      <c r="G10" s="51" t="s">
        <v>66</v>
      </c>
      <c r="H10" s="67"/>
      <c r="I10" s="71" t="s">
        <v>117</v>
      </c>
      <c r="J10" s="53" t="s">
        <v>118</v>
      </c>
      <c r="K10" s="83" t="s">
        <v>116</v>
      </c>
      <c r="L10" s="56" t="s">
        <v>67</v>
      </c>
      <c r="M10" s="53" t="s">
        <v>108</v>
      </c>
      <c r="N10" s="55"/>
      <c r="O10" s="53" t="s">
        <v>90</v>
      </c>
      <c r="P10" s="53" t="s">
        <v>121</v>
      </c>
      <c r="Q10" s="3" t="s">
        <v>122</v>
      </c>
      <c r="R10" s="51" t="s">
        <v>123</v>
      </c>
      <c r="S10" s="4"/>
      <c r="T10" s="63"/>
      <c r="U10" s="63"/>
      <c r="V10" s="102"/>
      <c r="W10" s="4" t="s">
        <v>31</v>
      </c>
    </row>
    <row r="11" spans="1:23" s="14" customFormat="1" ht="18" customHeight="1" x14ac:dyDescent="0.25">
      <c r="A11" s="4">
        <v>6</v>
      </c>
      <c r="B11" s="80" t="s">
        <v>115</v>
      </c>
      <c r="C11" s="80" t="s">
        <v>115</v>
      </c>
      <c r="D11" s="51" t="s">
        <v>44</v>
      </c>
      <c r="E11" s="52">
        <v>868183034583760</v>
      </c>
      <c r="F11" s="51"/>
      <c r="G11" s="51" t="s">
        <v>66</v>
      </c>
      <c r="H11" s="51"/>
      <c r="I11" s="71" t="s">
        <v>117</v>
      </c>
      <c r="J11" s="53" t="s">
        <v>119</v>
      </c>
      <c r="K11" s="83" t="s">
        <v>78</v>
      </c>
      <c r="L11" s="56" t="s">
        <v>67</v>
      </c>
      <c r="M11" s="53" t="s">
        <v>120</v>
      </c>
      <c r="N11" s="55"/>
      <c r="O11" s="53" t="s">
        <v>90</v>
      </c>
      <c r="P11" s="53" t="s">
        <v>121</v>
      </c>
      <c r="Q11" s="3" t="s">
        <v>19</v>
      </c>
      <c r="R11" s="51" t="s">
        <v>124</v>
      </c>
      <c r="S11" s="4"/>
      <c r="T11" s="63"/>
      <c r="U11" s="63"/>
      <c r="V11" s="102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63"/>
      <c r="U12" s="63"/>
      <c r="V12" s="10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63"/>
      <c r="U13" s="63"/>
      <c r="V13" s="102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63"/>
      <c r="U14" s="63"/>
      <c r="V14" s="102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3"/>
      <c r="U15" s="16"/>
      <c r="V15" s="102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3"/>
      <c r="U16" s="16"/>
      <c r="V16" s="103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4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6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9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6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4" t="s">
        <v>63</v>
      </c>
      <c r="W56" s="10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5"/>
      <c r="W57" s="10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6"/>
      <c r="W58" s="10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J1" zoomScale="80" zoomScaleNormal="80" workbookViewId="0">
      <selection activeCell="R9" sqref="R9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3" t="s">
        <v>69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24.95" customHeight="1" x14ac:dyDescent="0.25">
      <c r="A2" s="94" t="s">
        <v>65</v>
      </c>
      <c r="B2" s="95"/>
      <c r="C2" s="95"/>
      <c r="D2" s="95"/>
      <c r="E2" s="96" t="s">
        <v>70</v>
      </c>
      <c r="F2" s="96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7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99" t="s">
        <v>42</v>
      </c>
      <c r="N4" s="99" t="s">
        <v>10</v>
      </c>
      <c r="O4" s="98" t="s">
        <v>8</v>
      </c>
      <c r="P4" s="107" t="s">
        <v>14</v>
      </c>
      <c r="Q4" s="98" t="s">
        <v>39</v>
      </c>
      <c r="R4" s="98" t="s">
        <v>61</v>
      </c>
      <c r="S4" s="108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9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8"/>
      <c r="K5" s="58" t="s">
        <v>12</v>
      </c>
      <c r="L5" s="58" t="s">
        <v>13</v>
      </c>
      <c r="M5" s="100"/>
      <c r="N5" s="100"/>
      <c r="O5" s="98"/>
      <c r="P5" s="107"/>
      <c r="Q5" s="98"/>
      <c r="R5" s="98"/>
      <c r="S5" s="109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80" t="s">
        <v>101</v>
      </c>
      <c r="C6" s="80" t="s">
        <v>114</v>
      </c>
      <c r="D6" s="51" t="s">
        <v>47</v>
      </c>
      <c r="E6" s="52">
        <v>862631034793850</v>
      </c>
      <c r="F6" s="90"/>
      <c r="G6" s="51" t="s">
        <v>66</v>
      </c>
      <c r="H6" s="51" t="s">
        <v>112</v>
      </c>
      <c r="I6" s="71" t="s">
        <v>75</v>
      </c>
      <c r="J6" s="53"/>
      <c r="K6" s="53" t="s">
        <v>102</v>
      </c>
      <c r="L6" s="56" t="s">
        <v>109</v>
      </c>
      <c r="M6" s="53" t="s">
        <v>111</v>
      </c>
      <c r="N6" s="55"/>
      <c r="O6" s="53" t="s">
        <v>90</v>
      </c>
      <c r="P6" s="53" t="s">
        <v>84</v>
      </c>
      <c r="Q6" s="3" t="s">
        <v>19</v>
      </c>
      <c r="R6" s="51" t="s">
        <v>24</v>
      </c>
      <c r="S6" s="4"/>
      <c r="T6" s="28"/>
      <c r="U6" s="92"/>
      <c r="V6" s="101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101</v>
      </c>
      <c r="C7" s="80" t="s">
        <v>114</v>
      </c>
      <c r="D7" s="51" t="s">
        <v>47</v>
      </c>
      <c r="E7" s="52">
        <v>862631034792944</v>
      </c>
      <c r="F7" s="51"/>
      <c r="G7" s="51" t="s">
        <v>66</v>
      </c>
      <c r="H7" s="51" t="s">
        <v>112</v>
      </c>
      <c r="I7" s="71" t="s">
        <v>82</v>
      </c>
      <c r="J7" s="53" t="s">
        <v>110</v>
      </c>
      <c r="K7" s="56" t="s">
        <v>102</v>
      </c>
      <c r="L7" s="56" t="s">
        <v>109</v>
      </c>
      <c r="M7" s="53" t="s">
        <v>113</v>
      </c>
      <c r="N7" s="55"/>
      <c r="O7" s="53" t="s">
        <v>90</v>
      </c>
      <c r="P7" s="53" t="s">
        <v>84</v>
      </c>
      <c r="Q7" s="3" t="s">
        <v>93</v>
      </c>
      <c r="R7" s="51" t="s">
        <v>94</v>
      </c>
      <c r="S7" s="4"/>
      <c r="T7" s="28"/>
      <c r="U7" s="92"/>
      <c r="V7" s="102"/>
      <c r="W7" s="4" t="s">
        <v>35</v>
      </c>
    </row>
    <row r="8" spans="1:23" s="14" customFormat="1" ht="18" customHeight="1" x14ac:dyDescent="0.25">
      <c r="A8" s="4">
        <v>3</v>
      </c>
      <c r="B8" s="80" t="s">
        <v>101</v>
      </c>
      <c r="C8" s="80" t="s">
        <v>114</v>
      </c>
      <c r="D8" s="51" t="s">
        <v>47</v>
      </c>
      <c r="E8" s="52">
        <v>862631034711191</v>
      </c>
      <c r="F8" s="51"/>
      <c r="G8" s="51" t="s">
        <v>66</v>
      </c>
      <c r="H8" s="67"/>
      <c r="I8" s="71" t="s">
        <v>103</v>
      </c>
      <c r="J8" s="53"/>
      <c r="K8" s="56" t="s">
        <v>102</v>
      </c>
      <c r="L8" s="56" t="s">
        <v>109</v>
      </c>
      <c r="M8" s="53" t="s">
        <v>38</v>
      </c>
      <c r="N8" s="55"/>
      <c r="O8" s="53" t="s">
        <v>90</v>
      </c>
      <c r="P8" s="53" t="s">
        <v>84</v>
      </c>
      <c r="Q8" s="3" t="s">
        <v>19</v>
      </c>
      <c r="R8" s="51" t="s">
        <v>24</v>
      </c>
      <c r="S8" s="4"/>
      <c r="T8" s="28"/>
      <c r="U8" s="92"/>
      <c r="V8" s="102"/>
      <c r="W8" s="4" t="s">
        <v>21</v>
      </c>
    </row>
    <row r="9" spans="1:23" s="14" customFormat="1" ht="18" customHeight="1" x14ac:dyDescent="0.25">
      <c r="A9" s="4">
        <v>4</v>
      </c>
      <c r="B9" s="80" t="s">
        <v>115</v>
      </c>
      <c r="C9" s="80" t="s">
        <v>115</v>
      </c>
      <c r="D9" s="51" t="s">
        <v>47</v>
      </c>
      <c r="E9" s="52">
        <v>861694031761065</v>
      </c>
      <c r="F9" s="67"/>
      <c r="G9" s="51" t="s">
        <v>66</v>
      </c>
      <c r="H9" s="51"/>
      <c r="I9" s="71" t="s">
        <v>126</v>
      </c>
      <c r="J9" s="53"/>
      <c r="K9" s="56" t="s">
        <v>125</v>
      </c>
      <c r="L9" s="56"/>
      <c r="M9" s="53" t="s">
        <v>111</v>
      </c>
      <c r="N9" s="55"/>
      <c r="O9" s="53" t="s">
        <v>90</v>
      </c>
      <c r="P9" s="53" t="s">
        <v>121</v>
      </c>
      <c r="Q9" s="3" t="s">
        <v>19</v>
      </c>
      <c r="R9" s="51" t="s">
        <v>24</v>
      </c>
      <c r="S9" s="4"/>
      <c r="T9" s="92"/>
      <c r="U9" s="92"/>
      <c r="V9" s="102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92"/>
      <c r="U10" s="92"/>
      <c r="V10" s="102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92"/>
      <c r="U11" s="92"/>
      <c r="V11" s="102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92"/>
      <c r="U12" s="92"/>
      <c r="V12" s="10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92"/>
      <c r="U13" s="92"/>
      <c r="V13" s="102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92"/>
      <c r="U14" s="92"/>
      <c r="V14" s="102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92"/>
      <c r="U15" s="16"/>
      <c r="V15" s="102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92"/>
      <c r="U16" s="16"/>
      <c r="V16" s="103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92"/>
      <c r="U17" s="16"/>
      <c r="V17" s="92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92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92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92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92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92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92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92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92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92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92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92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92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92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92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92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92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92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92"/>
      <c r="U35" s="16"/>
      <c r="V35" s="4" t="s">
        <v>38</v>
      </c>
      <c r="W35" s="11">
        <f>COUNTIF($R$6:$R$51,"*NCFW*")</f>
        <v>4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92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92"/>
      <c r="U37" s="16"/>
      <c r="V37" s="20" t="s">
        <v>33</v>
      </c>
      <c r="W37" s="11">
        <f>SUM(W26:W36)</f>
        <v>5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92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92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92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92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92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92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4</v>
      </c>
    </row>
    <row r="50" spans="1:23" ht="18" customHeight="1" x14ac:dyDescent="0.25">
      <c r="A50" s="32">
        <v>45</v>
      </c>
      <c r="B50" s="33"/>
      <c r="C50" s="33"/>
      <c r="D50" s="91"/>
      <c r="E50" s="34"/>
      <c r="F50" s="91"/>
      <c r="G50" s="91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9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4" t="s">
        <v>63</v>
      </c>
      <c r="W56" s="10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5"/>
      <c r="W57" s="10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6"/>
      <c r="W58" s="10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3" t="s">
        <v>69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24.95" customHeight="1" x14ac:dyDescent="0.25">
      <c r="A2" s="94" t="s">
        <v>65</v>
      </c>
      <c r="B2" s="95"/>
      <c r="C2" s="95"/>
      <c r="D2" s="95"/>
      <c r="E2" s="96" t="s">
        <v>68</v>
      </c>
      <c r="F2" s="9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7" t="s">
        <v>0</v>
      </c>
      <c r="B4" s="98" t="s">
        <v>9</v>
      </c>
      <c r="C4" s="98"/>
      <c r="D4" s="98"/>
      <c r="E4" s="98"/>
      <c r="F4" s="98"/>
      <c r="G4" s="98"/>
      <c r="H4" s="98"/>
      <c r="I4" s="98"/>
      <c r="J4" s="98" t="s">
        <v>6</v>
      </c>
      <c r="K4" s="98" t="s">
        <v>11</v>
      </c>
      <c r="L4" s="98"/>
      <c r="M4" s="99" t="s">
        <v>42</v>
      </c>
      <c r="N4" s="99" t="s">
        <v>10</v>
      </c>
      <c r="O4" s="98" t="s">
        <v>8</v>
      </c>
      <c r="P4" s="107" t="s">
        <v>14</v>
      </c>
      <c r="Q4" s="98" t="s">
        <v>39</v>
      </c>
      <c r="R4" s="98" t="s">
        <v>61</v>
      </c>
      <c r="S4" s="108" t="s">
        <v>64</v>
      </c>
      <c r="T4" s="28"/>
      <c r="U4" s="28"/>
      <c r="V4" s="98" t="s">
        <v>39</v>
      </c>
      <c r="W4" s="98" t="s">
        <v>61</v>
      </c>
    </row>
    <row r="5" spans="1:23" ht="50.1" customHeight="1" x14ac:dyDescent="0.25">
      <c r="A5" s="9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8"/>
      <c r="K5" s="5" t="s">
        <v>12</v>
      </c>
      <c r="L5" s="5" t="s">
        <v>13</v>
      </c>
      <c r="M5" s="100"/>
      <c r="N5" s="100"/>
      <c r="O5" s="98"/>
      <c r="P5" s="107"/>
      <c r="Q5" s="98"/>
      <c r="R5" s="98"/>
      <c r="S5" s="109"/>
      <c r="T5" s="28"/>
      <c r="U5" s="28"/>
      <c r="V5" s="98"/>
      <c r="W5" s="98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10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10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10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10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10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10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10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1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10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1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10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1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10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1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1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1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71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1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2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2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1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1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1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4" t="s">
        <v>63</v>
      </c>
      <c r="W56" s="10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5"/>
      <c r="W57" s="10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6"/>
      <c r="W58" s="10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TG102V</vt:lpstr>
      <vt:lpstr>NQ899</vt:lpstr>
      <vt:lpstr>TG102LE</vt:lpstr>
      <vt:lpstr>TG102SE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2020-12-14T03:54:20Z</dcterms:modified>
</cp:coreProperties>
</file>