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5" i="1" l="1"/>
  <c r="A26" i="1" s="1"/>
  <c r="K21" i="1" l="1"/>
  <c r="K27" i="1"/>
  <c r="E27" i="1" l="1"/>
  <c r="D27" i="1"/>
  <c r="C27" i="1"/>
  <c r="C16" i="1" l="1"/>
  <c r="E16" i="1"/>
  <c r="E18" i="1"/>
  <c r="C18" i="1"/>
  <c r="H15" i="1"/>
  <c r="D15" i="1" l="1"/>
  <c r="D21" i="1" l="1"/>
  <c r="C21" i="1" l="1"/>
  <c r="C24" i="1"/>
  <c r="C19" i="1" l="1"/>
  <c r="A16" i="1" l="1"/>
  <c r="A17" i="1" s="1"/>
  <c r="A18" i="1" s="1"/>
  <c r="A19" i="1" s="1"/>
  <c r="A20" i="1" s="1"/>
  <c r="A21" i="1" s="1"/>
  <c r="A22" i="1" s="1"/>
  <c r="A23" i="1" s="1"/>
  <c r="A24" i="1" s="1"/>
  <c r="F27" i="1" l="1"/>
  <c r="G27" i="1"/>
  <c r="H27" i="1"/>
</calcChain>
</file>

<file path=xl/sharedStrings.xml><?xml version="1.0" encoding="utf-8"?>
<sst xmlns="http://schemas.openxmlformats.org/spreadsheetml/2006/main" count="53" uniqueCount="49">
  <si>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</si>
  <si>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</si>
  <si>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</si>
  <si>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</si>
  <si>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</si>
  <si>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</si>
  <si>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</si>
  <si>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STT</t>
  </si>
  <si>
    <t>Thông tin thiết bị</t>
  </si>
  <si>
    <t>Mã số phiếu:</t>
  </si>
  <si>
    <t>Add: No 29B, Block 8, Dinh Cong new urban area, Hoang Mai Dist, Ha Noi</t>
  </si>
  <si>
    <t>Lưu Doãn Liêm</t>
  </si>
  <si>
    <t>Khách hàng</t>
  </si>
  <si>
    <t>Linh kiện bảo hành</t>
  </si>
  <si>
    <t>Tổng số sửa chữa</t>
  </si>
  <si>
    <t>Linh kiện sửa chữa</t>
  </si>
  <si>
    <t>Thành tiền</t>
  </si>
  <si>
    <t>Tổng số nhận</t>
  </si>
  <si>
    <t>Số thiết bị còn lại</t>
  </si>
  <si>
    <t>Tech Global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</si>
  <si>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</si>
  <si>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</si>
  <si>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</si>
  <si>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</si>
  <si>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</si>
  <si>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</si>
  <si>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BÁO CÁO TÌNH TRẠNG BẢO HÀNH</t>
  </si>
  <si>
    <t>Người lập báo cáo</t>
  </si>
  <si>
    <t>Tổng</t>
  </si>
  <si>
    <t xml:space="preserve">Đã xác nhận </t>
  </si>
  <si>
    <t>Chưa xác nhận</t>
  </si>
  <si>
    <t>Ghi chú</t>
  </si>
  <si>
    <t>Maax</t>
  </si>
  <si>
    <t>Econtrol</t>
  </si>
  <si>
    <t>GPS Global</t>
  </si>
  <si>
    <t>Hà Nội, ngày 31 tháng 05 Năm 2014</t>
  </si>
  <si>
    <t>Anh Hiếu - Bằng</t>
  </si>
  <si>
    <t>VDC-Đà Nẵng</t>
  </si>
  <si>
    <t>NSHD</t>
  </si>
  <si>
    <t>Umap</t>
  </si>
  <si>
    <t>Tổng số thiết bị trong diện bảo hành</t>
  </si>
  <si>
    <t>Trả lại 2 thiết bị lỗi nặng không sửa được</t>
  </si>
  <si>
    <t>Trả lại 1 thiết bị lỗi nặng không sửa được</t>
  </si>
  <si>
    <t>Trả lại 4 thiết bị lỗi nặng không sửa được</t>
  </si>
  <si>
    <t>BISTECH</t>
  </si>
  <si>
    <t>4 Module GPS</t>
  </si>
  <si>
    <t xml:space="preserve">6 IC nguồn 5V
1 IC nguồn 3,3V
2 MCU
5 Module GPS
2 Module GSM
</t>
  </si>
  <si>
    <t>Nguyễn Tất Hào</t>
  </si>
  <si>
    <t>Hồng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</si>
</sst>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3" fontId="11" fillId="0" borderId="17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Alignment="1"/>
    <xf numFmtId="0" fontId="14" fillId="0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1" fillId="0" borderId="26" xfId="0" applyFont="1" applyBorder="1" applyAlignment="1">
      <alignment horizontal="center" vertical="center" wrapText="1"/>
    </xf>
    <xf numFmtId="3" fontId="11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6" xfId="0" applyBorder="1"/>
    <xf numFmtId="0" fontId="13" fillId="0" borderId="0" xfId="0" applyFont="1" applyFill="1" applyAlignment="1">
      <alignment horizontal="center"/>
    </xf>
    <xf numFmtId="0" fontId="0" fillId="0" borderId="37" xfId="0" applyBorder="1"/>
    <xf numFmtId="0" fontId="10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textRotation="90" wrapText="1"/>
    </xf>
    <xf numFmtId="0" fontId="8" fillId="0" borderId="15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9" fillId="0" borderId="25" xfId="1" applyFont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0" zoomScale="70" zoomScaleNormal="70" workbookViewId="0">
      <selection activeCell="I27" sqref="I27"/>
    </sheetView>
  </sheetViews>
  <sheetFormatPr defaultRowHeight="15" x14ac:dyDescent="0.25"/>
  <cols>
    <col min="1" max="1" width="3.7109375" customWidth="1"/>
    <col min="2" max="2" width="12" customWidth="1"/>
    <col min="3" max="4" width="7.5703125" customWidth="1"/>
    <col min="5" max="5" width="9.28515625" customWidth="1"/>
    <col min="6" max="6" width="13" customWidth="1"/>
    <col min="7" max="7" width="11.5703125" customWidth="1"/>
    <col min="8" max="8" width="8.85546875" customWidth="1"/>
    <col min="9" max="9" width="20.140625" customWidth="1"/>
    <col min="10" max="10" width="18.85546875" customWidth="1"/>
    <col min="11" max="11" width="16" customWidth="1"/>
    <col min="12" max="12" width="26.140625" customWidth="1"/>
    <col min="13" max="13" width="15.85546875" customWidth="1"/>
    <col min="14" max="14" width="16.140625" customWidth="1"/>
    <col min="15" max="15" width="23.28515625" customWidth="1"/>
  </cols>
  <sheetData>
    <row r="1" spans="1:12" ht="16.5" thickTop="1" x14ac:dyDescent="0.25">
      <c r="A1" s="1"/>
      <c r="B1" s="2"/>
      <c r="C1" s="2"/>
      <c r="D1" s="49" t="s">
        <v>0</v>
      </c>
      <c r="E1" s="50"/>
      <c r="F1" s="50"/>
      <c r="G1" s="50"/>
      <c r="H1" s="50"/>
      <c r="I1" s="50"/>
      <c r="J1" s="25"/>
      <c r="K1" s="34"/>
      <c r="L1" s="31"/>
    </row>
    <row r="2" spans="1:12" x14ac:dyDescent="0.25">
      <c r="A2" s="3"/>
      <c r="B2" s="4"/>
      <c r="C2" s="4"/>
      <c r="D2" s="51" t="s">
        <v>10</v>
      </c>
      <c r="E2" s="52"/>
      <c r="F2" s="52"/>
      <c r="G2" s="52"/>
      <c r="H2" s="52"/>
      <c r="I2" s="52"/>
      <c r="J2" s="26"/>
      <c r="K2" s="26"/>
      <c r="L2" s="18"/>
    </row>
    <row r="3" spans="1:12" x14ac:dyDescent="0.25">
      <c r="A3" s="3"/>
      <c r="B3" s="4"/>
      <c r="C3" s="4"/>
      <c r="D3" s="51" t="s">
        <v>1</v>
      </c>
      <c r="E3" s="52"/>
      <c r="F3" s="52"/>
      <c r="G3" s="52"/>
      <c r="H3" s="52"/>
      <c r="I3" s="52"/>
      <c r="J3" s="26"/>
      <c r="K3" s="26"/>
      <c r="L3" s="18"/>
    </row>
    <row r="4" spans="1:12" x14ac:dyDescent="0.25">
      <c r="A4" s="3"/>
      <c r="B4" s="4"/>
      <c r="C4" s="4"/>
      <c r="D4" s="51" t="s">
        <v>2</v>
      </c>
      <c r="E4" s="52"/>
      <c r="F4" s="52"/>
      <c r="G4" s="52"/>
      <c r="H4" s="52"/>
      <c r="I4" s="52"/>
      <c r="J4" s="26"/>
      <c r="K4" s="26"/>
      <c r="L4" s="18"/>
    </row>
    <row r="5" spans="1:12" x14ac:dyDescent="0.25">
      <c r="A5" s="3"/>
      <c r="B5" s="4"/>
      <c r="C5" s="4"/>
      <c r="D5" s="53" t="s">
        <v>3</v>
      </c>
      <c r="E5" s="54"/>
      <c r="F5" s="54"/>
      <c r="G5" s="54"/>
      <c r="H5" s="54"/>
      <c r="I5" s="54"/>
      <c r="J5" s="26"/>
      <c r="K5" s="26"/>
      <c r="L5" s="18"/>
    </row>
    <row r="6" spans="1:12" x14ac:dyDescent="0.25">
      <c r="A6" s="3"/>
      <c r="B6" s="4"/>
      <c r="C6" s="4"/>
      <c r="D6" s="39"/>
      <c r="E6" s="40"/>
      <c r="F6" s="40"/>
      <c r="G6" s="40"/>
      <c r="H6" s="40"/>
      <c r="I6" s="40"/>
      <c r="J6" s="27"/>
      <c r="K6" s="27"/>
      <c r="L6" s="19"/>
    </row>
    <row r="7" spans="1:12" ht="20.25" x14ac:dyDescent="0.25">
      <c r="A7" s="41" t="s">
        <v>9</v>
      </c>
      <c r="B7" s="42"/>
      <c r="C7" s="42"/>
      <c r="D7" s="5"/>
      <c r="E7" s="43" t="s">
        <v>26</v>
      </c>
      <c r="F7" s="43"/>
      <c r="G7" s="43"/>
      <c r="H7" s="43"/>
      <c r="I7" s="43"/>
      <c r="J7" s="28"/>
      <c r="K7" s="28"/>
      <c r="L7" s="36"/>
    </row>
    <row r="8" spans="1:12" ht="15" customHeight="1" x14ac:dyDescent="0.25">
      <c r="A8" s="46" t="s">
        <v>27</v>
      </c>
      <c r="B8" s="45"/>
      <c r="C8" s="45"/>
      <c r="D8" s="44" t="s">
        <v>11</v>
      </c>
      <c r="E8" s="45"/>
      <c r="F8" s="45"/>
      <c r="G8" s="45"/>
      <c r="H8" s="45"/>
      <c r="I8" s="45"/>
      <c r="J8" s="29"/>
      <c r="K8" s="29"/>
      <c r="L8" s="20"/>
    </row>
    <row r="9" spans="1:12" ht="16.5" x14ac:dyDescent="0.25">
      <c r="A9" s="46" t="s">
        <v>4</v>
      </c>
      <c r="B9" s="45"/>
      <c r="C9" s="45"/>
      <c r="D9" s="58"/>
      <c r="E9" s="48"/>
      <c r="F9" s="48"/>
      <c r="G9" s="48"/>
      <c r="H9" s="48"/>
      <c r="I9" s="48"/>
      <c r="J9" s="30"/>
      <c r="K9" s="30"/>
      <c r="L9" s="21"/>
    </row>
    <row r="10" spans="1:12" ht="16.5" x14ac:dyDescent="0.25">
      <c r="A10" s="46" t="s">
        <v>5</v>
      </c>
      <c r="B10" s="45"/>
      <c r="C10" s="45"/>
      <c r="D10" s="47"/>
      <c r="E10" s="48"/>
      <c r="F10" s="48"/>
      <c r="G10" s="48"/>
      <c r="H10" s="48"/>
      <c r="I10" s="48"/>
      <c r="J10" s="30"/>
      <c r="K10" s="30"/>
      <c r="L10" s="21"/>
    </row>
    <row r="11" spans="1:12" ht="17.25" thickBot="1" x14ac:dyDescent="0.3">
      <c r="A11" s="59" t="s">
        <v>6</v>
      </c>
      <c r="B11" s="60"/>
      <c r="C11" s="60"/>
      <c r="D11" s="61"/>
      <c r="E11" s="62"/>
      <c r="F11" s="62"/>
      <c r="G11" s="62"/>
      <c r="H11" s="62"/>
      <c r="I11" s="62"/>
      <c r="J11" s="33"/>
      <c r="K11" s="33"/>
      <c r="L11" s="32"/>
    </row>
    <row r="12" spans="1:12" ht="15.75" customHeight="1" thickBot="1" x14ac:dyDescent="0.3">
      <c r="A12" s="57" t="s">
        <v>7</v>
      </c>
      <c r="B12" s="63" t="s">
        <v>8</v>
      </c>
      <c r="C12" s="64"/>
      <c r="D12" s="64"/>
      <c r="E12" s="64"/>
      <c r="F12" s="64"/>
      <c r="G12" s="64"/>
      <c r="H12" s="64"/>
      <c r="I12" s="64"/>
      <c r="J12" s="64"/>
      <c r="K12" s="64"/>
      <c r="L12" s="65"/>
    </row>
    <row r="13" spans="1:12" ht="33.75" customHeight="1" thickBot="1" x14ac:dyDescent="0.3">
      <c r="A13" s="57"/>
      <c r="B13" s="55" t="s">
        <v>12</v>
      </c>
      <c r="C13" s="55" t="s">
        <v>17</v>
      </c>
      <c r="D13" s="55" t="s">
        <v>21</v>
      </c>
      <c r="E13" s="55" t="s">
        <v>18</v>
      </c>
      <c r="F13" s="55" t="s">
        <v>40</v>
      </c>
      <c r="G13" s="55" t="s">
        <v>14</v>
      </c>
      <c r="H13" s="55"/>
      <c r="I13" s="55" t="s">
        <v>13</v>
      </c>
      <c r="J13" s="55" t="s">
        <v>15</v>
      </c>
      <c r="K13" s="55" t="s">
        <v>16</v>
      </c>
      <c r="L13" s="55" t="s">
        <v>31</v>
      </c>
    </row>
    <row r="14" spans="1:12" ht="60.75" customHeight="1" thickBot="1" x14ac:dyDescent="0.3">
      <c r="A14" s="57"/>
      <c r="B14" s="55"/>
      <c r="C14" s="55"/>
      <c r="D14" s="55"/>
      <c r="E14" s="55"/>
      <c r="F14" s="55"/>
      <c r="G14" s="24" t="s">
        <v>29</v>
      </c>
      <c r="H14" s="24" t="s">
        <v>30</v>
      </c>
      <c r="I14" s="55"/>
      <c r="J14" s="55"/>
      <c r="K14" s="55"/>
      <c r="L14" s="56"/>
    </row>
    <row r="15" spans="1:12" ht="44.25" customHeight="1" x14ac:dyDescent="0.25">
      <c r="A15" s="22">
        <v>1</v>
      </c>
      <c r="B15" s="22" t="s">
        <v>19</v>
      </c>
      <c r="C15" s="22">
        <v>38</v>
      </c>
      <c r="D15" s="22">
        <f>6+4</f>
        <v>10</v>
      </c>
      <c r="E15" s="22">
        <v>28</v>
      </c>
      <c r="F15" s="22">
        <v>10</v>
      </c>
      <c r="G15" s="22"/>
      <c r="H15" s="23">
        <f>20+3+5</f>
        <v>28</v>
      </c>
      <c r="I15" s="22" t="s">
        <v>45</v>
      </c>
      <c r="J15" s="22"/>
      <c r="K15" s="23"/>
      <c r="L15" s="6" t="s">
        <v>41</v>
      </c>
    </row>
    <row r="16" spans="1:12" ht="96" customHeight="1" x14ac:dyDescent="0.25">
      <c r="A16" s="22">
        <f>A15+1</f>
        <v>2</v>
      </c>
      <c r="B16" s="6" t="s">
        <v>20</v>
      </c>
      <c r="C16" s="6">
        <f>15+8</f>
        <v>23</v>
      </c>
      <c r="D16" s="6"/>
      <c r="E16" s="6">
        <f>8+10-7+4+8</f>
        <v>23</v>
      </c>
      <c r="F16" s="6"/>
      <c r="G16" s="6"/>
      <c r="H16" s="7">
        <v>14</v>
      </c>
      <c r="I16" s="6"/>
      <c r="J16" s="6"/>
      <c r="K16" s="7"/>
      <c r="L16" s="6" t="s">
        <v>42</v>
      </c>
    </row>
    <row r="17" spans="1:12" ht="77.25" customHeight="1" x14ac:dyDescent="0.25">
      <c r="A17" s="22">
        <f t="shared" ref="A17:A23" si="0">A16+1</f>
        <v>3</v>
      </c>
      <c r="B17" s="6" t="s">
        <v>39</v>
      </c>
      <c r="C17" s="6">
        <v>1</v>
      </c>
      <c r="D17" s="6"/>
      <c r="E17" s="6">
        <v>1</v>
      </c>
      <c r="F17" s="6"/>
      <c r="G17" s="6"/>
      <c r="H17" s="7"/>
      <c r="I17" s="6"/>
      <c r="J17" s="6"/>
      <c r="K17" s="7"/>
      <c r="L17" s="6"/>
    </row>
    <row r="18" spans="1:12" ht="63.75" customHeight="1" x14ac:dyDescent="0.25">
      <c r="A18" s="22">
        <f t="shared" si="0"/>
        <v>4</v>
      </c>
      <c r="B18" s="6" t="s">
        <v>22</v>
      </c>
      <c r="C18" s="6">
        <f>35+26</f>
        <v>61</v>
      </c>
      <c r="D18" s="6">
        <v>12</v>
      </c>
      <c r="E18" s="6">
        <f>35-12+26</f>
        <v>49</v>
      </c>
      <c r="F18" s="6">
        <v>12</v>
      </c>
      <c r="G18" s="6"/>
      <c r="H18" s="6">
        <v>17</v>
      </c>
      <c r="I18" s="6"/>
      <c r="J18" s="6"/>
      <c r="K18" s="7"/>
      <c r="L18" s="6" t="s">
        <v>42</v>
      </c>
    </row>
    <row r="19" spans="1:12" ht="121.5" customHeight="1" x14ac:dyDescent="0.25">
      <c r="A19" s="22">
        <f t="shared" si="0"/>
        <v>5</v>
      </c>
      <c r="B19" s="6" t="s">
        <v>32</v>
      </c>
      <c r="C19" s="6">
        <f>3+8</f>
        <v>11</v>
      </c>
      <c r="D19" s="6">
        <v>11</v>
      </c>
      <c r="E19" s="6">
        <v>0</v>
      </c>
      <c r="F19" s="6">
        <v>11</v>
      </c>
      <c r="G19" s="6"/>
      <c r="H19" s="7"/>
      <c r="J19" s="6"/>
      <c r="K19" s="7"/>
      <c r="L19" s="37"/>
    </row>
    <row r="20" spans="1:12" ht="57" customHeight="1" x14ac:dyDescent="0.25">
      <c r="A20" s="22">
        <f>A19+1</f>
        <v>6</v>
      </c>
      <c r="B20" s="6" t="s">
        <v>37</v>
      </c>
      <c r="C20" s="6">
        <v>1</v>
      </c>
      <c r="D20" s="6">
        <v>1</v>
      </c>
      <c r="E20" s="6">
        <v>0</v>
      </c>
      <c r="F20" s="6">
        <v>1</v>
      </c>
      <c r="G20" s="6"/>
      <c r="H20" s="6"/>
      <c r="I20" s="6"/>
      <c r="J20" s="6"/>
      <c r="K20" s="7"/>
      <c r="L20" s="6"/>
    </row>
    <row r="21" spans="1:12" ht="107.25" customHeight="1" x14ac:dyDescent="0.25">
      <c r="A21" s="22">
        <f t="shared" si="0"/>
        <v>7</v>
      </c>
      <c r="B21" s="6" t="s">
        <v>34</v>
      </c>
      <c r="C21" s="6">
        <f>7+5+2</f>
        <v>14</v>
      </c>
      <c r="D21" s="6">
        <f>7+6</f>
        <v>13</v>
      </c>
      <c r="E21" s="6">
        <v>1</v>
      </c>
      <c r="F21" s="6">
        <v>7</v>
      </c>
      <c r="G21" s="6">
        <v>6</v>
      </c>
      <c r="H21" s="6">
        <v>1</v>
      </c>
      <c r="I21" s="6"/>
      <c r="J21" s="6" t="s">
        <v>46</v>
      </c>
      <c r="K21" s="7">
        <f>2880000</f>
        <v>2880000</v>
      </c>
      <c r="L21" s="6"/>
    </row>
    <row r="22" spans="1:12" ht="35.25" customHeight="1" x14ac:dyDescent="0.25">
      <c r="A22" s="22">
        <f t="shared" si="0"/>
        <v>8</v>
      </c>
      <c r="B22" s="6" t="s">
        <v>36</v>
      </c>
      <c r="C22" s="6">
        <v>1</v>
      </c>
      <c r="D22" s="6">
        <v>1</v>
      </c>
      <c r="E22" s="6">
        <v>0</v>
      </c>
      <c r="F22" s="6">
        <v>1</v>
      </c>
      <c r="G22" s="6"/>
      <c r="H22" s="6"/>
      <c r="I22" s="6"/>
      <c r="J22" s="6"/>
      <c r="K22" s="7"/>
      <c r="L22" s="6"/>
    </row>
    <row r="23" spans="1:12" ht="35.25" customHeight="1" x14ac:dyDescent="0.25">
      <c r="A23" s="22">
        <f t="shared" si="0"/>
        <v>9</v>
      </c>
      <c r="B23" s="6" t="s">
        <v>38</v>
      </c>
      <c r="C23" s="6">
        <v>10</v>
      </c>
      <c r="D23" s="6">
        <v>10</v>
      </c>
      <c r="E23" s="6">
        <v>0</v>
      </c>
      <c r="F23" s="6">
        <v>10</v>
      </c>
      <c r="G23" s="6"/>
      <c r="H23" s="6"/>
      <c r="I23" s="6"/>
      <c r="J23" s="6"/>
      <c r="K23" s="7"/>
      <c r="L23" s="6"/>
    </row>
    <row r="24" spans="1:12" ht="42" customHeight="1" x14ac:dyDescent="0.25">
      <c r="A24" s="22">
        <f>A23+1</f>
        <v>10</v>
      </c>
      <c r="B24" s="6" t="s">
        <v>33</v>
      </c>
      <c r="C24" s="6">
        <f>5+1</f>
        <v>6</v>
      </c>
      <c r="D24" s="6">
        <v>5</v>
      </c>
      <c r="E24" s="6">
        <v>1</v>
      </c>
      <c r="F24" s="6">
        <v>5</v>
      </c>
      <c r="G24" s="6"/>
      <c r="H24" s="6">
        <v>1</v>
      </c>
      <c r="I24" s="6"/>
      <c r="J24" s="6"/>
      <c r="K24" s="7"/>
      <c r="L24" s="37"/>
    </row>
    <row r="25" spans="1:12" ht="42" customHeight="1" x14ac:dyDescent="0.25">
      <c r="A25" s="22">
        <f t="shared" ref="A25:A26" si="1">A24+1</f>
        <v>11</v>
      </c>
      <c r="B25" s="38" t="s">
        <v>48</v>
      </c>
      <c r="C25" s="6">
        <v>4</v>
      </c>
      <c r="D25" s="6">
        <v>4</v>
      </c>
      <c r="E25" s="6">
        <v>0</v>
      </c>
      <c r="F25" s="6">
        <v>4</v>
      </c>
      <c r="G25" s="6"/>
      <c r="H25" s="6"/>
      <c r="I25" s="6"/>
      <c r="J25" s="6"/>
      <c r="K25" s="7"/>
      <c r="L25" s="37"/>
    </row>
    <row r="26" spans="1:12" ht="42" customHeight="1" x14ac:dyDescent="0.25">
      <c r="A26" s="22">
        <f t="shared" si="1"/>
        <v>12</v>
      </c>
      <c r="B26" s="38" t="s">
        <v>44</v>
      </c>
      <c r="C26" s="6">
        <v>2</v>
      </c>
      <c r="D26" s="6">
        <v>2</v>
      </c>
      <c r="E26" s="6">
        <v>0</v>
      </c>
      <c r="F26" s="6">
        <v>2</v>
      </c>
      <c r="G26" s="6"/>
      <c r="H26" s="6"/>
      <c r="I26" s="6"/>
      <c r="J26" s="6"/>
      <c r="K26" s="7"/>
      <c r="L26" s="37"/>
    </row>
    <row r="27" spans="1:12" ht="115.5" customHeight="1" x14ac:dyDescent="0.25">
      <c r="A27" s="67" t="s">
        <v>28</v>
      </c>
      <c r="B27" s="68"/>
      <c r="C27" s="6">
        <f>SUM(C15:C26)</f>
        <v>172</v>
      </c>
      <c r="D27" s="6">
        <f>SUM(D15:D26)</f>
        <v>69</v>
      </c>
      <c r="E27" s="6">
        <f>SUM(E15:E26)</f>
        <v>103</v>
      </c>
      <c r="F27" s="6">
        <f>SUM(F15:F24)</f>
        <v>57</v>
      </c>
      <c r="G27" s="6">
        <f>SUM(G15:G24)</f>
        <v>6</v>
      </c>
      <c r="H27" s="7">
        <f>SUM(H15:H24)</f>
        <v>61</v>
      </c>
      <c r="I27" s="22" t="s">
        <v>45</v>
      </c>
      <c r="J27" s="6" t="s">
        <v>46</v>
      </c>
      <c r="K27" s="7">
        <f>SUM(K12:K26)</f>
        <v>2880000</v>
      </c>
      <c r="L27" s="37" t="s">
        <v>43</v>
      </c>
    </row>
    <row r="28" spans="1:12" ht="19.5" customHeight="1" x14ac:dyDescent="0.25">
      <c r="A28" s="8"/>
      <c r="B28" s="9"/>
      <c r="C28" s="10"/>
      <c r="D28" s="10"/>
      <c r="E28" s="10"/>
      <c r="F28" s="10"/>
      <c r="G28" s="9"/>
      <c r="H28" s="9"/>
      <c r="I28" s="9"/>
      <c r="J28" s="35" t="s">
        <v>35</v>
      </c>
      <c r="L28" s="15"/>
    </row>
    <row r="29" spans="1:12" ht="15" customHeight="1" x14ac:dyDescent="0.25">
      <c r="A29" s="12"/>
      <c r="B29" s="69" t="s">
        <v>23</v>
      </c>
      <c r="C29" s="69"/>
      <c r="D29" s="69"/>
      <c r="E29" s="69"/>
      <c r="G29" s="12"/>
      <c r="H29" s="12"/>
      <c r="I29" s="12" t="s">
        <v>24</v>
      </c>
      <c r="K29" s="12"/>
    </row>
    <row r="30" spans="1:12" ht="20.25" customHeight="1" x14ac:dyDescent="0.25">
      <c r="A30" s="13"/>
      <c r="B30" s="13"/>
      <c r="C30" s="13"/>
      <c r="D30" s="11"/>
      <c r="E30" s="11"/>
      <c r="F30" s="70"/>
      <c r="G30" s="70"/>
      <c r="H30" s="70"/>
      <c r="I30" s="70"/>
      <c r="J30" s="70"/>
    </row>
    <row r="31" spans="1:12" ht="16.5" customHeight="1" x14ac:dyDescent="0.25">
      <c r="A31" s="17"/>
      <c r="G31" s="17"/>
      <c r="H31" s="17"/>
      <c r="I31" s="17"/>
      <c r="J31" s="17"/>
    </row>
    <row r="32" spans="1:12" ht="16.5" customHeight="1" x14ac:dyDescent="0.25">
      <c r="A32" s="17"/>
    </row>
    <row r="33" spans="1:10" ht="16.5" customHeight="1" x14ac:dyDescent="0.25">
      <c r="A33" s="17"/>
      <c r="B33" s="16" t="s">
        <v>47</v>
      </c>
      <c r="C33" s="17"/>
      <c r="D33" s="17"/>
      <c r="E33" s="17" t="s">
        <v>11</v>
      </c>
      <c r="F33" s="17"/>
      <c r="G33" s="17"/>
      <c r="H33" s="17"/>
      <c r="I33" s="66" t="s">
        <v>25</v>
      </c>
      <c r="J33" s="66"/>
    </row>
    <row r="34" spans="1:10" ht="15.75" customHeight="1" x14ac:dyDescent="0.25">
      <c r="A34" s="14"/>
      <c r="G34" s="16"/>
      <c r="H34" s="16"/>
      <c r="I34" s="16"/>
    </row>
    <row r="35" spans="1:10" ht="16.5" customHeight="1" x14ac:dyDescent="0.25"/>
    <row r="36" spans="1:10" ht="16.5" customHeight="1" x14ac:dyDescent="0.25"/>
    <row r="40" spans="1:10" ht="16.5" customHeight="1" x14ac:dyDescent="0.25"/>
    <row r="41" spans="1:10" ht="16.5" customHeight="1" x14ac:dyDescent="0.25"/>
    <row r="42" spans="1:10" ht="16.5" customHeight="1" x14ac:dyDescent="0.25"/>
  </sheetData>
  <mergeCells count="32">
    <mergeCell ref="I33:J33"/>
    <mergeCell ref="J13:J14"/>
    <mergeCell ref="A27:B27"/>
    <mergeCell ref="B29:E29"/>
    <mergeCell ref="F30:J30"/>
    <mergeCell ref="L13:L14"/>
    <mergeCell ref="A12:A14"/>
    <mergeCell ref="A8:C8"/>
    <mergeCell ref="D9:I9"/>
    <mergeCell ref="A11:C11"/>
    <mergeCell ref="D11:I11"/>
    <mergeCell ref="B13:B14"/>
    <mergeCell ref="C13:C14"/>
    <mergeCell ref="D13:D14"/>
    <mergeCell ref="E13:E14"/>
    <mergeCell ref="F13:F14"/>
    <mergeCell ref="G13:H13"/>
    <mergeCell ref="I13:I14"/>
    <mergeCell ref="B12:L12"/>
    <mergeCell ref="K13:K14"/>
    <mergeCell ref="D1:I1"/>
    <mergeCell ref="D2:I2"/>
    <mergeCell ref="D3:I3"/>
    <mergeCell ref="D4:I4"/>
    <mergeCell ref="D5:I5"/>
    <mergeCell ref="D6:I6"/>
    <mergeCell ref="A7:C7"/>
    <mergeCell ref="E7:I7"/>
    <mergeCell ref="D8:I8"/>
    <mergeCell ref="A10:C10"/>
    <mergeCell ref="D10:I10"/>
    <mergeCell ref="A9:C9"/>
  </mergeCells>
  <hyperlinks>
    <hyperlink ref="D5" r:id="rId1" display="mailto:contact@vn-et.com"/>
  </hyperlinks>
  <pageMargins left="0.7" right="0.7" top="0.75" bottom="0.75" header="0.3" footer="0.3"/>
  <pageSetup orientation="landscape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2014-05-31T13:37:28Z</dcterms:modified>
</cp:coreProperties>
</file>