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305" yWindow="4035" windowWidth="10230" windowHeight="4065" tabRatio="937" activeTab="1"/>
  </bookViews>
  <sheets>
    <sheet name="Đại Lý" sheetId="22" r:id="rId1"/>
    <sheet name="Tổng số TBBH" sheetId="26" r:id="rId2"/>
  </sheets>
  <calcPr calcId="152511"/>
</workbook>
</file>

<file path=xl/calcChain.xml><?xml version="1.0" encoding="utf-8"?>
<calcChain xmlns="http://schemas.openxmlformats.org/spreadsheetml/2006/main">
  <c r="BF57" i="26" l="1"/>
  <c r="BF58" i="26"/>
  <c r="BF59" i="26"/>
  <c r="BF60" i="26"/>
  <c r="BF61" i="26"/>
  <c r="BF62" i="26"/>
  <c r="BF63" i="26"/>
  <c r="BF64" i="26"/>
  <c r="BF65" i="26"/>
  <c r="BF66" i="26"/>
  <c r="BF67" i="26"/>
  <c r="BF56" i="26"/>
  <c r="BC72" i="26"/>
  <c r="BC73" i="26"/>
  <c r="BC74" i="26"/>
  <c r="BC75" i="26"/>
  <c r="BC76" i="26"/>
  <c r="BC77" i="26"/>
  <c r="BC78" i="26"/>
  <c r="BC79" i="26"/>
  <c r="BC80" i="26"/>
  <c r="BC81" i="26"/>
  <c r="BC82" i="26"/>
  <c r="BC71" i="26"/>
  <c r="BC42" i="26" l="1"/>
  <c r="BC43" i="26"/>
  <c r="BC44" i="26"/>
  <c r="BC45" i="26"/>
  <c r="BC46" i="26"/>
  <c r="BC47" i="26"/>
  <c r="BC48" i="26"/>
  <c r="BC49" i="26"/>
  <c r="BC50" i="26"/>
  <c r="BC51" i="26"/>
  <c r="BC52" i="26"/>
  <c r="BC41" i="26"/>
  <c r="BA34" i="26"/>
  <c r="BA18" i="26"/>
  <c r="BC53" i="26" l="1"/>
  <c r="AA8" i="26"/>
  <c r="AA9" i="26"/>
  <c r="AA10" i="26"/>
  <c r="AA11" i="26"/>
  <c r="AA12" i="26"/>
  <c r="AA13" i="26"/>
  <c r="AA14" i="26"/>
  <c r="AA15" i="26"/>
  <c r="AA16" i="26"/>
  <c r="AA17" i="26"/>
  <c r="AA18" i="26"/>
  <c r="AA7" i="26"/>
  <c r="B19" i="26" l="1"/>
  <c r="Q19" i="26" l="1"/>
  <c r="P19" i="26"/>
  <c r="O19" i="26"/>
  <c r="N19" i="26"/>
  <c r="U19" i="26"/>
  <c r="T19" i="26"/>
  <c r="S19" i="26"/>
  <c r="R19" i="26"/>
  <c r="X19" i="26"/>
  <c r="Y19" i="26"/>
  <c r="R20" i="26" l="1"/>
  <c r="T20" i="26"/>
  <c r="N20" i="26"/>
  <c r="P20" i="26"/>
  <c r="X20" i="26"/>
  <c r="O4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5" i="22"/>
  <c r="Z19" i="26"/>
  <c r="Z20" i="26" s="1"/>
  <c r="W19" i="26"/>
  <c r="V19" i="26"/>
  <c r="M19" i="26"/>
  <c r="L19" i="26"/>
  <c r="K19" i="26"/>
  <c r="J19" i="26"/>
  <c r="I19" i="26"/>
  <c r="H19" i="26"/>
  <c r="G19" i="26"/>
  <c r="F19" i="26"/>
  <c r="E19" i="26"/>
  <c r="D19" i="26"/>
  <c r="C19" i="26"/>
  <c r="L20" i="26" l="1"/>
  <c r="D20" i="26"/>
  <c r="H20" i="26"/>
  <c r="B20" i="26"/>
  <c r="F20" i="26"/>
  <c r="J20" i="26"/>
  <c r="V20" i="26"/>
  <c r="H22" i="26" l="1"/>
  <c r="D45" i="22"/>
  <c r="E45" i="22"/>
  <c r="F45" i="22"/>
  <c r="G45" i="22"/>
  <c r="H45" i="22"/>
  <c r="I45" i="22"/>
  <c r="J45" i="22"/>
  <c r="K45" i="22"/>
  <c r="L45" i="22"/>
  <c r="M45" i="22"/>
  <c r="N45" i="22"/>
  <c r="C45" i="22"/>
</calcChain>
</file>

<file path=xl/sharedStrings.xml><?xml version="1.0" encoding="utf-8"?>
<sst xmlns="http://schemas.openxmlformats.org/spreadsheetml/2006/main" count="210" uniqueCount="108">
  <si>
    <t>Khách hàng</t>
  </si>
  <si>
    <t>TIT</t>
  </si>
  <si>
    <t>Tổng</t>
  </si>
  <si>
    <t>Ghi chú</t>
  </si>
  <si>
    <t>TechGlobal</t>
  </si>
  <si>
    <t>STT</t>
  </si>
  <si>
    <t>NSHD</t>
  </si>
  <si>
    <t>Khách lẻ</t>
  </si>
  <si>
    <t>SMC</t>
  </si>
  <si>
    <t>Nhật Quang</t>
  </si>
  <si>
    <t>Người báo cáo: Nguyễn Tiến Đạt</t>
  </si>
  <si>
    <t>Tháng</t>
  </si>
  <si>
    <t>TG102</t>
  </si>
  <si>
    <t>TG102V</t>
  </si>
  <si>
    <t>TG102SE</t>
  </si>
  <si>
    <t>TG102E</t>
  </si>
  <si>
    <t>TG102A</t>
  </si>
  <si>
    <t>GPS801</t>
  </si>
  <si>
    <t>TG007S</t>
  </si>
  <si>
    <t>TG007</t>
  </si>
  <si>
    <t>EC126</t>
  </si>
  <si>
    <t>NQ899</t>
  </si>
  <si>
    <t>GH1199</t>
  </si>
  <si>
    <t>Ireader</t>
  </si>
  <si>
    <t>JV200,GT06, VT08, Cam,NSHD…</t>
  </si>
  <si>
    <t>Lỗi phần mềm</t>
  </si>
  <si>
    <t>Lỗi phần cứng</t>
  </si>
  <si>
    <t>Tổng 2017</t>
  </si>
  <si>
    <t>Anh Tuấn BG</t>
  </si>
  <si>
    <t>Anh Tuấn NB</t>
  </si>
  <si>
    <t>BisTech</t>
  </si>
  <si>
    <t>Econtrol</t>
  </si>
  <si>
    <t>GPS Global</t>
  </si>
  <si>
    <t>GPS Tây Ninh</t>
  </si>
  <si>
    <t>Makelifebetter</t>
  </si>
  <si>
    <t>Maax</t>
  </si>
  <si>
    <t>VietGlobal</t>
  </si>
  <si>
    <t>Vinaphone</t>
  </si>
  <si>
    <t>Taris</t>
  </si>
  <si>
    <t>Kho</t>
  </si>
  <si>
    <t>Lắp đặt</t>
  </si>
  <si>
    <t>Kim Long</t>
  </si>
  <si>
    <t>Gia Thành</t>
  </si>
  <si>
    <t>Gia Tín Thành</t>
  </si>
  <si>
    <t>Hoàng Gia Phát</t>
  </si>
  <si>
    <t>Hùng Cường</t>
  </si>
  <si>
    <t>Đại lý Nghệ An</t>
  </si>
  <si>
    <t>Ngọc Kim Anh</t>
  </si>
  <si>
    <t>Ecopark</t>
  </si>
  <si>
    <t>GPS368</t>
  </si>
  <si>
    <t>Qmap</t>
  </si>
  <si>
    <t xml:space="preserve">TC </t>
  </si>
  <si>
    <t>Tiến Long</t>
  </si>
  <si>
    <t>CP</t>
  </si>
  <si>
    <t>Duy Nhật</t>
  </si>
  <si>
    <t>Viview</t>
  </si>
  <si>
    <t>Anh Dân TB</t>
  </si>
  <si>
    <t>GPS Quốc Hùng</t>
  </si>
  <si>
    <t>Hay Huế</t>
  </si>
  <si>
    <t>Gia Hoàng</t>
  </si>
  <si>
    <t>Anh Trung Nghệ An</t>
  </si>
  <si>
    <t>Cao Anh Vương</t>
  </si>
  <si>
    <t xml:space="preserve">Tổng </t>
  </si>
  <si>
    <t>Tổng số thiết bị BH 2017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</si>
  <si>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</si>
  <si>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</si>
  <si>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</si>
  <si>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</si>
  <si>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</si>
  <si>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</si>
  <si>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</si>
  <si>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</si>
  <si>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</si>
  <si>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</si>
  <si>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</si>
  <si>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</si>
  <si>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Thiết bị</t>
  </si>
  <si>
    <t>Tổng hợp thiết bị bảo hành theo danh sách khách hàng năm 2017</t>
  </si>
  <si>
    <t xml:space="preserve">Tổng hợp số lượng bảo hành năm 2017 </t>
  </si>
  <si>
    <t>Mã sản phẩm</t>
  </si>
  <si>
    <t>TG007s</t>
  </si>
  <si>
    <t>JV06,GT06,VT08,Cam, NSHD…</t>
  </si>
  <si>
    <t>Tổng theo tháng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</si>
  <si>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</si>
  <si>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</si>
  <si>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</si>
  <si>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</si>
  <si>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</si>
  <si>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</si>
  <si>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</si>
  <si>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</si>
  <si>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</si>
  <si>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</si>
  <si>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</si>
  <si>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</si>
  <si>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Mã thiết bị</t>
  </si>
  <si>
    <t>Số lượng</t>
  </si>
  <si>
    <t>GPS 801</t>
  </si>
  <si>
    <t>JV06,GT06,Cam,NSHD….</t>
  </si>
  <si>
    <t xml:space="preserve">Tháng </t>
  </si>
  <si>
    <t>Nâng cấp/ nạp lại FW</t>
  </si>
  <si>
    <t>Lỗi nguồn</t>
  </si>
  <si>
    <t>Module SIM</t>
  </si>
  <si>
    <t>Module GPS</t>
  </si>
  <si>
    <t>MCU</t>
  </si>
  <si>
    <t>Mất cấu hình</t>
  </si>
  <si>
    <t>Nâng cấp/Nap lại  FW</t>
  </si>
  <si>
    <t xml:space="preserve">Lỗi khác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</si>
</sst>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2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FFFF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11" xfId="0" applyFont="1" applyBorder="1" applyAlignment="1"/>
    <xf numFmtId="0" fontId="8" fillId="0" borderId="0" xfId="0" applyFont="1" applyBorder="1" applyAlignment="1"/>
    <xf numFmtId="0" fontId="1" fillId="4" borderId="1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12" fillId="0" borderId="0" xfId="0" applyFont="1"/>
    <xf numFmtId="0" fontId="3" fillId="7" borderId="12" xfId="0" applyFont="1" applyFill="1" applyBorder="1" applyAlignment="1">
      <alignment horizontal="center"/>
    </xf>
    <xf numFmtId="0" fontId="0" fillId="7" borderId="0" xfId="0" applyFill="1"/>
    <xf numFmtId="0" fontId="3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1" fillId="4" borderId="12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 vertical="center" wrapText="1"/>
    </xf>
    <xf numFmtId="0" fontId="6" fillId="0" borderId="7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textRotation="255" wrapText="1"/>
    </xf>
    <xf numFmtId="0" fontId="2" fillId="2" borderId="20" xfId="0" applyFont="1" applyFill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Biểu đồ thể hiện số lượng thiết bị bảo hành theo từng tháng năm 2017</a:t>
            </a:r>
          </a:p>
        </c:rich>
      </c:tx>
      <c:layout>
        <c:manualLayout>
          <c:xMode val="edge"/>
          <c:yMode val="edge"/>
          <c:x val="0.26244065846680453"/>
          <c:y val="5.2793962603583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299642891497383E-2"/>
          <c:y val="0.11254806796371389"/>
          <c:w val="0.96589643690385674"/>
          <c:h val="0.76055568175686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'Đại Lý'!$C$4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Lý'!$C$45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</c:ser>
        <c:ser>
          <c:idx val="1"/>
          <c:order val="1"/>
          <c:tx>
            <c:strRef>
              <c:f>'Đại Lý'!$D$4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Lý'!$D$45</c:f>
              <c:numCache>
                <c:formatCode>General</c:formatCode>
                <c:ptCount val="1"/>
                <c:pt idx="0">
                  <c:v>184</c:v>
                </c:pt>
              </c:numCache>
            </c:numRef>
          </c:val>
        </c:ser>
        <c:ser>
          <c:idx val="2"/>
          <c:order val="2"/>
          <c:tx>
            <c:strRef>
              <c:f>'Đại Lý'!$E$4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Lý'!$E$45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</c:ser>
        <c:ser>
          <c:idx val="3"/>
          <c:order val="3"/>
          <c:tx>
            <c:strRef>
              <c:f>'Đại Lý'!$F$4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Lý'!$F$45</c:f>
              <c:numCache>
                <c:formatCode>General</c:formatCode>
                <c:ptCount val="1"/>
                <c:pt idx="0">
                  <c:v>224</c:v>
                </c:pt>
              </c:numCache>
            </c:numRef>
          </c:val>
        </c:ser>
        <c:ser>
          <c:idx val="4"/>
          <c:order val="4"/>
          <c:tx>
            <c:strRef>
              <c:f>'Đại Lý'!$G$4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Lý'!$G$45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</c:ser>
        <c:ser>
          <c:idx val="5"/>
          <c:order val="5"/>
          <c:tx>
            <c:strRef>
              <c:f>'Đại Lý'!$H$4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Lý'!$H$45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ser>
          <c:idx val="6"/>
          <c:order val="6"/>
          <c:tx>
            <c:strRef>
              <c:f>'Đại Lý'!$I$4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Lý'!$I$45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</c:ser>
        <c:ser>
          <c:idx val="7"/>
          <c:order val="7"/>
          <c:tx>
            <c:strRef>
              <c:f>'Đại Lý'!$J$4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Lý'!$J$45</c:f>
              <c:numCache>
                <c:formatCode>General</c:formatCode>
                <c:ptCount val="1"/>
                <c:pt idx="0">
                  <c:v>216</c:v>
                </c:pt>
              </c:numCache>
            </c:numRef>
          </c:val>
        </c:ser>
        <c:ser>
          <c:idx val="8"/>
          <c:order val="8"/>
          <c:tx>
            <c:strRef>
              <c:f>'Đại Lý'!$K$4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Lý'!$K$45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</c:ser>
        <c:ser>
          <c:idx val="9"/>
          <c:order val="9"/>
          <c:tx>
            <c:strRef>
              <c:f>'Đại Lý'!$L$4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Lý'!$L$45</c:f>
              <c:numCache>
                <c:formatCode>General</c:formatCode>
                <c:ptCount val="1"/>
                <c:pt idx="0">
                  <c:v>203</c:v>
                </c:pt>
              </c:numCache>
            </c:numRef>
          </c:val>
        </c:ser>
        <c:ser>
          <c:idx val="10"/>
          <c:order val="10"/>
          <c:tx>
            <c:strRef>
              <c:f>'Đại Lý'!$M$4</c:f>
              <c:strCache>
                <c:ptCount val="1"/>
                <c:pt idx="0">
                  <c:v>T11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Lý'!$M$45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</c:ser>
        <c:ser>
          <c:idx val="11"/>
          <c:order val="11"/>
          <c:tx>
            <c:strRef>
              <c:f>'Đại Lý'!$N$4</c:f>
              <c:strCache>
                <c:ptCount val="1"/>
                <c:pt idx="0">
                  <c:v>T12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'Đại Lý'!$N$45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7335536"/>
        <c:axId val="377339456"/>
      </c:barChart>
      <c:catAx>
        <c:axId val="3773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456"/>
        <c:crosses val="autoZero"/>
        <c:auto val="1"/>
        <c:lblAlgn val="ctr"/>
        <c:lblOffset val="100"/>
        <c:noMultiLvlLbl val="0"/>
      </c:catAx>
      <c:valAx>
        <c:axId val="377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798191131563136E-2"/>
          <c:y val="0.9022680222989663"/>
          <c:w val="0.96046999386620402"/>
          <c:h val="7.2591995508851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Ireader </a:t>
            </a:r>
            <a:r>
              <a:rPr lang="en-US"/>
              <a:t>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TBBH'!$P$4:$P$6</c:f>
              <c:strCache>
                <c:ptCount val="3"/>
                <c:pt idx="0">
                  <c:v>Ireader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TBBH'!$P$7:$P$18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14</c:v>
                </c:pt>
                <c:pt idx="3">
                  <c:v>10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27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TBBH'!$Q$4:$Q$6</c:f>
              <c:strCache>
                <c:ptCount val="3"/>
                <c:pt idx="0">
                  <c:v>Ireader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TBBH'!$Q$7:$Q$18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26992"/>
        <c:axId val="375428168"/>
      </c:lineChart>
      <c:catAx>
        <c:axId val="3754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8168"/>
        <c:crosses val="autoZero"/>
        <c:auto val="1"/>
        <c:lblAlgn val="ctr"/>
        <c:lblOffset val="100"/>
        <c:noMultiLvlLbl val="0"/>
      </c:catAx>
      <c:valAx>
        <c:axId val="375428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TG102A</a:t>
            </a:r>
            <a:r>
              <a:rPr lang="en-US"/>
              <a:t>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TBBH'!$R$4:$R$6</c:f>
              <c:strCache>
                <c:ptCount val="3"/>
                <c:pt idx="0">
                  <c:v>TG102A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TBBH'!$R$7:$R$18</c:f>
              <c:numCache>
                <c:formatCode>General</c:formatCode>
                <c:ptCount val="12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TBBH'!$S$4:$S$6</c:f>
              <c:strCache>
                <c:ptCount val="3"/>
                <c:pt idx="0">
                  <c:v>TG102A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TBBH'!$S$7:$S$18</c:f>
              <c:numCache>
                <c:formatCode>General</c:formatCode>
                <c:ptCount val="1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24640"/>
        <c:axId val="375427384"/>
      </c:lineChart>
      <c:catAx>
        <c:axId val="3754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7384"/>
        <c:crosses val="autoZero"/>
        <c:auto val="1"/>
        <c:lblAlgn val="ctr"/>
        <c:lblOffset val="100"/>
        <c:noMultiLvlLbl val="0"/>
      </c:catAx>
      <c:valAx>
        <c:axId val="375427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GPS 801</a:t>
            </a:r>
            <a:r>
              <a:rPr lang="en-US"/>
              <a:t>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TBBH'!$T$4:$T$6</c:f>
              <c:strCache>
                <c:ptCount val="3"/>
                <c:pt idx="0">
                  <c:v>GPS801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TBBH'!$T$7:$T$18</c:f>
              <c:numCache>
                <c:formatCode>General</c:formatCode>
                <c:ptCount val="12"/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TBBH'!$U$4:$U$6</c:f>
              <c:strCache>
                <c:ptCount val="3"/>
                <c:pt idx="0">
                  <c:v>GPS801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TBBH'!$U$7:$U$18</c:f>
              <c:numCache>
                <c:formatCode>General</c:formatCode>
                <c:ptCount val="12"/>
                <c:pt idx="5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25424"/>
        <c:axId val="375427776"/>
      </c:lineChart>
      <c:catAx>
        <c:axId val="3754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7776"/>
        <c:crosses val="autoZero"/>
        <c:auto val="1"/>
        <c:lblAlgn val="ctr"/>
        <c:lblOffset val="100"/>
        <c:noMultiLvlLbl val="0"/>
      </c:catAx>
      <c:valAx>
        <c:axId val="375427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EC126 </a:t>
            </a:r>
            <a:r>
              <a:rPr lang="en-US"/>
              <a:t>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TBBH'!$V$4:$V$6</c:f>
              <c:strCache>
                <c:ptCount val="3"/>
                <c:pt idx="0">
                  <c:v>EC126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TBBH'!$V$7:$V$18</c:f>
              <c:numCache>
                <c:formatCode>General</c:formatCode>
                <c:ptCount val="12"/>
                <c:pt idx="1">
                  <c:v>6</c:v>
                </c:pt>
                <c:pt idx="6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TBBH'!$W$4:$W$6</c:f>
              <c:strCache>
                <c:ptCount val="3"/>
                <c:pt idx="0">
                  <c:v>EC126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TBBH'!$W$7:$W$18</c:f>
              <c:numCache>
                <c:formatCode>General</c:formatCode>
                <c:ptCount val="1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339064"/>
        <c:axId val="377337104"/>
      </c:lineChart>
      <c:catAx>
        <c:axId val="3773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7104"/>
        <c:crosses val="autoZero"/>
        <c:auto val="1"/>
        <c:lblAlgn val="ctr"/>
        <c:lblOffset val="100"/>
        <c:noMultiLvlLbl val="0"/>
      </c:catAx>
      <c:valAx>
        <c:axId val="377337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73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JV2000,GT06,Cam,NSHD.... </a:t>
            </a:r>
            <a:r>
              <a:rPr lang="en-US"/>
              <a:t>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TBBH'!$Z$4:$Z$6</c:f>
              <c:strCache>
                <c:ptCount val="3"/>
                <c:pt idx="0">
                  <c:v>JV200,GT06, VT08, Cam,NSHD…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TBBH'!$Z$7:$Z$18</c:f>
              <c:numCache>
                <c:formatCode>General</c:formatCode>
                <c:ptCount val="12"/>
                <c:pt idx="0">
                  <c:v>2</c:v>
                </c:pt>
                <c:pt idx="2">
                  <c:v>3</c:v>
                </c:pt>
                <c:pt idx="3">
                  <c:v>6</c:v>
                </c:pt>
                <c:pt idx="7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340240"/>
        <c:axId val="337319272"/>
      </c:lineChart>
      <c:catAx>
        <c:axId val="3773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272"/>
        <c:crosses val="autoZero"/>
        <c:auto val="1"/>
        <c:lblAlgn val="ctr"/>
        <c:lblOffset val="100"/>
        <c:noMultiLvlLbl val="0"/>
      </c:catAx>
      <c:valAx>
        <c:axId val="337319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73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 thiết bị bảo hành theo tháng năm 2017</a:t>
            </a:r>
          </a:p>
        </c:rich>
      </c:tx>
      <c:layout>
        <c:manualLayout>
          <c:xMode val="edge"/>
          <c:yMode val="edge"/>
          <c:x val="0.30356106890569723"/>
          <c:y val="3.7103947188019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TBBH'!$AA$7:$AA$18</c:f>
              <c:numCache>
                <c:formatCode>General</c:formatCode>
                <c:ptCount val="12"/>
                <c:pt idx="0">
                  <c:v>188</c:v>
                </c:pt>
                <c:pt idx="1">
                  <c:v>184</c:v>
                </c:pt>
                <c:pt idx="2">
                  <c:v>252</c:v>
                </c:pt>
                <c:pt idx="3">
                  <c:v>224</c:v>
                </c:pt>
                <c:pt idx="4">
                  <c:v>226</c:v>
                </c:pt>
                <c:pt idx="5">
                  <c:v>197</c:v>
                </c:pt>
                <c:pt idx="6">
                  <c:v>193</c:v>
                </c:pt>
                <c:pt idx="7">
                  <c:v>216</c:v>
                </c:pt>
                <c:pt idx="8">
                  <c:v>205</c:v>
                </c:pt>
                <c:pt idx="9">
                  <c:v>203</c:v>
                </c:pt>
                <c:pt idx="10">
                  <c:v>179</c:v>
                </c:pt>
                <c:pt idx="11">
                  <c:v>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769168"/>
        <c:axId val="369770736"/>
      </c:barChart>
      <c:catAx>
        <c:axId val="3697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0736"/>
        <c:crosses val="autoZero"/>
        <c:auto val="1"/>
        <c:lblAlgn val="ctr"/>
        <c:lblOffset val="100"/>
        <c:noMultiLvlLbl val="0"/>
      </c:catAx>
      <c:valAx>
        <c:axId val="3697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thiết bị bảo hành theo mã sản phẩm năm 2017</a:t>
            </a:r>
          </a:p>
        </c:rich>
      </c:tx>
      <c:layout>
        <c:manualLayout>
          <c:xMode val="edge"/>
          <c:yMode val="edge"/>
          <c:x val="0.43345626906653867"/>
          <c:y val="1.7035155397153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00147280050968E-2"/>
          <c:y val="8.9538476900000219E-2"/>
          <c:w val="0.61521162482548031"/>
          <c:h val="0.845756784770341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2670017343835829E-3"/>
                  <c:y val="-3.06540994759365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4248950334231187E-2"/>
                  <c:y val="-2.28859183927427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6078119567855657"/>
                  <c:y val="-0.11473972308763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6241315663276316E-3"/>
                  <c:y val="4.30022268633969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988681141526789E-3"/>
                  <c:y val="-3.76436837482907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556226647368997E-2"/>
                  <c:y val="-8.30398811337893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9044032869416403E-2"/>
                  <c:y val="0.134478455642927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5026544247452273E-2"/>
                  <c:y val="-4.795371243849164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9999049984875135E-2"/>
                  <c:y val="-2.22072039543228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785876261667728E-2"/>
                  <c:y val="-2.73082594882214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302666996801597E-2"/>
                  <c:y val="-2.21278828838690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4.4339253814317837E-2"/>
                  <c:y val="-1.48525641046587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'Tổng số TBBH'!$AD$4:$AO$4</c:f>
              <c:strCache>
                <c:ptCount val="12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TG102E</c:v>
                </c:pt>
                <c:pt idx="4">
                  <c:v>TG007s</c:v>
                </c:pt>
                <c:pt idx="5">
                  <c:v>TG007</c:v>
                </c:pt>
                <c:pt idx="6">
                  <c:v>Ireader</c:v>
                </c:pt>
                <c:pt idx="7">
                  <c:v>NQ899</c:v>
                </c:pt>
                <c:pt idx="8">
                  <c:v>TG102A</c:v>
                </c:pt>
                <c:pt idx="9">
                  <c:v>GPS801</c:v>
                </c:pt>
                <c:pt idx="10">
                  <c:v>EC126</c:v>
                </c:pt>
                <c:pt idx="11">
                  <c:v>JV06,GT06,VT08,Cam, NSHD…</c:v>
                </c:pt>
              </c:strCache>
            </c:strRef>
          </c:cat>
          <c:val>
            <c:numRef>
              <c:f>'Tổng số TBBH'!$AD$5:$AO$5</c:f>
              <c:numCache>
                <c:formatCode>General</c:formatCode>
                <c:ptCount val="12"/>
                <c:pt idx="0">
                  <c:v>536</c:v>
                </c:pt>
                <c:pt idx="1">
                  <c:v>256</c:v>
                </c:pt>
                <c:pt idx="2">
                  <c:v>1041</c:v>
                </c:pt>
                <c:pt idx="3">
                  <c:v>21</c:v>
                </c:pt>
                <c:pt idx="4">
                  <c:v>23</c:v>
                </c:pt>
                <c:pt idx="5">
                  <c:v>332</c:v>
                </c:pt>
                <c:pt idx="6">
                  <c:v>181</c:v>
                </c:pt>
                <c:pt idx="7">
                  <c:v>23</c:v>
                </c:pt>
                <c:pt idx="8">
                  <c:v>2</c:v>
                </c:pt>
                <c:pt idx="9">
                  <c:v>24</c:v>
                </c:pt>
                <c:pt idx="10">
                  <c:v>10</c:v>
                </c:pt>
                <c:pt idx="11">
                  <c:v>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Sô lượng thiết bị theo lỗi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số TBBH'!$BA$40</c:f>
              <c:strCache>
                <c:ptCount val="1"/>
                <c:pt idx="0">
                  <c:v>Nâng cấp/ nạp lại FW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TBBH'!$AZ$41:$AZ$52</c:f>
              <c:strCache>
                <c:ptCount val="12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TG102E</c:v>
                </c:pt>
                <c:pt idx="4">
                  <c:v>TG007S</c:v>
                </c:pt>
                <c:pt idx="5">
                  <c:v>TG007</c:v>
                </c:pt>
                <c:pt idx="6">
                  <c:v>Ireader</c:v>
                </c:pt>
                <c:pt idx="7">
                  <c:v>NQ899</c:v>
                </c:pt>
                <c:pt idx="8">
                  <c:v>TG102A</c:v>
                </c:pt>
                <c:pt idx="9">
                  <c:v>GPS 801</c:v>
                </c:pt>
                <c:pt idx="10">
                  <c:v>EC126</c:v>
                </c:pt>
                <c:pt idx="11">
                  <c:v>JV06,GT06,Cam,NSHD….</c:v>
                </c:pt>
              </c:strCache>
            </c:strRef>
          </c:cat>
          <c:val>
            <c:numRef>
              <c:f>'Tổng số TBBH'!$BA$41:$BA$52</c:f>
              <c:numCache>
                <c:formatCode>General</c:formatCode>
                <c:ptCount val="12"/>
                <c:pt idx="0">
                  <c:v>292</c:v>
                </c:pt>
                <c:pt idx="1">
                  <c:v>137</c:v>
                </c:pt>
                <c:pt idx="2">
                  <c:v>571</c:v>
                </c:pt>
                <c:pt idx="3">
                  <c:v>19</c:v>
                </c:pt>
                <c:pt idx="4">
                  <c:v>8</c:v>
                </c:pt>
                <c:pt idx="5">
                  <c:v>96</c:v>
                </c:pt>
                <c:pt idx="6">
                  <c:v>100</c:v>
                </c:pt>
                <c:pt idx="7">
                  <c:v>15</c:v>
                </c:pt>
                <c:pt idx="8">
                  <c:v>2</c:v>
                </c:pt>
                <c:pt idx="9">
                  <c:v>21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'Tổng số TBBH'!$BB$40</c:f>
              <c:strCache>
                <c:ptCount val="1"/>
                <c:pt idx="0">
                  <c:v>Lỗi phần cứng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TBBH'!$AZ$41:$AZ$52</c:f>
              <c:strCache>
                <c:ptCount val="12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TG102E</c:v>
                </c:pt>
                <c:pt idx="4">
                  <c:v>TG007S</c:v>
                </c:pt>
                <c:pt idx="5">
                  <c:v>TG007</c:v>
                </c:pt>
                <c:pt idx="6">
                  <c:v>Ireader</c:v>
                </c:pt>
                <c:pt idx="7">
                  <c:v>NQ899</c:v>
                </c:pt>
                <c:pt idx="8">
                  <c:v>TG102A</c:v>
                </c:pt>
                <c:pt idx="9">
                  <c:v>GPS 801</c:v>
                </c:pt>
                <c:pt idx="10">
                  <c:v>EC126</c:v>
                </c:pt>
                <c:pt idx="11">
                  <c:v>JV06,GT06,Cam,NSHD….</c:v>
                </c:pt>
              </c:strCache>
            </c:strRef>
          </c:cat>
          <c:val>
            <c:numRef>
              <c:f>'Tổng số TBBH'!$BB$41:$BB$52</c:f>
              <c:numCache>
                <c:formatCode>General</c:formatCode>
                <c:ptCount val="12"/>
                <c:pt idx="0">
                  <c:v>244</c:v>
                </c:pt>
                <c:pt idx="1">
                  <c:v>119</c:v>
                </c:pt>
                <c:pt idx="2">
                  <c:v>470</c:v>
                </c:pt>
                <c:pt idx="3">
                  <c:v>2</c:v>
                </c:pt>
                <c:pt idx="4">
                  <c:v>15</c:v>
                </c:pt>
                <c:pt idx="5">
                  <c:v>236</c:v>
                </c:pt>
                <c:pt idx="6">
                  <c:v>81</c:v>
                </c:pt>
                <c:pt idx="7">
                  <c:v>8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9770344"/>
        <c:axId val="369768384"/>
      </c:barChart>
      <c:catAx>
        <c:axId val="3697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8384"/>
        <c:crosses val="autoZero"/>
        <c:auto val="1"/>
        <c:lblAlgn val="ctr"/>
        <c:lblOffset val="100"/>
        <c:noMultiLvlLbl val="0"/>
      </c:catAx>
      <c:valAx>
        <c:axId val="369768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97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73649981074915E-2"/>
          <c:y val="6.7458362150294673E-2"/>
          <c:w val="0.94337824758865696"/>
          <c:h val="0.7663061450370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'Tổng số TBBH'!$AC$5</c:f>
              <c:strCache>
                <c:ptCount val="1"/>
                <c:pt idx="0">
                  <c:v>Tổng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842564018917602E-3"/>
                  <c:y val="1.68098007991575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8527692056752809E-3"/>
                  <c:y val="-1.73204102558865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68098007991575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842564018917602E-3"/>
                  <c:y val="4.87779839176833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2842564018917602E-3"/>
                  <c:y val="2.74197278263476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4177714856397229E-17"/>
                  <c:y val="5.09400118542016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3.38749063266796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685128037836145E-3"/>
                  <c:y val="6.15499388813917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4177714856397229E-17"/>
                  <c:y val="5.08701389811743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842564018917602E-3"/>
                  <c:y val="4.00828423532257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TBBH'!$AD$4:$AO$4</c:f>
              <c:strCache>
                <c:ptCount val="12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TG102E</c:v>
                </c:pt>
                <c:pt idx="4">
                  <c:v>TG007s</c:v>
                </c:pt>
                <c:pt idx="5">
                  <c:v>TG007</c:v>
                </c:pt>
                <c:pt idx="6">
                  <c:v>Ireader</c:v>
                </c:pt>
                <c:pt idx="7">
                  <c:v>NQ899</c:v>
                </c:pt>
                <c:pt idx="8">
                  <c:v>TG102A</c:v>
                </c:pt>
                <c:pt idx="9">
                  <c:v>GPS801</c:v>
                </c:pt>
                <c:pt idx="10">
                  <c:v>EC126</c:v>
                </c:pt>
                <c:pt idx="11">
                  <c:v>JV06,GT06,VT08,Cam, NSHD…</c:v>
                </c:pt>
              </c:strCache>
            </c:strRef>
          </c:cat>
          <c:val>
            <c:numRef>
              <c:f>'Tổng số TBBH'!$AD$5:$AO$5</c:f>
              <c:numCache>
                <c:formatCode>General</c:formatCode>
                <c:ptCount val="12"/>
                <c:pt idx="0">
                  <c:v>536</c:v>
                </c:pt>
                <c:pt idx="1">
                  <c:v>256</c:v>
                </c:pt>
                <c:pt idx="2">
                  <c:v>1041</c:v>
                </c:pt>
                <c:pt idx="3">
                  <c:v>21</c:v>
                </c:pt>
                <c:pt idx="4">
                  <c:v>23</c:v>
                </c:pt>
                <c:pt idx="5">
                  <c:v>332</c:v>
                </c:pt>
                <c:pt idx="6">
                  <c:v>181</c:v>
                </c:pt>
                <c:pt idx="7">
                  <c:v>23</c:v>
                </c:pt>
                <c:pt idx="8">
                  <c:v>2</c:v>
                </c:pt>
                <c:pt idx="9">
                  <c:v>24</c:v>
                </c:pt>
                <c:pt idx="10">
                  <c:v>10</c:v>
                </c:pt>
                <c:pt idx="11">
                  <c:v>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9771520"/>
        <c:axId val="369771912"/>
      </c:barChart>
      <c:catAx>
        <c:axId val="36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1912"/>
        <c:crosses val="autoZero"/>
        <c:auto val="1"/>
        <c:lblAlgn val="ctr"/>
        <c:lblOffset val="100"/>
        <c:noMultiLvlLbl val="0"/>
      </c:catAx>
      <c:valAx>
        <c:axId val="3697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số TBBH'!$AZ$56</c:f>
              <c:strCache>
                <c:ptCount val="1"/>
                <c:pt idx="0">
                  <c:v>TG102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TBBH'!$BA$56:$BE$56</c:f>
              <c:numCache>
                <c:formatCode>General</c:formatCode>
                <c:ptCount val="5"/>
                <c:pt idx="0">
                  <c:v>72</c:v>
                </c:pt>
                <c:pt idx="1">
                  <c:v>32</c:v>
                </c:pt>
                <c:pt idx="2">
                  <c:v>45</c:v>
                </c:pt>
                <c:pt idx="3">
                  <c:v>20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'Tổng số TBBH'!$AZ$57</c:f>
              <c:strCache>
                <c:ptCount val="1"/>
                <c:pt idx="0">
                  <c:v>TG102V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TBBH'!$BA$57:$BE$57</c:f>
              <c:numCache>
                <c:formatCode>General</c:formatCode>
                <c:ptCount val="5"/>
                <c:pt idx="0">
                  <c:v>39</c:v>
                </c:pt>
                <c:pt idx="1">
                  <c:v>2</c:v>
                </c:pt>
                <c:pt idx="2">
                  <c:v>3</c:v>
                </c:pt>
                <c:pt idx="3">
                  <c:v>49</c:v>
                </c:pt>
                <c:pt idx="4">
                  <c:v>26</c:v>
                </c:pt>
              </c:numCache>
            </c:numRef>
          </c:val>
        </c:ser>
        <c:ser>
          <c:idx val="2"/>
          <c:order val="2"/>
          <c:tx>
            <c:strRef>
              <c:f>'Tổng số TBBH'!$AZ$58</c:f>
              <c:strCache>
                <c:ptCount val="1"/>
                <c:pt idx="0">
                  <c:v>TG102SE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TBBH'!$BA$58:$BE$58</c:f>
              <c:numCache>
                <c:formatCode>General</c:formatCode>
                <c:ptCount val="5"/>
                <c:pt idx="0">
                  <c:v>232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  <c:pt idx="4">
                  <c:v>165</c:v>
                </c:pt>
              </c:numCache>
            </c:numRef>
          </c:val>
        </c:ser>
        <c:ser>
          <c:idx val="3"/>
          <c:order val="3"/>
          <c:tx>
            <c:strRef>
              <c:f>'Tổng số TBBH'!$AZ$59</c:f>
              <c:strCache>
                <c:ptCount val="1"/>
                <c:pt idx="0">
                  <c:v>TG102E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TBBH'!$BA$59:$BE$59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'Tổng số TBBH'!$AZ$60</c:f>
              <c:strCache>
                <c:ptCount val="1"/>
                <c:pt idx="0">
                  <c:v>TG007S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TBBH'!$BA$60:$BE$60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4">
                  <c:v>8</c:v>
                </c:pt>
              </c:numCache>
            </c:numRef>
          </c:val>
        </c:ser>
        <c:ser>
          <c:idx val="5"/>
          <c:order val="5"/>
          <c:tx>
            <c:strRef>
              <c:f>'Tổng số TBBH'!$AZ$61</c:f>
              <c:strCache>
                <c:ptCount val="1"/>
                <c:pt idx="0">
                  <c:v>TG007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TBBH'!$BA$61:$BE$61</c:f>
              <c:numCache>
                <c:formatCode>General</c:formatCode>
                <c:ptCount val="5"/>
                <c:pt idx="0">
                  <c:v>87</c:v>
                </c:pt>
                <c:pt idx="1">
                  <c:v>12</c:v>
                </c:pt>
                <c:pt idx="2">
                  <c:v>25</c:v>
                </c:pt>
                <c:pt idx="3">
                  <c:v>17</c:v>
                </c:pt>
                <c:pt idx="4">
                  <c:v>95</c:v>
                </c:pt>
              </c:numCache>
            </c:numRef>
          </c:val>
        </c:ser>
        <c:ser>
          <c:idx val="6"/>
          <c:order val="6"/>
          <c:tx>
            <c:strRef>
              <c:f>'Tổng số TBBH'!$AZ$62</c:f>
              <c:strCache>
                <c:ptCount val="1"/>
                <c:pt idx="0">
                  <c:v>Ireader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TBBH'!$BA$62:$BE$62</c:f>
              <c:numCache>
                <c:formatCode>General</c:formatCode>
                <c:ptCount val="5"/>
                <c:pt idx="0">
                  <c:v>5</c:v>
                </c:pt>
                <c:pt idx="4">
                  <c:v>76</c:v>
                </c:pt>
              </c:numCache>
            </c:numRef>
          </c:val>
        </c:ser>
        <c:ser>
          <c:idx val="7"/>
          <c:order val="7"/>
          <c:tx>
            <c:strRef>
              <c:f>'Tổng số TBBH'!$AZ$63</c:f>
              <c:strCache>
                <c:ptCount val="1"/>
                <c:pt idx="0">
                  <c:v>NQ899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TBBH'!$BA$63:$BE$63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'Tổng số TBBH'!$AZ$64</c:f>
              <c:strCache>
                <c:ptCount val="1"/>
                <c:pt idx="0">
                  <c:v>TG102A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TBBH'!$BA$64:$BE$64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'Tổng số TBBH'!$AZ$65</c:f>
              <c:strCache>
                <c:ptCount val="1"/>
                <c:pt idx="0">
                  <c:v>GPS 801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TBBH'!$BA$65:$BE$65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'Tổng số TBBH'!$AZ$66</c:f>
              <c:strCache>
                <c:ptCount val="1"/>
                <c:pt idx="0">
                  <c:v>EC126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TBBH'!$BA$66:$BE$66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'Tổng số TBBH'!$AZ$67</c:f>
              <c:strCache>
                <c:ptCount val="1"/>
                <c:pt idx="0">
                  <c:v>JV06,GT06,Cam,NSHD….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'Tổng số TBBH'!$BA$55:$BE$55</c:f>
              <c:strCache>
                <c:ptCount val="5"/>
                <c:pt idx="0">
                  <c:v>Lỗi nguồn</c:v>
                </c:pt>
                <c:pt idx="1">
                  <c:v>Module SIM</c:v>
                </c:pt>
                <c:pt idx="2">
                  <c:v>Module GPS</c:v>
                </c:pt>
                <c:pt idx="3">
                  <c:v>MCU</c:v>
                </c:pt>
                <c:pt idx="4">
                  <c:v>Lỗi khác </c:v>
                </c:pt>
              </c:strCache>
            </c:strRef>
          </c:cat>
          <c:val>
            <c:numRef>
              <c:f>'Tổng số TBBH'!$BA$67:$BE$67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430160"/>
        <c:axId val="466430552"/>
      </c:barChart>
      <c:catAx>
        <c:axId val="4664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0552"/>
        <c:crosses val="autoZero"/>
        <c:auto val="1"/>
        <c:lblAlgn val="ctr"/>
        <c:lblOffset val="100"/>
        <c:noMultiLvlLbl val="0"/>
      </c:catAx>
      <c:valAx>
        <c:axId val="4664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4000" baseline="0">
                <a:solidFill>
                  <a:srgbClr val="92D05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THỂ HIỆN SỐ LƯỢNG THIẾT BỊ BẢO HÀNH THEO MÃ SẢN PHẨM NĂM 2017</a:t>
            </a:r>
          </a:p>
        </c:rich>
      </c:tx>
      <c:layout>
        <c:manualLayout>
          <c:xMode val="edge"/>
          <c:yMode val="edge"/>
          <c:x val="0.24551916494309178"/>
          <c:y val="2.1152452509959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139825082418332E-2"/>
          <c:y val="2.0525700554329847E-2"/>
          <c:w val="0.98785587285460286"/>
          <c:h val="0.87718961095528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'Tổng số TBBH'!$A$7</c:f>
              <c:strCache>
                <c:ptCount val="1"/>
                <c:pt idx="0">
                  <c:v>Tháng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TBBH'!$B$7:$Z$7</c:f>
              <c:numCache>
                <c:formatCode>General</c:formatCode>
                <c:ptCount val="25"/>
                <c:pt idx="0">
                  <c:v>19</c:v>
                </c:pt>
                <c:pt idx="1">
                  <c:v>28</c:v>
                </c:pt>
                <c:pt idx="4">
                  <c:v>45</c:v>
                </c:pt>
                <c:pt idx="5">
                  <c:v>37</c:v>
                </c:pt>
                <c:pt idx="10">
                  <c:v>16</c:v>
                </c:pt>
                <c:pt idx="11">
                  <c:v>31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24">
                  <c:v>2</c:v>
                </c:pt>
              </c:numCache>
            </c:numRef>
          </c:val>
        </c:ser>
        <c:ser>
          <c:idx val="1"/>
          <c:order val="1"/>
          <c:tx>
            <c:strRef>
              <c:f>'Tổng số TBBH'!$A$8</c:f>
              <c:strCache>
                <c:ptCount val="1"/>
                <c:pt idx="0">
                  <c:v>Tháng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TBBH'!$B$8:$Z$8</c:f>
              <c:numCache>
                <c:formatCode>General</c:formatCode>
                <c:ptCount val="25"/>
                <c:pt idx="0">
                  <c:v>27</c:v>
                </c:pt>
                <c:pt idx="1">
                  <c:v>29</c:v>
                </c:pt>
                <c:pt idx="4">
                  <c:v>50</c:v>
                </c:pt>
                <c:pt idx="5">
                  <c:v>35</c:v>
                </c:pt>
                <c:pt idx="10">
                  <c:v>2</c:v>
                </c:pt>
                <c:pt idx="11">
                  <c:v>23</c:v>
                </c:pt>
                <c:pt idx="14">
                  <c:v>1</c:v>
                </c:pt>
                <c:pt idx="15">
                  <c:v>9</c:v>
                </c:pt>
                <c:pt idx="18">
                  <c:v>2</c:v>
                </c:pt>
                <c:pt idx="20">
                  <c:v>6</c:v>
                </c:pt>
              </c:numCache>
            </c:numRef>
          </c:val>
        </c:ser>
        <c:ser>
          <c:idx val="2"/>
          <c:order val="2"/>
          <c:tx>
            <c:strRef>
              <c:f>'Tổng số TBBH'!$A$9</c:f>
              <c:strCache>
                <c:ptCount val="1"/>
                <c:pt idx="0">
                  <c:v>Tháng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TBBH'!$B$9:$Z$9</c:f>
              <c:numCache>
                <c:formatCode>General</c:formatCode>
                <c:ptCount val="25"/>
                <c:pt idx="0">
                  <c:v>24</c:v>
                </c:pt>
                <c:pt idx="1">
                  <c:v>21</c:v>
                </c:pt>
                <c:pt idx="4">
                  <c:v>90</c:v>
                </c:pt>
                <c:pt idx="5">
                  <c:v>41</c:v>
                </c:pt>
                <c:pt idx="10">
                  <c:v>5</c:v>
                </c:pt>
                <c:pt idx="11">
                  <c:v>34</c:v>
                </c:pt>
                <c:pt idx="12">
                  <c:v>1</c:v>
                </c:pt>
                <c:pt idx="13">
                  <c:v>1</c:v>
                </c:pt>
                <c:pt idx="14">
                  <c:v>14</c:v>
                </c:pt>
                <c:pt idx="15">
                  <c:v>13</c:v>
                </c:pt>
                <c:pt idx="16">
                  <c:v>1</c:v>
                </c:pt>
                <c:pt idx="18">
                  <c:v>4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'Tổng số TBBH'!$A$10</c:f>
              <c:strCache>
                <c:ptCount val="1"/>
                <c:pt idx="0">
                  <c:v>Tháng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TBBH'!$B$10:$Z$10</c:f>
              <c:numCache>
                <c:formatCode>General</c:formatCode>
                <c:ptCount val="25"/>
                <c:pt idx="0">
                  <c:v>38</c:v>
                </c:pt>
                <c:pt idx="1">
                  <c:v>30</c:v>
                </c:pt>
                <c:pt idx="2">
                  <c:v>1</c:v>
                </c:pt>
                <c:pt idx="4">
                  <c:v>54</c:v>
                </c:pt>
                <c:pt idx="5">
                  <c:v>43</c:v>
                </c:pt>
                <c:pt idx="10">
                  <c:v>7</c:v>
                </c:pt>
                <c:pt idx="11">
                  <c:v>25</c:v>
                </c:pt>
                <c:pt idx="12">
                  <c:v>1</c:v>
                </c:pt>
                <c:pt idx="13">
                  <c:v>2</c:v>
                </c:pt>
                <c:pt idx="14">
                  <c:v>10</c:v>
                </c:pt>
                <c:pt idx="15">
                  <c:v>6</c:v>
                </c:pt>
                <c:pt idx="18">
                  <c:v>1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'Tổng số TBBH'!$A$11</c:f>
              <c:strCache>
                <c:ptCount val="1"/>
                <c:pt idx="0">
                  <c:v>Tháng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TBBH'!$B$11:$Z$11</c:f>
              <c:numCache>
                <c:formatCode>General</c:formatCode>
                <c:ptCount val="25"/>
                <c:pt idx="0">
                  <c:v>23</c:v>
                </c:pt>
                <c:pt idx="1">
                  <c:v>21</c:v>
                </c:pt>
                <c:pt idx="2">
                  <c:v>7</c:v>
                </c:pt>
                <c:pt idx="3">
                  <c:v>3</c:v>
                </c:pt>
                <c:pt idx="4">
                  <c:v>67</c:v>
                </c:pt>
                <c:pt idx="5">
                  <c:v>49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19</c:v>
                </c:pt>
                <c:pt idx="12">
                  <c:v>2</c:v>
                </c:pt>
                <c:pt idx="14">
                  <c:v>12</c:v>
                </c:pt>
                <c:pt idx="15">
                  <c:v>7</c:v>
                </c:pt>
                <c:pt idx="18">
                  <c:v>1</c:v>
                </c:pt>
              </c:numCache>
            </c:numRef>
          </c:val>
        </c:ser>
        <c:ser>
          <c:idx val="5"/>
          <c:order val="5"/>
          <c:tx>
            <c:strRef>
              <c:f>'Tổng số TBBH'!$A$12</c:f>
              <c:strCache>
                <c:ptCount val="1"/>
                <c:pt idx="0">
                  <c:v>Tháng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TBBH'!$B$12:$Z$12</c:f>
              <c:numCache>
                <c:formatCode>General</c:formatCode>
                <c:ptCount val="25"/>
                <c:pt idx="0">
                  <c:v>20</c:v>
                </c:pt>
                <c:pt idx="1">
                  <c:v>14</c:v>
                </c:pt>
                <c:pt idx="2">
                  <c:v>9</c:v>
                </c:pt>
                <c:pt idx="3">
                  <c:v>10</c:v>
                </c:pt>
                <c:pt idx="4">
                  <c:v>45</c:v>
                </c:pt>
                <c:pt idx="5">
                  <c:v>47</c:v>
                </c:pt>
                <c:pt idx="9">
                  <c:v>4</c:v>
                </c:pt>
                <c:pt idx="10">
                  <c:v>12</c:v>
                </c:pt>
                <c:pt idx="11">
                  <c:v>15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9">
                  <c:v>3</c:v>
                </c:pt>
              </c:numCache>
            </c:numRef>
          </c:val>
        </c:ser>
        <c:ser>
          <c:idx val="6"/>
          <c:order val="6"/>
          <c:tx>
            <c:strRef>
              <c:f>'Tổng số TBBH'!$A$13</c:f>
              <c:strCache>
                <c:ptCount val="1"/>
                <c:pt idx="0">
                  <c:v>Tháng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TBBH'!$B$13:$Z$13</c:f>
              <c:numCache>
                <c:formatCode>General</c:formatCode>
                <c:ptCount val="25"/>
                <c:pt idx="0">
                  <c:v>30</c:v>
                </c:pt>
                <c:pt idx="1">
                  <c:v>23</c:v>
                </c:pt>
                <c:pt idx="2">
                  <c:v>10</c:v>
                </c:pt>
                <c:pt idx="3">
                  <c:v>17</c:v>
                </c:pt>
                <c:pt idx="4">
                  <c:v>49</c:v>
                </c:pt>
                <c:pt idx="5">
                  <c:v>37</c:v>
                </c:pt>
                <c:pt idx="10">
                  <c:v>3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8">
                  <c:v>2</c:v>
                </c:pt>
                <c:pt idx="20">
                  <c:v>2</c:v>
                </c:pt>
              </c:numCache>
            </c:numRef>
          </c:val>
        </c:ser>
        <c:ser>
          <c:idx val="7"/>
          <c:order val="7"/>
          <c:tx>
            <c:strRef>
              <c:f>'Tổng số TBBH'!$A$14</c:f>
              <c:strCache>
                <c:ptCount val="1"/>
                <c:pt idx="0">
                  <c:v>Tháng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TBBH'!$B$14:$Z$14</c:f>
              <c:numCache>
                <c:formatCode>General</c:formatCode>
                <c:ptCount val="25"/>
                <c:pt idx="0">
                  <c:v>21</c:v>
                </c:pt>
                <c:pt idx="1">
                  <c:v>29</c:v>
                </c:pt>
                <c:pt idx="2">
                  <c:v>15</c:v>
                </c:pt>
                <c:pt idx="3">
                  <c:v>7</c:v>
                </c:pt>
                <c:pt idx="4">
                  <c:v>42</c:v>
                </c:pt>
                <c:pt idx="5">
                  <c:v>48</c:v>
                </c:pt>
                <c:pt idx="6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18</c:v>
                </c:pt>
                <c:pt idx="12">
                  <c:v>3</c:v>
                </c:pt>
                <c:pt idx="14">
                  <c:v>5</c:v>
                </c:pt>
                <c:pt idx="15">
                  <c:v>4</c:v>
                </c:pt>
                <c:pt idx="18">
                  <c:v>8</c:v>
                </c:pt>
                <c:pt idx="24">
                  <c:v>2</c:v>
                </c:pt>
              </c:numCache>
            </c:numRef>
          </c:val>
        </c:ser>
        <c:ser>
          <c:idx val="8"/>
          <c:order val="8"/>
          <c:tx>
            <c:strRef>
              <c:f>'Tổng số TBBH'!$A$15</c:f>
              <c:strCache>
                <c:ptCount val="1"/>
                <c:pt idx="0">
                  <c:v>Tháng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TBBH'!$B$15:$Z$15</c:f>
              <c:numCache>
                <c:formatCode>General</c:formatCode>
                <c:ptCount val="25"/>
                <c:pt idx="0">
                  <c:v>25</c:v>
                </c:pt>
                <c:pt idx="1">
                  <c:v>9</c:v>
                </c:pt>
                <c:pt idx="2">
                  <c:v>7</c:v>
                </c:pt>
                <c:pt idx="3">
                  <c:v>21</c:v>
                </c:pt>
                <c:pt idx="4">
                  <c:v>40</c:v>
                </c:pt>
                <c:pt idx="5">
                  <c:v>29</c:v>
                </c:pt>
                <c:pt idx="6">
                  <c:v>2</c:v>
                </c:pt>
                <c:pt idx="9">
                  <c:v>3</c:v>
                </c:pt>
                <c:pt idx="10">
                  <c:v>12</c:v>
                </c:pt>
                <c:pt idx="11">
                  <c:v>14</c:v>
                </c:pt>
                <c:pt idx="12">
                  <c:v>3</c:v>
                </c:pt>
                <c:pt idx="14">
                  <c:v>27</c:v>
                </c:pt>
                <c:pt idx="15">
                  <c:v>10</c:v>
                </c:pt>
                <c:pt idx="18">
                  <c:v>3</c:v>
                </c:pt>
              </c:numCache>
            </c:numRef>
          </c:val>
        </c:ser>
        <c:ser>
          <c:idx val="9"/>
          <c:order val="9"/>
          <c:tx>
            <c:strRef>
              <c:f>'Tổng số TBBH'!$A$16</c:f>
              <c:strCache>
                <c:ptCount val="1"/>
                <c:pt idx="0">
                  <c:v>Tháng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TBBH'!$B$16:$Z$16</c:f>
              <c:numCache>
                <c:formatCode>General</c:formatCode>
                <c:ptCount val="25"/>
                <c:pt idx="0">
                  <c:v>19</c:v>
                </c:pt>
                <c:pt idx="1">
                  <c:v>14</c:v>
                </c:pt>
                <c:pt idx="2">
                  <c:v>32</c:v>
                </c:pt>
                <c:pt idx="3">
                  <c:v>13</c:v>
                </c:pt>
                <c:pt idx="4">
                  <c:v>31</c:v>
                </c:pt>
                <c:pt idx="5">
                  <c:v>44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2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'Tổng số TBBH'!$A$17</c:f>
              <c:strCache>
                <c:ptCount val="1"/>
                <c:pt idx="0">
                  <c:v>Tháng 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TBBH'!$B$17:$Z$17</c:f>
              <c:numCache>
                <c:formatCode>General</c:formatCode>
                <c:ptCount val="25"/>
                <c:pt idx="0">
                  <c:v>20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32</c:v>
                </c:pt>
                <c:pt idx="5">
                  <c:v>31</c:v>
                </c:pt>
                <c:pt idx="7">
                  <c:v>1</c:v>
                </c:pt>
                <c:pt idx="10">
                  <c:v>8</c:v>
                </c:pt>
                <c:pt idx="11">
                  <c:v>15</c:v>
                </c:pt>
                <c:pt idx="12">
                  <c:v>1</c:v>
                </c:pt>
                <c:pt idx="14">
                  <c:v>6</c:v>
                </c:pt>
                <c:pt idx="15">
                  <c:v>2</c:v>
                </c:pt>
                <c:pt idx="20">
                  <c:v>2</c:v>
                </c:pt>
                <c:pt idx="24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'Tổng số TBBH'!$A$18</c:f>
              <c:strCache>
                <c:ptCount val="1"/>
                <c:pt idx="0">
                  <c:v>Tháng 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'Tổng số TBBH'!$B$4:$Z$6</c:f>
              <c:multiLvlStrCache>
                <c:ptCount val="25"/>
                <c:lvl>
                  <c:pt idx="0">
                    <c:v>Lỗi phần mềm</c:v>
                  </c:pt>
                  <c:pt idx="1">
                    <c:v>Lỗi phần cứng</c:v>
                  </c:pt>
                  <c:pt idx="2">
                    <c:v>Lỗi phần mềm</c:v>
                  </c:pt>
                  <c:pt idx="3">
                    <c:v>Lỗi phần cứng</c:v>
                  </c:pt>
                  <c:pt idx="4">
                    <c:v>Lỗi phần mềm</c:v>
                  </c:pt>
                  <c:pt idx="5">
                    <c:v>Lỗi phần cứng</c:v>
                  </c:pt>
                  <c:pt idx="6">
                    <c:v>Lỗi phần mềm</c:v>
                  </c:pt>
                  <c:pt idx="7">
                    <c:v>Lỗi phần cứng</c:v>
                  </c:pt>
                  <c:pt idx="8">
                    <c:v>Lỗi phần mềm</c:v>
                  </c:pt>
                  <c:pt idx="9">
                    <c:v>Lỗi phần cứng</c:v>
                  </c:pt>
                  <c:pt idx="10">
                    <c:v>Lỗi phần mềm</c:v>
                  </c:pt>
                  <c:pt idx="11">
                    <c:v>Lỗi phần cứng</c:v>
                  </c:pt>
                  <c:pt idx="12">
                    <c:v>Lỗi phần mềm</c:v>
                  </c:pt>
                  <c:pt idx="13">
                    <c:v>Lỗi phần cứng</c:v>
                  </c:pt>
                  <c:pt idx="14">
                    <c:v>Lỗi phần mềm</c:v>
                  </c:pt>
                  <c:pt idx="15">
                    <c:v>Lỗi phần cứng</c:v>
                  </c:pt>
                  <c:pt idx="16">
                    <c:v>Lỗi phần mềm</c:v>
                  </c:pt>
                  <c:pt idx="17">
                    <c:v>Lỗi phần cứng</c:v>
                  </c:pt>
                  <c:pt idx="18">
                    <c:v>Lỗi phần mềm</c:v>
                  </c:pt>
                  <c:pt idx="19">
                    <c:v>Lỗi phần cứng</c:v>
                  </c:pt>
                  <c:pt idx="20">
                    <c:v>Lỗi phần mềm</c:v>
                  </c:pt>
                  <c:pt idx="21">
                    <c:v>Lỗi phần cứng</c:v>
                  </c:pt>
                  <c:pt idx="22">
                    <c:v>Lỗi phần mềm</c:v>
                  </c:pt>
                  <c:pt idx="23">
                    <c:v>Lỗi phần cứng</c:v>
                  </c:pt>
                  <c:pt idx="24">
                    <c:v>Lỗi phần cứng</c:v>
                  </c:pt>
                </c:lvl>
                <c:lvl>
                  <c:pt idx="0">
                    <c:v>TG102</c:v>
                  </c:pt>
                  <c:pt idx="2">
                    <c:v>TG102V</c:v>
                  </c:pt>
                  <c:pt idx="4">
                    <c:v>TG102SE</c:v>
                  </c:pt>
                  <c:pt idx="6">
                    <c:v>TG102E</c:v>
                  </c:pt>
                  <c:pt idx="8">
                    <c:v>TG007S</c:v>
                  </c:pt>
                  <c:pt idx="10">
                    <c:v>TG007</c:v>
                  </c:pt>
                  <c:pt idx="12">
                    <c:v>NQ899</c:v>
                  </c:pt>
                  <c:pt idx="14">
                    <c:v>Ireader</c:v>
                  </c:pt>
                  <c:pt idx="16">
                    <c:v>TG102A</c:v>
                  </c:pt>
                  <c:pt idx="18">
                    <c:v>GPS801</c:v>
                  </c:pt>
                  <c:pt idx="20">
                    <c:v>EC126</c:v>
                  </c:pt>
                  <c:pt idx="22">
                    <c:v>GH1199</c:v>
                  </c:pt>
                  <c:pt idx="24">
                    <c:v>JV200,GT06, VT08, Cam,NSHD…</c:v>
                  </c:pt>
                </c:lvl>
              </c:multiLvlStrCache>
            </c:multiLvlStrRef>
          </c:cat>
          <c:val>
            <c:numRef>
              <c:f>'Tổng số TBBH'!$B$18:$Z$18</c:f>
              <c:numCache>
                <c:formatCode>General</c:formatCode>
                <c:ptCount val="25"/>
                <c:pt idx="0">
                  <c:v>26</c:v>
                </c:pt>
                <c:pt idx="1">
                  <c:v>12</c:v>
                </c:pt>
                <c:pt idx="2">
                  <c:v>39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8">
                  <c:v>4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4">
                  <c:v>3</c:v>
                </c:pt>
                <c:pt idx="15">
                  <c:v>15</c:v>
                </c:pt>
                <c:pt idx="24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7339848"/>
        <c:axId val="377337496"/>
      </c:barChart>
      <c:catAx>
        <c:axId val="3773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77337496"/>
        <c:crosses val="autoZero"/>
        <c:auto val="1"/>
        <c:lblAlgn val="ctr"/>
        <c:lblOffset val="100"/>
        <c:noMultiLvlLbl val="0"/>
      </c:catAx>
      <c:valAx>
        <c:axId val="3773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80640614367648"/>
          <c:y val="0.95321432058860578"/>
          <c:w val="0.43233076260204339"/>
          <c:h val="4.353392705262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</a:t>
            </a:r>
            <a:r>
              <a:rPr lang="en-US"/>
              <a:t>TG102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84533183119"/>
          <c:y val="3.4749490296760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TBBH'!$B$4:$B$6</c:f>
              <c:strCache>
                <c:ptCount val="3"/>
                <c:pt idx="0">
                  <c:v>TG102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TBBH'!$B$7:$B$18</c:f>
              <c:numCache>
                <c:formatCode>General</c:formatCode>
                <c:ptCount val="12"/>
                <c:pt idx="0">
                  <c:v>19</c:v>
                </c:pt>
                <c:pt idx="1">
                  <c:v>27</c:v>
                </c:pt>
                <c:pt idx="2">
                  <c:v>24</c:v>
                </c:pt>
                <c:pt idx="3">
                  <c:v>38</c:v>
                </c:pt>
                <c:pt idx="4">
                  <c:v>23</c:v>
                </c:pt>
                <c:pt idx="5">
                  <c:v>20</c:v>
                </c:pt>
                <c:pt idx="6">
                  <c:v>30</c:v>
                </c:pt>
                <c:pt idx="7">
                  <c:v>21</c:v>
                </c:pt>
                <c:pt idx="8">
                  <c:v>25</c:v>
                </c:pt>
                <c:pt idx="9">
                  <c:v>19</c:v>
                </c:pt>
                <c:pt idx="10">
                  <c:v>20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TBBH'!$C$4:$C$6</c:f>
              <c:strCache>
                <c:ptCount val="3"/>
                <c:pt idx="0">
                  <c:v>TG102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TBBH'!$C$7:$C$18</c:f>
              <c:numCache>
                <c:formatCode>General</c:formatCode>
                <c:ptCount val="12"/>
                <c:pt idx="0">
                  <c:v>28</c:v>
                </c:pt>
                <c:pt idx="1">
                  <c:v>29</c:v>
                </c:pt>
                <c:pt idx="2">
                  <c:v>21</c:v>
                </c:pt>
                <c:pt idx="3">
                  <c:v>30</c:v>
                </c:pt>
                <c:pt idx="4">
                  <c:v>21</c:v>
                </c:pt>
                <c:pt idx="5">
                  <c:v>14</c:v>
                </c:pt>
                <c:pt idx="6">
                  <c:v>23</c:v>
                </c:pt>
                <c:pt idx="7">
                  <c:v>29</c:v>
                </c:pt>
                <c:pt idx="8">
                  <c:v>9</c:v>
                </c:pt>
                <c:pt idx="9">
                  <c:v>14</c:v>
                </c:pt>
                <c:pt idx="10">
                  <c:v>14</c:v>
                </c:pt>
                <c:pt idx="11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341024"/>
        <c:axId val="377338672"/>
      </c:lineChart>
      <c:catAx>
        <c:axId val="3773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8672"/>
        <c:crosses val="autoZero"/>
        <c:auto val="1"/>
        <c:lblAlgn val="ctr"/>
        <c:lblOffset val="100"/>
        <c:noMultiLvlLbl val="0"/>
      </c:catAx>
      <c:valAx>
        <c:axId val="377338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73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</a:t>
            </a:r>
            <a:r>
              <a:rPr lang="en-US"/>
              <a:t>TG102V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TBBH'!$D$4:$D$6</c:f>
              <c:strCache>
                <c:ptCount val="3"/>
                <c:pt idx="0">
                  <c:v>TG102V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TBBH'!$A$7:$A$17</c:f>
              <c:strCache>
                <c:ptCount val="11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</c:strCache>
            </c:strRef>
          </c:cat>
          <c:val>
            <c:numRef>
              <c:f>'Tổng số TBBH'!$D$7:$D$18</c:f>
              <c:numCache>
                <c:formatCode>General</c:formatCode>
                <c:ptCount val="12"/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7</c:v>
                </c:pt>
                <c:pt idx="9">
                  <c:v>32</c:v>
                </c:pt>
                <c:pt idx="10">
                  <c:v>17</c:v>
                </c:pt>
                <c:pt idx="11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TBBH'!$E$4:$E$6</c:f>
              <c:strCache>
                <c:ptCount val="3"/>
                <c:pt idx="0">
                  <c:v>TG102V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TBBH'!$A$7:$A$17</c:f>
              <c:strCache>
                <c:ptCount val="11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</c:strCache>
            </c:strRef>
          </c:cat>
          <c:val>
            <c:numRef>
              <c:f>'Tổng số TBBH'!$E$7:$E$18</c:f>
              <c:numCache>
                <c:formatCode>General</c:formatCode>
                <c:ptCount val="12"/>
                <c:pt idx="4">
                  <c:v>3</c:v>
                </c:pt>
                <c:pt idx="5">
                  <c:v>10</c:v>
                </c:pt>
                <c:pt idx="6">
                  <c:v>17</c:v>
                </c:pt>
                <c:pt idx="7">
                  <c:v>7</c:v>
                </c:pt>
                <c:pt idx="8">
                  <c:v>21</c:v>
                </c:pt>
                <c:pt idx="9">
                  <c:v>13</c:v>
                </c:pt>
                <c:pt idx="10">
                  <c:v>19</c:v>
                </c:pt>
                <c:pt idx="11">
                  <c:v>29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18488"/>
        <c:axId val="337316136"/>
      </c:lineChart>
      <c:catAx>
        <c:axId val="33731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6136"/>
        <c:crosses val="autoZero"/>
        <c:auto val="1"/>
        <c:lblAlgn val="ctr"/>
        <c:lblOffset val="100"/>
        <c:noMultiLvlLbl val="0"/>
      </c:catAx>
      <c:valAx>
        <c:axId val="337316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31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</a:t>
            </a:r>
            <a:r>
              <a:rPr lang="en-US"/>
              <a:t>TG102SE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TBBH'!$F$4:$F$6</c:f>
              <c:strCache>
                <c:ptCount val="3"/>
                <c:pt idx="0">
                  <c:v>TG102SE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TBBH'!$F$7:$F$18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90</c:v>
                </c:pt>
                <c:pt idx="3">
                  <c:v>54</c:v>
                </c:pt>
                <c:pt idx="4">
                  <c:v>67</c:v>
                </c:pt>
                <c:pt idx="5">
                  <c:v>45</c:v>
                </c:pt>
                <c:pt idx="6">
                  <c:v>49</c:v>
                </c:pt>
                <c:pt idx="7">
                  <c:v>42</c:v>
                </c:pt>
                <c:pt idx="8">
                  <c:v>40</c:v>
                </c:pt>
                <c:pt idx="9">
                  <c:v>31</c:v>
                </c:pt>
                <c:pt idx="10">
                  <c:v>32</c:v>
                </c:pt>
                <c:pt idx="11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TBBH'!$G$4:$G$6</c:f>
              <c:strCache>
                <c:ptCount val="3"/>
                <c:pt idx="0">
                  <c:v>TG102SE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TBBH'!$G$7:$G$18</c:f>
              <c:numCache>
                <c:formatCode>General</c:formatCode>
                <c:ptCount val="12"/>
                <c:pt idx="0">
                  <c:v>37</c:v>
                </c:pt>
                <c:pt idx="1">
                  <c:v>35</c:v>
                </c:pt>
                <c:pt idx="2">
                  <c:v>41</c:v>
                </c:pt>
                <c:pt idx="3">
                  <c:v>43</c:v>
                </c:pt>
                <c:pt idx="4">
                  <c:v>49</c:v>
                </c:pt>
                <c:pt idx="5">
                  <c:v>47</c:v>
                </c:pt>
                <c:pt idx="6">
                  <c:v>37</c:v>
                </c:pt>
                <c:pt idx="7">
                  <c:v>48</c:v>
                </c:pt>
                <c:pt idx="8">
                  <c:v>29</c:v>
                </c:pt>
                <c:pt idx="9">
                  <c:v>44</c:v>
                </c:pt>
                <c:pt idx="10">
                  <c:v>31</c:v>
                </c:pt>
                <c:pt idx="11">
                  <c:v>29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313000"/>
        <c:axId val="337313392"/>
      </c:lineChart>
      <c:catAx>
        <c:axId val="3373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3392"/>
        <c:crosses val="autoZero"/>
        <c:auto val="1"/>
        <c:lblAlgn val="ctr"/>
        <c:lblOffset val="100"/>
        <c:noMultiLvlLbl val="0"/>
      </c:catAx>
      <c:valAx>
        <c:axId val="337313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31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</a:t>
            </a:r>
            <a:r>
              <a:rPr lang="en-US"/>
              <a:t>TG102E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TBBH'!$H$4:$H$6</c:f>
              <c:strCache>
                <c:ptCount val="3"/>
                <c:pt idx="0">
                  <c:v>TG102E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TBBH'!$H$7:$H$18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TBBH'!$I$4:$I$6</c:f>
              <c:strCache>
                <c:ptCount val="3"/>
                <c:pt idx="0">
                  <c:v>TG102E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TBBH'!$I$7:$I$18</c:f>
              <c:numCache>
                <c:formatCode>General</c:formatCode>
                <c:ptCount val="12"/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879840"/>
        <c:axId val="375429736"/>
      </c:lineChart>
      <c:catAx>
        <c:axId val="3338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9736"/>
        <c:crosses val="autoZero"/>
        <c:auto val="1"/>
        <c:lblAlgn val="ctr"/>
        <c:lblOffset val="100"/>
        <c:noMultiLvlLbl val="0"/>
      </c:catAx>
      <c:valAx>
        <c:axId val="375429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38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 thiết bị TG007 bảo hành </a:t>
            </a:r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TBBH'!$L$4:$L$6</c:f>
              <c:strCache>
                <c:ptCount val="3"/>
                <c:pt idx="0">
                  <c:v>TG007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TBBH'!$L$7:$L$18</c:f>
              <c:numCache>
                <c:formatCode>General</c:formatCode>
                <c:ptCount val="12"/>
                <c:pt idx="0">
                  <c:v>16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3</c:v>
                </c:pt>
                <c:pt idx="7">
                  <c:v>9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TBBH'!$M$4:$M$6</c:f>
              <c:strCache>
                <c:ptCount val="3"/>
                <c:pt idx="0">
                  <c:v>TG007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TBBH'!$M$7:$M$18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34</c:v>
                </c:pt>
                <c:pt idx="3">
                  <c:v>25</c:v>
                </c:pt>
                <c:pt idx="4">
                  <c:v>19</c:v>
                </c:pt>
                <c:pt idx="5">
                  <c:v>15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29344"/>
        <c:axId val="375423464"/>
      </c:lineChart>
      <c:catAx>
        <c:axId val="3754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3464"/>
        <c:crosses val="autoZero"/>
        <c:auto val="1"/>
        <c:lblAlgn val="ctr"/>
        <c:lblOffset val="100"/>
        <c:noMultiLvlLbl val="0"/>
      </c:catAx>
      <c:valAx>
        <c:axId val="375423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TG007S</a:t>
            </a:r>
            <a:r>
              <a:rPr lang="en-US"/>
              <a:t>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TBBH'!$J$4:$J$6</c:f>
              <c:strCache>
                <c:ptCount val="3"/>
                <c:pt idx="0">
                  <c:v>TG007S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TBBH'!$A$7:$A$17</c:f>
              <c:strCache>
                <c:ptCount val="11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</c:strCache>
            </c:strRef>
          </c:cat>
          <c:val>
            <c:numRef>
              <c:f>'Tổng số TBBH'!$J$7:$J$18</c:f>
              <c:numCache>
                <c:formatCode>General</c:formatCode>
                <c:ptCount val="12"/>
                <c:pt idx="4">
                  <c:v>2</c:v>
                </c:pt>
                <c:pt idx="7">
                  <c:v>1</c:v>
                </c:pt>
                <c:pt idx="9">
                  <c:v>1</c:v>
                </c:pt>
                <c:pt idx="1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TBBH'!$K$4:$K$6</c:f>
              <c:strCache>
                <c:ptCount val="3"/>
                <c:pt idx="0">
                  <c:v>TG007S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TBBH'!$A$7:$A$17</c:f>
              <c:strCache>
                <c:ptCount val="11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</c:strCache>
            </c:strRef>
          </c:cat>
          <c:val>
            <c:numRef>
              <c:f>'Tổng số TBBH'!$K$7:$K$18</c:f>
              <c:numCache>
                <c:formatCode>General</c:formatCode>
                <c:ptCount val="12"/>
                <c:pt idx="4">
                  <c:v>2</c:v>
                </c:pt>
                <c:pt idx="5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23856"/>
        <c:axId val="375426208"/>
      </c:lineChart>
      <c:catAx>
        <c:axId val="3754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6208"/>
        <c:crosses val="autoZero"/>
        <c:auto val="1"/>
        <c:lblAlgn val="ctr"/>
        <c:lblOffset val="100"/>
        <c:noMultiLvlLbl val="0"/>
      </c:catAx>
      <c:valAx>
        <c:axId val="375426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Số lượng thiết bị NQ899</a:t>
            </a:r>
            <a:r>
              <a:rPr lang="en-US"/>
              <a:t> bảo</a:t>
            </a:r>
            <a:r>
              <a:rPr lang="en-US" baseline="0"/>
              <a:t> hành </a:t>
            </a:r>
            <a:endParaRPr lang="en-US"/>
          </a:p>
        </c:rich>
      </c:tx>
      <c:layout>
        <c:manualLayout>
          <c:xMode val="edge"/>
          <c:yMode val="edge"/>
          <c:x val="0.22864677379734116"/>
          <c:y val="1.75505762923385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82131111087826E-2"/>
          <c:y val="0.13790180510428671"/>
          <c:w val="0.95933993906520865"/>
          <c:h val="0.73589937197231303"/>
        </c:manualLayout>
      </c:layout>
      <c:lineChart>
        <c:grouping val="standard"/>
        <c:varyColors val="0"/>
        <c:ser>
          <c:idx val="0"/>
          <c:order val="0"/>
          <c:tx>
            <c:strRef>
              <c:f>'Tổng số TBBH'!$N$4:$N$6</c:f>
              <c:strCache>
                <c:ptCount val="3"/>
                <c:pt idx="0">
                  <c:v>NQ899</c:v>
                </c:pt>
                <c:pt idx="2">
                  <c:v>Lỗi phần mềm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TBBH'!$N$7:$N$18</c:f>
              <c:numCache>
                <c:formatCode>General</c:formatCode>
                <c:ptCount val="12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'Tổng số TBBH'!$O$4:$O$6</c:f>
              <c:strCache>
                <c:ptCount val="3"/>
                <c:pt idx="0">
                  <c:v>NQ899</c:v>
                </c:pt>
                <c:pt idx="2">
                  <c:v>Lỗi phần cứng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'Tổng số TBBH'!$A$7:$A$18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'Tổng số TBBH'!$O$7:$O$18</c:f>
              <c:numCache>
                <c:formatCode>General</c:formatCode>
                <c:ptCount val="12"/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430128"/>
        <c:axId val="375428952"/>
      </c:lineChart>
      <c:catAx>
        <c:axId val="3754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28952"/>
        <c:crosses val="autoZero"/>
        <c:auto val="1"/>
        <c:lblAlgn val="ctr"/>
        <c:lblOffset val="100"/>
        <c:noMultiLvlLbl val="0"/>
      </c:catAx>
      <c:valAx>
        <c:axId val="375428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4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46</xdr:row>
      <xdr:rowOff>5195</xdr:rowOff>
    </xdr:from>
    <xdr:to>
      <xdr:col>16</xdr:col>
      <xdr:colOff>34637</xdr:colOff>
      <xdr:row>68</xdr:row>
      <xdr:rowOff>103909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97</xdr:row>
      <xdr:rowOff>135948</xdr:rowOff>
    </xdr:from>
    <xdr:to>
      <xdr:col>39</xdr:col>
      <xdr:colOff>47625</xdr:colOff>
      <xdr:row>171</xdr:row>
      <xdr:rowOff>171328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13607</xdr:colOff>
      <xdr:row>25</xdr:row>
      <xdr:rowOff>32410</xdr:rowOff>
    </xdr:from>
    <xdr:to>
      <xdr:col>8</xdr:col>
      <xdr:colOff>13608</xdr:colOff>
      <xdr:row>47</xdr:row>
      <xdr:rowOff>75459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138545</xdr:colOff>
      <xdr:row>25</xdr:row>
      <xdr:rowOff>44534</xdr:rowOff>
    </xdr:from>
    <xdr:to>
      <xdr:col>13</xdr:col>
      <xdr:colOff>455221</xdr:colOff>
      <xdr:row>47</xdr:row>
      <xdr:rowOff>87583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515835</xdr:colOff>
      <xdr:row>25</xdr:row>
      <xdr:rowOff>55666</xdr:rowOff>
    </xdr:from>
    <xdr:to>
      <xdr:col>18</xdr:col>
      <xdr:colOff>1086098</xdr:colOff>
      <xdr:row>47</xdr:row>
      <xdr:rowOff>98715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25</xdr:row>
      <xdr:rowOff>23812</xdr:rowOff>
    </xdr:from>
    <xdr:to>
      <xdr:col>24</xdr:col>
      <xdr:colOff>1134959</xdr:colOff>
      <xdr:row>47</xdr:row>
      <xdr:rowOff>66861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119062</xdr:colOff>
      <xdr:row>49</xdr:row>
      <xdr:rowOff>23813</xdr:rowOff>
    </xdr:from>
    <xdr:to>
      <xdr:col>13</xdr:col>
      <xdr:colOff>476249</xdr:colOff>
      <xdr:row>71</xdr:row>
      <xdr:rowOff>17319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8</xdr:col>
      <xdr:colOff>23812</xdr:colOff>
      <xdr:row>71</xdr:row>
      <xdr:rowOff>-1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190502</xdr:colOff>
      <xdr:row>49</xdr:row>
      <xdr:rowOff>0</xdr:rowOff>
    </xdr:from>
    <xdr:to>
      <xdr:col>24</xdr:col>
      <xdr:colOff>1208873</xdr:colOff>
      <xdr:row>71</xdr:row>
      <xdr:rowOff>43049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547687</xdr:colOff>
      <xdr:row>49</xdr:row>
      <xdr:rowOff>0</xdr:rowOff>
    </xdr:from>
    <xdr:to>
      <xdr:col>19</xdr:col>
      <xdr:colOff>23812</xdr:colOff>
      <xdr:row>71</xdr:row>
      <xdr:rowOff>43049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73</xdr:row>
      <xdr:rowOff>47625</xdr:rowOff>
    </xdr:from>
    <xdr:to>
      <xdr:col>8</xdr:col>
      <xdr:colOff>23812</xdr:colOff>
      <xdr:row>95</xdr:row>
      <xdr:rowOff>47624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166688</xdr:colOff>
      <xdr:row>73</xdr:row>
      <xdr:rowOff>47625</xdr:rowOff>
    </xdr:from>
    <xdr:to>
      <xdr:col>13</xdr:col>
      <xdr:colOff>523874</xdr:colOff>
      <xdr:row>95</xdr:row>
      <xdr:rowOff>47624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666749</xdr:colOff>
      <xdr:row>73</xdr:row>
      <xdr:rowOff>69273</xdr:rowOff>
    </xdr:from>
    <xdr:to>
      <xdr:col>19</xdr:col>
      <xdr:colOff>47624</xdr:colOff>
      <xdr:row>95</xdr:row>
      <xdr:rowOff>69272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190500</xdr:colOff>
      <xdr:row>73</xdr:row>
      <xdr:rowOff>69273</xdr:rowOff>
    </xdr:from>
    <xdr:to>
      <xdr:col>24</xdr:col>
      <xdr:colOff>1216603</xdr:colOff>
      <xdr:row>95</xdr:row>
      <xdr:rowOff>69272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51953</xdr:colOff>
      <xdr:row>40</xdr:row>
      <xdr:rowOff>5194</xdr:rowOff>
    </xdr:from>
    <xdr:to>
      <xdr:col>37</xdr:col>
      <xdr:colOff>744681</xdr:colOff>
      <xdr:row>65</xdr:row>
      <xdr:rowOff>34637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41129</xdr:colOff>
      <xdr:row>7</xdr:row>
      <xdr:rowOff>23813</xdr:rowOff>
    </xdr:from>
    <xdr:to>
      <xdr:col>38</xdr:col>
      <xdr:colOff>0</xdr:colOff>
      <xdr:row>38</xdr:row>
      <xdr:rowOff>119062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28140</xdr:colOff>
      <xdr:row>40</xdr:row>
      <xdr:rowOff>23811</xdr:rowOff>
    </xdr:from>
    <xdr:to>
      <xdr:col>48</xdr:col>
      <xdr:colOff>333375</xdr:colOff>
      <xdr:row>75</xdr:row>
      <xdr:rowOff>43293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119063</xdr:colOff>
      <xdr:row>7</xdr:row>
      <xdr:rowOff>21430</xdr:rowOff>
    </xdr:from>
    <xdr:to>
      <xdr:col>49</xdr:col>
      <xdr:colOff>238125</xdr:colOff>
      <xdr:row>38</xdr:row>
      <xdr:rowOff>142874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59</xdr:col>
      <xdr:colOff>47006</xdr:colOff>
      <xdr:row>53</xdr:row>
      <xdr:rowOff>198168</xdr:rowOff>
    </xdr:from>
    <xdr:to>
      <xdr:col>72</xdr:col>
      <xdr:colOff>557892</xdr:colOff>
      <xdr:row>71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43" zoomScale="55" zoomScaleNormal="55" workbookViewId="0">
      <selection activeCell="Q43" sqref="Q43"/>
    </sheetView>
  </sheetViews>
  <sheetFormatPr defaultRowHeight="15" x14ac:dyDescent="0.25"/>
  <cols>
    <col min="1" max="1" width="11" customWidth="1"/>
    <col min="2" max="2" width="28.140625" customWidth="1"/>
    <col min="3" max="5" width="11.28515625" customWidth="1"/>
    <col min="6" max="6" width="11.28515625" style="15" customWidth="1"/>
    <col min="7" max="14" width="11.28515625" customWidth="1"/>
    <col min="15" max="15" width="32.7109375" customWidth="1"/>
    <col min="16" max="16" width="26.140625" customWidth="1"/>
    <col min="17" max="17" width="15.85546875" customWidth="1"/>
    <col min="18" max="18" width="16.140625" customWidth="1"/>
    <col min="19" max="19" width="23.28515625" customWidth="1"/>
  </cols>
  <sheetData>
    <row r="1" spans="1:16" ht="44.25" customHeight="1" x14ac:dyDescent="0.25">
      <c r="A1" s="48" t="s">
        <v>77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ht="20.25" customHeight="1" thickBot="1" x14ac:dyDescent="0.3">
      <c r="A2" s="53" t="s">
        <v>10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2.25" customHeight="1" thickBot="1" x14ac:dyDescent="0.3">
      <c r="A3" s="56" t="s">
        <v>5</v>
      </c>
      <c r="B3" s="61" t="s">
        <v>0</v>
      </c>
      <c r="C3" s="63" t="s">
        <v>11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58" t="s">
        <v>27</v>
      </c>
      <c r="P3" s="58" t="s">
        <v>3</v>
      </c>
    </row>
    <row r="4" spans="1:16" ht="31.5" customHeight="1" thickBot="1" x14ac:dyDescent="0.3">
      <c r="A4" s="57"/>
      <c r="B4" s="62"/>
      <c r="C4" s="14" t="s">
        <v>83</v>
      </c>
      <c r="D4" s="14" t="s">
        <v>84</v>
      </c>
      <c r="E4" s="14" t="s">
        <v>85</v>
      </c>
      <c r="F4" s="14" t="s">
        <v>86</v>
      </c>
      <c r="G4" s="14" t="s">
        <v>87</v>
      </c>
      <c r="H4" s="14" t="s">
        <v>88</v>
      </c>
      <c r="I4" s="14" t="s">
        <v>89</v>
      </c>
      <c r="J4" s="14" t="s">
        <v>90</v>
      </c>
      <c r="K4" s="14" t="s">
        <v>91</v>
      </c>
      <c r="L4" s="14" t="s">
        <v>92</v>
      </c>
      <c r="M4" s="14" t="s">
        <v>93</v>
      </c>
      <c r="N4" s="2" t="s">
        <v>94</v>
      </c>
      <c r="O4" s="59"/>
      <c r="P4" s="60"/>
    </row>
    <row r="5" spans="1:16" ht="33" customHeight="1" x14ac:dyDescent="0.25">
      <c r="A5" s="26">
        <v>1</v>
      </c>
      <c r="B5" s="18" t="s">
        <v>28</v>
      </c>
      <c r="C5" s="19">
        <v>6</v>
      </c>
      <c r="D5" s="19">
        <v>5</v>
      </c>
      <c r="E5" s="19">
        <v>31</v>
      </c>
      <c r="F5" s="19">
        <v>1</v>
      </c>
      <c r="G5" s="19">
        <v>9</v>
      </c>
      <c r="H5" s="19">
        <v>9</v>
      </c>
      <c r="I5" s="19">
        <v>9</v>
      </c>
      <c r="J5" s="19">
        <v>8</v>
      </c>
      <c r="K5" s="19">
        <v>14</v>
      </c>
      <c r="L5" s="19">
        <v>25</v>
      </c>
      <c r="M5" s="19">
        <v>20</v>
      </c>
      <c r="N5" s="19">
        <v>20</v>
      </c>
      <c r="O5" s="19">
        <f>SUM(C5:N5)</f>
        <v>157</v>
      </c>
      <c r="P5" s="20"/>
    </row>
    <row r="6" spans="1:16" ht="33" customHeight="1" x14ac:dyDescent="0.25">
      <c r="A6" s="27">
        <v>2</v>
      </c>
      <c r="B6" s="21" t="s">
        <v>29</v>
      </c>
      <c r="C6" s="22">
        <v>2</v>
      </c>
      <c r="D6" s="22">
        <v>7</v>
      </c>
      <c r="E6" s="22">
        <v>4</v>
      </c>
      <c r="F6" s="22"/>
      <c r="G6" s="22">
        <v>15</v>
      </c>
      <c r="H6" s="22"/>
      <c r="I6" s="22">
        <v>27</v>
      </c>
      <c r="J6" s="22">
        <v>17</v>
      </c>
      <c r="K6" s="22">
        <v>19</v>
      </c>
      <c r="L6" s="22">
        <v>31</v>
      </c>
      <c r="M6" s="22">
        <v>4</v>
      </c>
      <c r="N6" s="22">
        <v>10</v>
      </c>
      <c r="O6" s="22">
        <f t="shared" ref="O6:O44" si="0">SUM(C6:N6)</f>
        <v>136</v>
      </c>
      <c r="P6" s="23"/>
    </row>
    <row r="7" spans="1:16" ht="33" customHeight="1" x14ac:dyDescent="0.25">
      <c r="A7" s="27">
        <v>3</v>
      </c>
      <c r="B7" s="21" t="s">
        <v>60</v>
      </c>
      <c r="C7" s="22"/>
      <c r="D7" s="22"/>
      <c r="E7" s="22"/>
      <c r="F7" s="22"/>
      <c r="G7" s="22">
        <v>8</v>
      </c>
      <c r="H7" s="22"/>
      <c r="I7" s="22"/>
      <c r="J7" s="22"/>
      <c r="K7" s="22">
        <v>3</v>
      </c>
      <c r="L7" s="22">
        <v>1</v>
      </c>
      <c r="M7" s="22"/>
      <c r="N7" s="22"/>
      <c r="O7" s="22">
        <f t="shared" si="0"/>
        <v>12</v>
      </c>
      <c r="P7" s="23"/>
    </row>
    <row r="8" spans="1:16" ht="33" customHeight="1" x14ac:dyDescent="0.25">
      <c r="A8" s="27">
        <v>4</v>
      </c>
      <c r="B8" s="21" t="s">
        <v>56</v>
      </c>
      <c r="C8" s="22"/>
      <c r="D8" s="22"/>
      <c r="E8" s="22">
        <v>3</v>
      </c>
      <c r="F8" s="22"/>
      <c r="G8" s="22"/>
      <c r="H8" s="22"/>
      <c r="I8" s="22"/>
      <c r="J8" s="22"/>
      <c r="K8" s="22">
        <v>2</v>
      </c>
      <c r="L8" s="22"/>
      <c r="M8" s="22"/>
      <c r="N8" s="22"/>
      <c r="O8" s="22">
        <f t="shared" si="0"/>
        <v>5</v>
      </c>
      <c r="P8" s="23"/>
    </row>
    <row r="9" spans="1:16" ht="33" customHeight="1" x14ac:dyDescent="0.25">
      <c r="A9" s="27">
        <v>5</v>
      </c>
      <c r="B9" s="21" t="s">
        <v>30</v>
      </c>
      <c r="C9" s="22">
        <v>2</v>
      </c>
      <c r="D9" s="22">
        <v>9</v>
      </c>
      <c r="E9" s="22">
        <v>1</v>
      </c>
      <c r="F9" s="22">
        <v>1</v>
      </c>
      <c r="G9" s="22"/>
      <c r="H9" s="22">
        <v>2</v>
      </c>
      <c r="I9" s="22"/>
      <c r="J9" s="22">
        <v>1</v>
      </c>
      <c r="K9" s="22">
        <v>1</v>
      </c>
      <c r="L9" s="22"/>
      <c r="M9" s="22"/>
      <c r="N9" s="22"/>
      <c r="O9" s="22">
        <f t="shared" si="0"/>
        <v>17</v>
      </c>
      <c r="P9" s="23"/>
    </row>
    <row r="10" spans="1:16" ht="33" customHeight="1" x14ac:dyDescent="0.25">
      <c r="A10" s="27">
        <v>6</v>
      </c>
      <c r="B10" s="21" t="s">
        <v>61</v>
      </c>
      <c r="C10" s="22"/>
      <c r="D10" s="22"/>
      <c r="E10" s="22"/>
      <c r="F10" s="22"/>
      <c r="G10" s="22"/>
      <c r="H10" s="22"/>
      <c r="I10" s="22">
        <v>2</v>
      </c>
      <c r="J10" s="22">
        <v>10</v>
      </c>
      <c r="K10" s="22"/>
      <c r="L10" s="22">
        <v>2</v>
      </c>
      <c r="M10" s="22">
        <v>1</v>
      </c>
      <c r="N10" s="22">
        <v>8</v>
      </c>
      <c r="O10" s="22">
        <f t="shared" si="0"/>
        <v>23</v>
      </c>
      <c r="P10" s="23"/>
    </row>
    <row r="11" spans="1:16" ht="33" customHeight="1" x14ac:dyDescent="0.25">
      <c r="A11" s="27">
        <v>7</v>
      </c>
      <c r="B11" s="21" t="s">
        <v>53</v>
      </c>
      <c r="C11" s="22"/>
      <c r="D11" s="22">
        <v>1</v>
      </c>
      <c r="E11" s="22"/>
      <c r="F11" s="22">
        <v>1</v>
      </c>
      <c r="G11" s="22">
        <v>1</v>
      </c>
      <c r="H11" s="22"/>
      <c r="I11" s="22"/>
      <c r="J11" s="22"/>
      <c r="K11" s="22"/>
      <c r="L11" s="22"/>
      <c r="M11" s="22"/>
      <c r="N11" s="22"/>
      <c r="O11" s="22">
        <f t="shared" si="0"/>
        <v>3</v>
      </c>
      <c r="P11" s="23"/>
    </row>
    <row r="12" spans="1:16" ht="33" customHeight="1" x14ac:dyDescent="0.25">
      <c r="A12" s="27">
        <v>8</v>
      </c>
      <c r="B12" s="21" t="s">
        <v>54</v>
      </c>
      <c r="C12" s="22"/>
      <c r="D12" s="22">
        <v>3</v>
      </c>
      <c r="E12" s="22">
        <v>2</v>
      </c>
      <c r="F12" s="22">
        <v>2</v>
      </c>
      <c r="G12" s="22"/>
      <c r="H12" s="22"/>
      <c r="I12" s="22"/>
      <c r="J12" s="22"/>
      <c r="K12" s="22"/>
      <c r="L12" s="22"/>
      <c r="M12" s="22"/>
      <c r="N12" s="22"/>
      <c r="O12" s="22">
        <f t="shared" si="0"/>
        <v>7</v>
      </c>
      <c r="P12" s="23"/>
    </row>
    <row r="13" spans="1:16" ht="33" customHeight="1" x14ac:dyDescent="0.25">
      <c r="A13" s="27">
        <v>9</v>
      </c>
      <c r="B13" s="21" t="s">
        <v>46</v>
      </c>
      <c r="C13" s="22"/>
      <c r="D13" s="22"/>
      <c r="E13" s="22">
        <v>9</v>
      </c>
      <c r="F13" s="22">
        <v>5</v>
      </c>
      <c r="G13" s="22">
        <v>3</v>
      </c>
      <c r="H13" s="22">
        <v>4</v>
      </c>
      <c r="I13" s="22">
        <v>2</v>
      </c>
      <c r="J13" s="22">
        <v>5</v>
      </c>
      <c r="K13" s="22"/>
      <c r="L13" s="22">
        <v>1</v>
      </c>
      <c r="M13" s="22">
        <v>2</v>
      </c>
      <c r="N13" s="22"/>
      <c r="O13" s="22">
        <f t="shared" si="0"/>
        <v>31</v>
      </c>
      <c r="P13" s="23"/>
    </row>
    <row r="14" spans="1:16" ht="33" customHeight="1" x14ac:dyDescent="0.25">
      <c r="A14" s="27">
        <v>10</v>
      </c>
      <c r="B14" s="21" t="s">
        <v>31</v>
      </c>
      <c r="C14" s="22">
        <v>1</v>
      </c>
      <c r="D14" s="22">
        <v>7</v>
      </c>
      <c r="E14" s="22"/>
      <c r="F14" s="22"/>
      <c r="G14" s="22"/>
      <c r="H14" s="22"/>
      <c r="I14" s="22">
        <v>5</v>
      </c>
      <c r="J14" s="22">
        <v>1</v>
      </c>
      <c r="K14" s="22"/>
      <c r="L14" s="22"/>
      <c r="M14" s="22">
        <v>2</v>
      </c>
      <c r="N14" s="22"/>
      <c r="O14" s="22">
        <f t="shared" si="0"/>
        <v>16</v>
      </c>
      <c r="P14" s="23"/>
    </row>
    <row r="15" spans="1:16" ht="33" customHeight="1" x14ac:dyDescent="0.25">
      <c r="A15" s="27">
        <v>11</v>
      </c>
      <c r="B15" s="21" t="s">
        <v>48</v>
      </c>
      <c r="C15" s="22">
        <v>1</v>
      </c>
      <c r="D15" s="22"/>
      <c r="E15" s="22"/>
      <c r="F15" s="22">
        <v>1</v>
      </c>
      <c r="G15" s="22"/>
      <c r="H15" s="22">
        <v>1</v>
      </c>
      <c r="I15" s="22"/>
      <c r="J15" s="22"/>
      <c r="K15" s="22"/>
      <c r="L15" s="22"/>
      <c r="M15" s="22"/>
      <c r="N15" s="22">
        <v>1</v>
      </c>
      <c r="O15" s="22">
        <f t="shared" si="0"/>
        <v>4</v>
      </c>
      <c r="P15" s="23"/>
    </row>
    <row r="16" spans="1:16" ht="33" customHeight="1" x14ac:dyDescent="0.25">
      <c r="A16" s="27">
        <v>12</v>
      </c>
      <c r="B16" s="21" t="s">
        <v>59</v>
      </c>
      <c r="C16" s="22"/>
      <c r="D16" s="22"/>
      <c r="E16" s="22"/>
      <c r="F16" s="22">
        <v>4</v>
      </c>
      <c r="G16" s="22"/>
      <c r="H16" s="22"/>
      <c r="I16" s="22"/>
      <c r="J16" s="22"/>
      <c r="K16" s="22"/>
      <c r="L16" s="22"/>
      <c r="M16" s="22"/>
      <c r="N16" s="22"/>
      <c r="O16" s="22">
        <f t="shared" si="0"/>
        <v>4</v>
      </c>
      <c r="P16" s="23"/>
    </row>
    <row r="17" spans="1:16" ht="33" customHeight="1" x14ac:dyDescent="0.25">
      <c r="A17" s="27">
        <v>13</v>
      </c>
      <c r="B17" s="21" t="s">
        <v>32</v>
      </c>
      <c r="C17" s="22">
        <v>20</v>
      </c>
      <c r="D17" s="22">
        <v>21</v>
      </c>
      <c r="E17" s="22">
        <v>6</v>
      </c>
      <c r="F17" s="22">
        <v>24</v>
      </c>
      <c r="G17" s="22">
        <v>43</v>
      </c>
      <c r="H17" s="22">
        <v>15</v>
      </c>
      <c r="I17" s="22"/>
      <c r="J17" s="22">
        <v>27</v>
      </c>
      <c r="K17" s="22"/>
      <c r="L17" s="22">
        <v>15</v>
      </c>
      <c r="M17" s="22">
        <v>15</v>
      </c>
      <c r="N17" s="22">
        <v>9</v>
      </c>
      <c r="O17" s="22">
        <f t="shared" si="0"/>
        <v>195</v>
      </c>
      <c r="P17" s="23"/>
    </row>
    <row r="18" spans="1:16" ht="33" customHeight="1" x14ac:dyDescent="0.25">
      <c r="A18" s="27">
        <v>14</v>
      </c>
      <c r="B18" s="21" t="s">
        <v>43</v>
      </c>
      <c r="C18" s="22"/>
      <c r="D18" s="22"/>
      <c r="E18" s="22"/>
      <c r="F18" s="22"/>
      <c r="G18" s="22">
        <v>3</v>
      </c>
      <c r="H18" s="22">
        <v>2</v>
      </c>
      <c r="I18" s="22"/>
      <c r="J18" s="22"/>
      <c r="K18" s="22">
        <v>5</v>
      </c>
      <c r="L18" s="22"/>
      <c r="M18" s="22"/>
      <c r="N18" s="22"/>
      <c r="O18" s="22">
        <f t="shared" si="0"/>
        <v>10</v>
      </c>
      <c r="P18" s="23"/>
    </row>
    <row r="19" spans="1:16" ht="33" customHeight="1" x14ac:dyDescent="0.25">
      <c r="A19" s="27">
        <v>15</v>
      </c>
      <c r="B19" s="21" t="s">
        <v>42</v>
      </c>
      <c r="C19" s="22">
        <v>24</v>
      </c>
      <c r="D19" s="22"/>
      <c r="E19" s="22"/>
      <c r="F19" s="22">
        <v>11</v>
      </c>
      <c r="G19" s="22"/>
      <c r="H19" s="22"/>
      <c r="I19" s="22">
        <v>1</v>
      </c>
      <c r="J19" s="22"/>
      <c r="K19" s="22">
        <v>4</v>
      </c>
      <c r="L19" s="22">
        <v>13</v>
      </c>
      <c r="M19" s="22">
        <v>1</v>
      </c>
      <c r="N19" s="22"/>
      <c r="O19" s="22">
        <f t="shared" si="0"/>
        <v>54</v>
      </c>
      <c r="P19" s="23"/>
    </row>
    <row r="20" spans="1:16" ht="33" customHeight="1" x14ac:dyDescent="0.25">
      <c r="A20" s="27">
        <v>16</v>
      </c>
      <c r="B20" s="21" t="s">
        <v>57</v>
      </c>
      <c r="C20" s="22"/>
      <c r="D20" s="22"/>
      <c r="E20" s="22">
        <v>3</v>
      </c>
      <c r="F20" s="22"/>
      <c r="G20" s="22">
        <v>1</v>
      </c>
      <c r="H20" s="22"/>
      <c r="I20" s="22"/>
      <c r="J20" s="22">
        <v>2</v>
      </c>
      <c r="K20" s="22">
        <v>1</v>
      </c>
      <c r="L20" s="22">
        <v>2</v>
      </c>
      <c r="M20" s="22"/>
      <c r="N20" s="22"/>
      <c r="O20" s="22">
        <f t="shared" si="0"/>
        <v>9</v>
      </c>
      <c r="P20" s="23"/>
    </row>
    <row r="21" spans="1:16" ht="33" customHeight="1" x14ac:dyDescent="0.25">
      <c r="A21" s="27">
        <v>17</v>
      </c>
      <c r="B21" s="21" t="s">
        <v>49</v>
      </c>
      <c r="C21" s="22">
        <v>2</v>
      </c>
      <c r="D21" s="22">
        <v>1</v>
      </c>
      <c r="E21" s="22"/>
      <c r="F21" s="22"/>
      <c r="G21" s="22">
        <v>2</v>
      </c>
      <c r="H21" s="22"/>
      <c r="I21" s="22">
        <v>1</v>
      </c>
      <c r="J21" s="22">
        <v>1</v>
      </c>
      <c r="K21" s="22">
        <v>1</v>
      </c>
      <c r="L21" s="22"/>
      <c r="M21" s="22">
        <v>1</v>
      </c>
      <c r="N21" s="22"/>
      <c r="O21" s="22">
        <f t="shared" si="0"/>
        <v>9</v>
      </c>
      <c r="P21" s="23"/>
    </row>
    <row r="22" spans="1:16" ht="33" customHeight="1" x14ac:dyDescent="0.25">
      <c r="A22" s="27">
        <v>18</v>
      </c>
      <c r="B22" s="21" t="s">
        <v>33</v>
      </c>
      <c r="C22" s="22">
        <v>3</v>
      </c>
      <c r="D22" s="22">
        <v>12</v>
      </c>
      <c r="E22" s="22">
        <v>6</v>
      </c>
      <c r="F22" s="22">
        <v>3</v>
      </c>
      <c r="G22" s="22">
        <v>9</v>
      </c>
      <c r="H22" s="22"/>
      <c r="I22" s="22">
        <v>3</v>
      </c>
      <c r="J22" s="22"/>
      <c r="K22" s="22">
        <v>14</v>
      </c>
      <c r="L22" s="22">
        <v>5</v>
      </c>
      <c r="M22" s="22">
        <v>4</v>
      </c>
      <c r="N22" s="22">
        <v>6</v>
      </c>
      <c r="O22" s="22">
        <f t="shared" si="0"/>
        <v>65</v>
      </c>
      <c r="P22" s="23"/>
    </row>
    <row r="23" spans="1:16" ht="33" customHeight="1" x14ac:dyDescent="0.25">
      <c r="A23" s="27">
        <v>19</v>
      </c>
      <c r="B23" s="21" t="s">
        <v>44</v>
      </c>
      <c r="C23" s="22"/>
      <c r="D23" s="22"/>
      <c r="E23" s="22">
        <v>1</v>
      </c>
      <c r="F23" s="22">
        <v>1</v>
      </c>
      <c r="G23" s="22">
        <v>1</v>
      </c>
      <c r="H23" s="22">
        <v>4</v>
      </c>
      <c r="I23" s="22">
        <v>1</v>
      </c>
      <c r="J23" s="22">
        <v>3</v>
      </c>
      <c r="K23" s="22">
        <v>3</v>
      </c>
      <c r="L23" s="22">
        <v>1</v>
      </c>
      <c r="M23" s="22"/>
      <c r="N23" s="22">
        <v>1</v>
      </c>
      <c r="O23" s="22">
        <f t="shared" si="0"/>
        <v>16</v>
      </c>
      <c r="P23" s="23"/>
    </row>
    <row r="24" spans="1:16" ht="31.5" customHeight="1" x14ac:dyDescent="0.25">
      <c r="A24" s="27">
        <v>20</v>
      </c>
      <c r="B24" s="21" t="s">
        <v>58</v>
      </c>
      <c r="C24" s="22"/>
      <c r="D24" s="22">
        <v>2</v>
      </c>
      <c r="E24" s="22"/>
      <c r="F24" s="22">
        <v>3</v>
      </c>
      <c r="G24" s="22"/>
      <c r="H24" s="22"/>
      <c r="I24" s="22"/>
      <c r="J24" s="22"/>
      <c r="K24" s="22"/>
      <c r="L24" s="22"/>
      <c r="M24" s="22"/>
      <c r="N24" s="22"/>
      <c r="O24" s="22">
        <f t="shared" si="0"/>
        <v>5</v>
      </c>
      <c r="P24" s="23"/>
    </row>
    <row r="25" spans="1:16" ht="33" customHeight="1" x14ac:dyDescent="0.25">
      <c r="A25" s="27">
        <v>21</v>
      </c>
      <c r="B25" s="21" t="s">
        <v>45</v>
      </c>
      <c r="C25" s="22">
        <v>6</v>
      </c>
      <c r="D25" s="22">
        <v>7</v>
      </c>
      <c r="E25" s="22">
        <v>3</v>
      </c>
      <c r="F25" s="22">
        <v>7</v>
      </c>
      <c r="G25" s="22">
        <v>4</v>
      </c>
      <c r="H25" s="22">
        <v>5</v>
      </c>
      <c r="I25" s="22"/>
      <c r="J25" s="22">
        <v>5</v>
      </c>
      <c r="K25" s="22">
        <v>1</v>
      </c>
      <c r="L25" s="22">
        <v>3</v>
      </c>
      <c r="M25" s="22"/>
      <c r="N25" s="22"/>
      <c r="O25" s="22">
        <f t="shared" si="0"/>
        <v>41</v>
      </c>
      <c r="P25" s="23"/>
    </row>
    <row r="26" spans="1:16" ht="33" customHeight="1" x14ac:dyDescent="0.25">
      <c r="A26" s="27">
        <v>22</v>
      </c>
      <c r="B26" s="21" t="s">
        <v>39</v>
      </c>
      <c r="C26" s="22">
        <v>5</v>
      </c>
      <c r="D26" s="22"/>
      <c r="E26" s="22"/>
      <c r="F26" s="22">
        <v>7</v>
      </c>
      <c r="G26" s="22">
        <v>5</v>
      </c>
      <c r="H26" s="22">
        <v>15</v>
      </c>
      <c r="I26" s="22"/>
      <c r="J26" s="22">
        <v>6</v>
      </c>
      <c r="K26" s="22">
        <v>1</v>
      </c>
      <c r="L26" s="22">
        <v>6</v>
      </c>
      <c r="M26" s="22">
        <v>17</v>
      </c>
      <c r="N26" s="22">
        <v>34</v>
      </c>
      <c r="O26" s="22">
        <f t="shared" si="0"/>
        <v>96</v>
      </c>
      <c r="P26" s="23"/>
    </row>
    <row r="27" spans="1:16" ht="33" customHeight="1" x14ac:dyDescent="0.25">
      <c r="A27" s="27">
        <v>23</v>
      </c>
      <c r="B27" s="21" t="s">
        <v>7</v>
      </c>
      <c r="C27" s="22">
        <v>23</v>
      </c>
      <c r="D27" s="22">
        <v>9</v>
      </c>
      <c r="E27" s="22">
        <v>12</v>
      </c>
      <c r="F27" s="22">
        <v>13</v>
      </c>
      <c r="G27" s="22">
        <v>3</v>
      </c>
      <c r="H27" s="22">
        <v>7</v>
      </c>
      <c r="I27" s="22">
        <v>11</v>
      </c>
      <c r="J27" s="22">
        <v>9</v>
      </c>
      <c r="K27" s="22">
        <v>11</v>
      </c>
      <c r="L27" s="22">
        <v>15</v>
      </c>
      <c r="M27" s="22">
        <v>18</v>
      </c>
      <c r="N27" s="22">
        <v>13</v>
      </c>
      <c r="O27" s="22">
        <f t="shared" si="0"/>
        <v>144</v>
      </c>
      <c r="P27" s="23"/>
    </row>
    <row r="28" spans="1:16" ht="33" customHeight="1" x14ac:dyDescent="0.25">
      <c r="A28" s="27">
        <v>24</v>
      </c>
      <c r="B28" s="21" t="s">
        <v>41</v>
      </c>
      <c r="C28" s="22">
        <v>1</v>
      </c>
      <c r="D28" s="22">
        <v>3</v>
      </c>
      <c r="E28" s="22">
        <v>1</v>
      </c>
      <c r="F28" s="22">
        <v>4</v>
      </c>
      <c r="G28" s="22">
        <v>4</v>
      </c>
      <c r="H28" s="22">
        <v>5</v>
      </c>
      <c r="I28" s="22">
        <v>3</v>
      </c>
      <c r="J28" s="22">
        <v>4</v>
      </c>
      <c r="K28" s="22">
        <v>1</v>
      </c>
      <c r="L28" s="22">
        <v>4</v>
      </c>
      <c r="M28" s="22">
        <v>5</v>
      </c>
      <c r="N28" s="22">
        <v>2</v>
      </c>
      <c r="O28" s="22">
        <f t="shared" si="0"/>
        <v>37</v>
      </c>
      <c r="P28" s="23"/>
    </row>
    <row r="29" spans="1:16" ht="33" customHeight="1" x14ac:dyDescent="0.25">
      <c r="A29" s="27">
        <v>25</v>
      </c>
      <c r="B29" s="21" t="s">
        <v>40</v>
      </c>
      <c r="C29" s="22">
        <v>7</v>
      </c>
      <c r="D29" s="22">
        <v>3</v>
      </c>
      <c r="E29" s="22">
        <v>2</v>
      </c>
      <c r="F29" s="22">
        <v>5</v>
      </c>
      <c r="G29" s="22">
        <v>5</v>
      </c>
      <c r="H29" s="22">
        <v>6</v>
      </c>
      <c r="I29" s="22">
        <v>10</v>
      </c>
      <c r="J29" s="22">
        <v>11</v>
      </c>
      <c r="K29" s="22"/>
      <c r="L29" s="22">
        <v>3</v>
      </c>
      <c r="M29" s="22">
        <v>4</v>
      </c>
      <c r="N29" s="22">
        <v>4</v>
      </c>
      <c r="O29" s="22">
        <f t="shared" si="0"/>
        <v>60</v>
      </c>
      <c r="P29" s="23"/>
    </row>
    <row r="30" spans="1:16" ht="33" customHeight="1" x14ac:dyDescent="0.25">
      <c r="A30" s="27">
        <v>26</v>
      </c>
      <c r="B30" s="21" t="s">
        <v>34</v>
      </c>
      <c r="C30" s="22"/>
      <c r="D30" s="22"/>
      <c r="E30" s="22">
        <v>9</v>
      </c>
      <c r="F30" s="22">
        <v>14</v>
      </c>
      <c r="G30" s="22">
        <v>7</v>
      </c>
      <c r="H30" s="22">
        <v>3</v>
      </c>
      <c r="I30" s="22">
        <v>3</v>
      </c>
      <c r="J30" s="22">
        <v>7</v>
      </c>
      <c r="K30" s="22">
        <v>6</v>
      </c>
      <c r="L30" s="22">
        <v>3</v>
      </c>
      <c r="M30" s="22"/>
      <c r="N30" s="22">
        <v>3</v>
      </c>
      <c r="O30" s="22">
        <f t="shared" si="0"/>
        <v>55</v>
      </c>
      <c r="P30" s="23"/>
    </row>
    <row r="31" spans="1:16" ht="33" customHeight="1" x14ac:dyDescent="0.25">
      <c r="A31" s="27">
        <v>27</v>
      </c>
      <c r="B31" s="21" t="s">
        <v>35</v>
      </c>
      <c r="C31" s="22">
        <v>3</v>
      </c>
      <c r="D31" s="22">
        <v>5</v>
      </c>
      <c r="E31" s="22">
        <v>10</v>
      </c>
      <c r="F31" s="22">
        <v>4</v>
      </c>
      <c r="G31" s="22">
        <v>7</v>
      </c>
      <c r="H31" s="22">
        <v>9</v>
      </c>
      <c r="I31" s="22">
        <v>8</v>
      </c>
      <c r="J31" s="22">
        <v>15</v>
      </c>
      <c r="K31" s="22">
        <v>8</v>
      </c>
      <c r="L31" s="22"/>
      <c r="M31" s="22"/>
      <c r="N31" s="22"/>
      <c r="O31" s="22">
        <f t="shared" si="0"/>
        <v>69</v>
      </c>
      <c r="P31" s="23"/>
    </row>
    <row r="32" spans="1:16" ht="33" customHeight="1" x14ac:dyDescent="0.25">
      <c r="A32" s="27">
        <v>28</v>
      </c>
      <c r="B32" s="21" t="s">
        <v>6</v>
      </c>
      <c r="C32" s="22"/>
      <c r="D32" s="22"/>
      <c r="E32" s="22"/>
      <c r="F32" s="22">
        <v>4</v>
      </c>
      <c r="G32" s="22"/>
      <c r="H32" s="22"/>
      <c r="I32" s="22"/>
      <c r="J32" s="22"/>
      <c r="K32" s="22"/>
      <c r="L32" s="22"/>
      <c r="M32" s="22">
        <v>8</v>
      </c>
      <c r="N32" s="22">
        <v>5</v>
      </c>
      <c r="O32" s="22">
        <f t="shared" si="0"/>
        <v>17</v>
      </c>
      <c r="P32" s="23"/>
    </row>
    <row r="33" spans="1:16" ht="33" customHeight="1" x14ac:dyDescent="0.25">
      <c r="A33" s="27">
        <v>29</v>
      </c>
      <c r="B33" s="21" t="s">
        <v>47</v>
      </c>
      <c r="C33" s="22"/>
      <c r="D33" s="22">
        <v>5</v>
      </c>
      <c r="E33" s="22">
        <v>25</v>
      </c>
      <c r="F33" s="22">
        <v>9</v>
      </c>
      <c r="G33" s="22">
        <v>3</v>
      </c>
      <c r="H33" s="22">
        <v>14</v>
      </c>
      <c r="I33" s="22">
        <v>19</v>
      </c>
      <c r="J33" s="22"/>
      <c r="K33" s="22">
        <v>8</v>
      </c>
      <c r="L33" s="22"/>
      <c r="M33" s="22"/>
      <c r="N33" s="22">
        <v>4</v>
      </c>
      <c r="O33" s="22">
        <f t="shared" si="0"/>
        <v>87</v>
      </c>
      <c r="P33" s="23"/>
    </row>
    <row r="34" spans="1:16" ht="33" customHeight="1" x14ac:dyDescent="0.25">
      <c r="A34" s="27">
        <v>30</v>
      </c>
      <c r="B34" s="21" t="s">
        <v>9</v>
      </c>
      <c r="C34" s="22">
        <v>1</v>
      </c>
      <c r="D34" s="22">
        <v>6</v>
      </c>
      <c r="E34" s="22">
        <v>22</v>
      </c>
      <c r="F34" s="22">
        <v>10</v>
      </c>
      <c r="G34" s="22">
        <v>20</v>
      </c>
      <c r="H34" s="22">
        <v>9</v>
      </c>
      <c r="I34" s="22">
        <v>6</v>
      </c>
      <c r="J34" s="22">
        <v>10</v>
      </c>
      <c r="K34" s="22">
        <v>6</v>
      </c>
      <c r="L34" s="22">
        <v>7</v>
      </c>
      <c r="M34" s="22">
        <v>8</v>
      </c>
      <c r="N34" s="22">
        <v>2</v>
      </c>
      <c r="O34" s="22">
        <f t="shared" si="0"/>
        <v>107</v>
      </c>
      <c r="P34" s="23"/>
    </row>
    <row r="35" spans="1:16" ht="33" customHeight="1" x14ac:dyDescent="0.25">
      <c r="A35" s="27">
        <v>31</v>
      </c>
      <c r="B35" s="21" t="s">
        <v>50</v>
      </c>
      <c r="C35" s="22">
        <v>3</v>
      </c>
      <c r="D35" s="22">
        <v>1</v>
      </c>
      <c r="E35" s="22">
        <v>4</v>
      </c>
      <c r="F35" s="22"/>
      <c r="G35" s="22"/>
      <c r="H35" s="22">
        <v>1</v>
      </c>
      <c r="I35" s="22"/>
      <c r="J35" s="22">
        <v>2</v>
      </c>
      <c r="K35" s="22"/>
      <c r="L35" s="22"/>
      <c r="M35" s="22">
        <v>2</v>
      </c>
      <c r="N35" s="22">
        <v>1</v>
      </c>
      <c r="O35" s="22">
        <f t="shared" si="0"/>
        <v>14</v>
      </c>
      <c r="P35" s="23"/>
    </row>
    <row r="36" spans="1:16" ht="33" customHeight="1" x14ac:dyDescent="0.25">
      <c r="A36" s="27">
        <v>32</v>
      </c>
      <c r="B36" s="21" t="s">
        <v>8</v>
      </c>
      <c r="C36" s="22">
        <v>2</v>
      </c>
      <c r="D36" s="22">
        <v>7</v>
      </c>
      <c r="E36" s="22"/>
      <c r="F36" s="22">
        <v>1</v>
      </c>
      <c r="G36" s="22"/>
      <c r="H36" s="22">
        <v>12</v>
      </c>
      <c r="I36" s="22">
        <v>1</v>
      </c>
      <c r="J36" s="22">
        <v>5</v>
      </c>
      <c r="K36" s="22">
        <v>5</v>
      </c>
      <c r="L36" s="22">
        <v>1</v>
      </c>
      <c r="M36" s="22">
        <v>2</v>
      </c>
      <c r="N36" s="22">
        <v>1</v>
      </c>
      <c r="O36" s="22">
        <f t="shared" si="0"/>
        <v>37</v>
      </c>
      <c r="P36" s="23"/>
    </row>
    <row r="37" spans="1:16" ht="33" customHeight="1" x14ac:dyDescent="0.25">
      <c r="A37" s="27">
        <v>33</v>
      </c>
      <c r="B37" s="21" t="s">
        <v>38</v>
      </c>
      <c r="C37" s="22"/>
      <c r="D37" s="22">
        <v>9</v>
      </c>
      <c r="E37" s="22">
        <v>13</v>
      </c>
      <c r="F37" s="22"/>
      <c r="G37" s="22">
        <v>15</v>
      </c>
      <c r="H37" s="22">
        <v>14</v>
      </c>
      <c r="I37" s="22">
        <v>27</v>
      </c>
      <c r="J37" s="22">
        <v>9</v>
      </c>
      <c r="K37" s="22">
        <v>17</v>
      </c>
      <c r="L37" s="22">
        <v>16</v>
      </c>
      <c r="M37" s="22">
        <v>23</v>
      </c>
      <c r="N37" s="22">
        <v>30</v>
      </c>
      <c r="O37" s="22">
        <f t="shared" si="0"/>
        <v>173</v>
      </c>
      <c r="P37" s="23"/>
    </row>
    <row r="38" spans="1:16" ht="33" customHeight="1" x14ac:dyDescent="0.25">
      <c r="A38" s="27">
        <v>34</v>
      </c>
      <c r="B38" s="21" t="s">
        <v>51</v>
      </c>
      <c r="C38" s="22">
        <v>2</v>
      </c>
      <c r="D38" s="22">
        <v>1</v>
      </c>
      <c r="E38" s="22"/>
      <c r="F38" s="22">
        <v>3</v>
      </c>
      <c r="G38" s="22">
        <v>3</v>
      </c>
      <c r="H38" s="22">
        <v>8</v>
      </c>
      <c r="I38" s="22">
        <v>1</v>
      </c>
      <c r="J38" s="22"/>
      <c r="K38" s="22">
        <v>2</v>
      </c>
      <c r="L38" s="22">
        <v>9</v>
      </c>
      <c r="M38" s="22"/>
      <c r="N38" s="22"/>
      <c r="O38" s="22">
        <f t="shared" si="0"/>
        <v>29</v>
      </c>
      <c r="P38" s="23"/>
    </row>
    <row r="39" spans="1:16" ht="33" customHeight="1" x14ac:dyDescent="0.25">
      <c r="A39" s="27">
        <v>35</v>
      </c>
      <c r="B39" s="21" t="s">
        <v>1</v>
      </c>
      <c r="C39" s="22"/>
      <c r="D39" s="22">
        <v>13</v>
      </c>
      <c r="E39" s="22"/>
      <c r="F39" s="22">
        <v>18</v>
      </c>
      <c r="G39" s="22"/>
      <c r="H39" s="22"/>
      <c r="I39" s="22">
        <v>18</v>
      </c>
      <c r="J39" s="22"/>
      <c r="K39" s="22"/>
      <c r="L39" s="22"/>
      <c r="M39" s="22"/>
      <c r="N39" s="22"/>
      <c r="O39" s="22">
        <f t="shared" si="0"/>
        <v>49</v>
      </c>
      <c r="P39" s="23"/>
    </row>
    <row r="40" spans="1:16" ht="33" customHeight="1" x14ac:dyDescent="0.25">
      <c r="A40" s="27">
        <v>36</v>
      </c>
      <c r="B40" s="21" t="s">
        <v>4</v>
      </c>
      <c r="C40" s="22">
        <v>61</v>
      </c>
      <c r="D40" s="22">
        <v>39</v>
      </c>
      <c r="E40" s="22">
        <v>67</v>
      </c>
      <c r="F40" s="22">
        <v>47</v>
      </c>
      <c r="G40" s="22">
        <v>40</v>
      </c>
      <c r="H40" s="22">
        <v>30</v>
      </c>
      <c r="I40" s="22">
        <v>14</v>
      </c>
      <c r="J40" s="22">
        <v>32</v>
      </c>
      <c r="K40" s="22">
        <v>57</v>
      </c>
      <c r="L40" s="22">
        <v>30</v>
      </c>
      <c r="M40" s="22">
        <v>29</v>
      </c>
      <c r="N40" s="22">
        <v>54</v>
      </c>
      <c r="O40" s="22">
        <f t="shared" si="0"/>
        <v>500</v>
      </c>
      <c r="P40" s="23"/>
    </row>
    <row r="41" spans="1:16" ht="33" customHeight="1" x14ac:dyDescent="0.25">
      <c r="A41" s="27">
        <v>37</v>
      </c>
      <c r="B41" s="21" t="s">
        <v>52</v>
      </c>
      <c r="C41" s="22">
        <v>2</v>
      </c>
      <c r="D41" s="22"/>
      <c r="E41" s="22">
        <v>1</v>
      </c>
      <c r="F41" s="22">
        <v>2</v>
      </c>
      <c r="G41" s="22"/>
      <c r="H41" s="22">
        <v>2</v>
      </c>
      <c r="I41" s="22"/>
      <c r="J41" s="22">
        <v>2</v>
      </c>
      <c r="K41" s="22"/>
      <c r="L41" s="22"/>
      <c r="M41" s="22"/>
      <c r="N41" s="22"/>
      <c r="O41" s="22">
        <f t="shared" si="0"/>
        <v>9</v>
      </c>
      <c r="P41" s="23"/>
    </row>
    <row r="42" spans="1:16" ht="33" customHeight="1" x14ac:dyDescent="0.25">
      <c r="A42" s="27">
        <v>38</v>
      </c>
      <c r="B42" s="21" t="s">
        <v>36</v>
      </c>
      <c r="C42" s="22">
        <v>5</v>
      </c>
      <c r="D42" s="22">
        <v>3</v>
      </c>
      <c r="E42" s="22">
        <v>10</v>
      </c>
      <c r="F42" s="22">
        <v>15</v>
      </c>
      <c r="G42" s="22">
        <v>12</v>
      </c>
      <c r="H42" s="22">
        <v>7</v>
      </c>
      <c r="I42" s="22">
        <v>15</v>
      </c>
      <c r="J42" s="22">
        <v>12</v>
      </c>
      <c r="K42" s="22">
        <v>9</v>
      </c>
      <c r="L42" s="22">
        <v>9</v>
      </c>
      <c r="M42" s="22">
        <v>8</v>
      </c>
      <c r="N42" s="22">
        <v>2</v>
      </c>
      <c r="O42" s="22">
        <f t="shared" si="0"/>
        <v>107</v>
      </c>
      <c r="P42" s="23"/>
    </row>
    <row r="43" spans="1:16" ht="33" customHeight="1" x14ac:dyDescent="0.25">
      <c r="A43" s="27">
        <v>39</v>
      </c>
      <c r="B43" s="21" t="s">
        <v>55</v>
      </c>
      <c r="C43" s="22"/>
      <c r="D43" s="22">
        <v>1</v>
      </c>
      <c r="E43" s="22"/>
      <c r="F43" s="22"/>
      <c r="G43" s="22"/>
      <c r="H43" s="22"/>
      <c r="I43" s="22"/>
      <c r="J43" s="22"/>
      <c r="K43" s="22">
        <v>3</v>
      </c>
      <c r="L43" s="22"/>
      <c r="M43" s="22"/>
      <c r="N43" s="22"/>
      <c r="O43" s="22">
        <f t="shared" si="0"/>
        <v>4</v>
      </c>
      <c r="P43" s="23"/>
    </row>
    <row r="44" spans="1:16" ht="33" customHeight="1" x14ac:dyDescent="0.25">
      <c r="A44" s="27">
        <v>40</v>
      </c>
      <c r="B44" s="21" t="s">
        <v>37</v>
      </c>
      <c r="C44" s="22">
        <v>6</v>
      </c>
      <c r="D44" s="22">
        <v>4</v>
      </c>
      <c r="E44" s="22">
        <v>7</v>
      </c>
      <c r="F44" s="22">
        <v>4</v>
      </c>
      <c r="G44" s="22">
        <v>3</v>
      </c>
      <c r="H44" s="22">
        <v>13</v>
      </c>
      <c r="I44" s="22">
        <v>6</v>
      </c>
      <c r="J44" s="22">
        <v>12</v>
      </c>
      <c r="K44" s="22">
        <v>3</v>
      </c>
      <c r="L44" s="22">
        <v>1</v>
      </c>
      <c r="M44" s="22">
        <v>5</v>
      </c>
      <c r="N44" s="22">
        <v>5</v>
      </c>
      <c r="O44" s="22">
        <f t="shared" si="0"/>
        <v>69</v>
      </c>
      <c r="P44" s="23"/>
    </row>
    <row r="45" spans="1:16" ht="33" customHeight="1" thickBot="1" x14ac:dyDescent="0.3">
      <c r="A45" s="51" t="s">
        <v>2</v>
      </c>
      <c r="B45" s="52"/>
      <c r="C45" s="24">
        <f>SUM(C5:C44)</f>
        <v>188</v>
      </c>
      <c r="D45" s="24">
        <f t="shared" ref="D45:N45" si="1">SUM(D5:D44)</f>
        <v>184</v>
      </c>
      <c r="E45" s="24">
        <f t="shared" si="1"/>
        <v>252</v>
      </c>
      <c r="F45" s="24">
        <f t="shared" si="1"/>
        <v>224</v>
      </c>
      <c r="G45" s="24">
        <f t="shared" si="1"/>
        <v>226</v>
      </c>
      <c r="H45" s="24">
        <f t="shared" si="1"/>
        <v>197</v>
      </c>
      <c r="I45" s="24">
        <f t="shared" si="1"/>
        <v>193</v>
      </c>
      <c r="J45" s="24">
        <f t="shared" si="1"/>
        <v>216</v>
      </c>
      <c r="K45" s="24">
        <f t="shared" si="1"/>
        <v>205</v>
      </c>
      <c r="L45" s="24">
        <f t="shared" si="1"/>
        <v>203</v>
      </c>
      <c r="M45" s="24">
        <f t="shared" si="1"/>
        <v>179</v>
      </c>
      <c r="N45" s="24">
        <f t="shared" si="1"/>
        <v>215</v>
      </c>
      <c r="O45" s="28">
        <f>SUM(C45:N45)</f>
        <v>2482</v>
      </c>
      <c r="P45" s="25"/>
    </row>
    <row r="46" spans="1:16" ht="18" customHeight="1" x14ac:dyDescent="0.25"/>
    <row r="47" spans="1:16" ht="18" customHeight="1" x14ac:dyDescent="0.25"/>
    <row r="48" spans="1:16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spans="1:16" ht="18" customHeight="1" x14ac:dyDescent="0.25"/>
    <row r="82" spans="1:16" ht="18" customHeight="1" x14ac:dyDescent="0.25"/>
    <row r="83" spans="1:16" ht="18" customHeight="1" x14ac:dyDescent="0.25"/>
    <row r="84" spans="1:16" ht="18" customHeight="1" x14ac:dyDescent="0.25"/>
    <row r="85" spans="1:16" ht="18" customHeight="1" x14ac:dyDescent="0.25"/>
    <row r="86" spans="1:16" ht="18" customHeight="1" x14ac:dyDescent="0.25"/>
    <row r="87" spans="1:16" ht="18" customHeight="1" x14ac:dyDescent="0.25"/>
    <row r="88" spans="1:16" ht="18" customHeight="1" x14ac:dyDescent="0.25"/>
    <row r="89" spans="1:16" s="1" customFormat="1" ht="24.75" customHeight="1" x14ac:dyDescent="0.25">
      <c r="A89"/>
      <c r="B89"/>
      <c r="C89"/>
      <c r="D89"/>
      <c r="E89"/>
      <c r="F89" s="15"/>
      <c r="G89"/>
      <c r="H89"/>
      <c r="I89"/>
      <c r="J89"/>
      <c r="K89"/>
      <c r="L89"/>
      <c r="M89"/>
      <c r="N89"/>
      <c r="O89"/>
      <c r="P89"/>
    </row>
    <row r="90" spans="1:16" s="1" customFormat="1" ht="24.75" customHeight="1" x14ac:dyDescent="0.25">
      <c r="A90"/>
      <c r="B90"/>
      <c r="C90"/>
      <c r="D90"/>
      <c r="E90"/>
      <c r="F90" s="15"/>
      <c r="G90"/>
      <c r="H90"/>
      <c r="I90"/>
      <c r="J90"/>
      <c r="K90"/>
      <c r="L90"/>
      <c r="M90"/>
      <c r="N90"/>
      <c r="O90"/>
      <c r="P90"/>
    </row>
  </sheetData>
  <mergeCells count="8">
    <mergeCell ref="A1:P1"/>
    <mergeCell ref="A45:B45"/>
    <mergeCell ref="A2:P2"/>
    <mergeCell ref="A3:A4"/>
    <mergeCell ref="O3:O4"/>
    <mergeCell ref="P3:P4"/>
    <mergeCell ref="B3:B4"/>
    <mergeCell ref="C3:N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9"/>
  <sheetViews>
    <sheetView tabSelected="1" topLeftCell="AY43" zoomScale="70" zoomScaleNormal="70" workbookViewId="0">
      <selection activeCell="BJ48" sqref="BJ48"/>
    </sheetView>
  </sheetViews>
  <sheetFormatPr defaultRowHeight="15" x14ac:dyDescent="0.25"/>
  <cols>
    <col min="1" max="1" width="17.5703125" customWidth="1"/>
    <col min="2" max="2" width="16.28515625" customWidth="1"/>
    <col min="3" max="3" width="16.85546875" customWidth="1"/>
    <col min="4" max="4" width="17" customWidth="1"/>
    <col min="5" max="5" width="18" customWidth="1"/>
    <col min="6" max="6" width="17.42578125" customWidth="1"/>
    <col min="7" max="7" width="18.5703125" customWidth="1"/>
    <col min="8" max="8" width="17.7109375" customWidth="1"/>
    <col min="9" max="9" width="18.140625" customWidth="1"/>
    <col min="10" max="10" width="18.28515625" customWidth="1"/>
    <col min="11" max="11" width="20" customWidth="1"/>
    <col min="12" max="12" width="20.140625" customWidth="1"/>
    <col min="13" max="13" width="19.42578125" customWidth="1"/>
    <col min="14" max="14" width="19.140625" customWidth="1"/>
    <col min="15" max="15" width="17.5703125" customWidth="1"/>
    <col min="16" max="16" width="20.7109375" customWidth="1"/>
    <col min="17" max="17" width="19.140625" customWidth="1"/>
    <col min="18" max="18" width="16.28515625" customWidth="1"/>
    <col min="19" max="19" width="16.7109375" customWidth="1"/>
    <col min="20" max="20" width="17.7109375" customWidth="1"/>
    <col min="21" max="21" width="17.5703125" customWidth="1"/>
    <col min="22" max="22" width="19.7109375" customWidth="1"/>
    <col min="23" max="23" width="20.140625" customWidth="1"/>
    <col min="24" max="24" width="16.140625" customWidth="1"/>
    <col min="25" max="25" width="16.42578125" customWidth="1"/>
    <col min="26" max="26" width="42.85546875" customWidth="1"/>
    <col min="27" max="27" width="19" customWidth="1"/>
    <col min="28" max="28" width="16.140625" customWidth="1"/>
    <col min="29" max="29" width="20.140625" customWidth="1"/>
    <col min="30" max="30" width="16.140625" customWidth="1"/>
    <col min="31" max="31" width="13.28515625" customWidth="1"/>
    <col min="32" max="32" width="12" customWidth="1"/>
    <col min="33" max="33" width="12.7109375" customWidth="1"/>
    <col min="34" max="34" width="13.28515625" customWidth="1"/>
    <col min="35" max="35" width="13.5703125" customWidth="1"/>
    <col min="36" max="36" width="13.7109375" customWidth="1"/>
    <col min="37" max="37" width="13" customWidth="1"/>
    <col min="38" max="38" width="11.85546875" customWidth="1"/>
    <col min="39" max="40" width="12.28515625" customWidth="1"/>
    <col min="41" max="41" width="33.7109375" customWidth="1"/>
    <col min="42" max="42" width="19.85546875" customWidth="1"/>
    <col min="43" max="43" width="20" customWidth="1"/>
    <col min="44" max="44" width="14.85546875" customWidth="1"/>
    <col min="52" max="52" width="22.42578125" customWidth="1"/>
    <col min="53" max="53" width="21.5703125" customWidth="1"/>
    <col min="54" max="54" width="20.5703125" customWidth="1"/>
    <col min="55" max="55" width="23.7109375" customWidth="1"/>
    <col min="56" max="56" width="15.85546875" customWidth="1"/>
    <col min="57" max="57" width="17.5703125" customWidth="1"/>
    <col min="58" max="58" width="16.42578125" customWidth="1"/>
  </cols>
  <sheetData>
    <row r="1" spans="1:53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53" ht="20.25" x14ac:dyDescent="0.3">
      <c r="A2" s="71" t="s">
        <v>78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53" ht="18.75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53" ht="15" customHeight="1" x14ac:dyDescent="0.25">
      <c r="A4" s="75" t="s">
        <v>76</v>
      </c>
      <c r="B4" s="67" t="s">
        <v>12</v>
      </c>
      <c r="C4" s="68"/>
      <c r="D4" s="67" t="s">
        <v>13</v>
      </c>
      <c r="E4" s="68"/>
      <c r="F4" s="67" t="s">
        <v>14</v>
      </c>
      <c r="G4" s="68"/>
      <c r="H4" s="67" t="s">
        <v>15</v>
      </c>
      <c r="I4" s="68"/>
      <c r="J4" s="67" t="s">
        <v>18</v>
      </c>
      <c r="K4" s="68"/>
      <c r="L4" s="67" t="s">
        <v>19</v>
      </c>
      <c r="M4" s="68"/>
      <c r="N4" s="67" t="s">
        <v>21</v>
      </c>
      <c r="O4" s="68"/>
      <c r="P4" s="67" t="s">
        <v>23</v>
      </c>
      <c r="Q4" s="68"/>
      <c r="R4" s="67" t="s">
        <v>16</v>
      </c>
      <c r="S4" s="68"/>
      <c r="T4" s="67" t="s">
        <v>17</v>
      </c>
      <c r="U4" s="68"/>
      <c r="V4" s="67" t="s">
        <v>20</v>
      </c>
      <c r="W4" s="68"/>
      <c r="X4" s="67" t="s">
        <v>22</v>
      </c>
      <c r="Y4" s="68"/>
      <c r="Z4" s="73" t="s">
        <v>24</v>
      </c>
      <c r="AA4" s="78" t="s">
        <v>82</v>
      </c>
      <c r="AC4" s="32" t="s">
        <v>79</v>
      </c>
      <c r="AD4" s="32" t="s">
        <v>12</v>
      </c>
      <c r="AE4" s="32" t="s">
        <v>13</v>
      </c>
      <c r="AF4" s="32" t="s">
        <v>14</v>
      </c>
      <c r="AG4" s="32" t="s">
        <v>15</v>
      </c>
      <c r="AH4" s="32" t="s">
        <v>80</v>
      </c>
      <c r="AI4" s="32" t="s">
        <v>19</v>
      </c>
      <c r="AJ4" s="32" t="s">
        <v>23</v>
      </c>
      <c r="AK4" s="32" t="s">
        <v>21</v>
      </c>
      <c r="AL4" s="32" t="s">
        <v>16</v>
      </c>
      <c r="AM4" s="32" t="s">
        <v>17</v>
      </c>
      <c r="AN4" s="32" t="s">
        <v>20</v>
      </c>
      <c r="AO4" s="32" t="s">
        <v>81</v>
      </c>
      <c r="AP4" s="29"/>
    </row>
    <row r="5" spans="1:53" ht="15" customHeight="1" x14ac:dyDescent="0.25">
      <c r="A5" s="76"/>
      <c r="B5" s="69"/>
      <c r="C5" s="70"/>
      <c r="D5" s="69"/>
      <c r="E5" s="70"/>
      <c r="F5" s="69"/>
      <c r="G5" s="70"/>
      <c r="H5" s="69"/>
      <c r="I5" s="70"/>
      <c r="J5" s="69"/>
      <c r="K5" s="70"/>
      <c r="L5" s="69"/>
      <c r="M5" s="70"/>
      <c r="N5" s="69"/>
      <c r="O5" s="70"/>
      <c r="P5" s="69"/>
      <c r="Q5" s="70"/>
      <c r="R5" s="69"/>
      <c r="S5" s="70"/>
      <c r="T5" s="69"/>
      <c r="U5" s="70"/>
      <c r="V5" s="69"/>
      <c r="W5" s="70"/>
      <c r="X5" s="69"/>
      <c r="Y5" s="70"/>
      <c r="Z5" s="74"/>
      <c r="AA5" s="79"/>
      <c r="AC5" s="33" t="s">
        <v>2</v>
      </c>
      <c r="AD5" s="33">
        <v>536</v>
      </c>
      <c r="AE5" s="33">
        <v>256</v>
      </c>
      <c r="AF5" s="33">
        <v>1041</v>
      </c>
      <c r="AG5" s="33">
        <v>21</v>
      </c>
      <c r="AH5" s="33">
        <v>23</v>
      </c>
      <c r="AI5" s="33">
        <v>332</v>
      </c>
      <c r="AJ5" s="33">
        <v>181</v>
      </c>
      <c r="AK5" s="33">
        <v>23</v>
      </c>
      <c r="AL5" s="33">
        <v>2</v>
      </c>
      <c r="AM5" s="33">
        <v>24</v>
      </c>
      <c r="AN5" s="33">
        <v>10</v>
      </c>
      <c r="AO5" s="33">
        <v>33</v>
      </c>
      <c r="AP5" s="30"/>
      <c r="AZ5" s="37" t="s">
        <v>95</v>
      </c>
      <c r="BA5" s="37" t="s">
        <v>96</v>
      </c>
    </row>
    <row r="6" spans="1:53" ht="16.5" x14ac:dyDescent="0.25">
      <c r="A6" s="77"/>
      <c r="B6" s="6" t="s">
        <v>25</v>
      </c>
      <c r="C6" s="6" t="s">
        <v>26</v>
      </c>
      <c r="D6" s="6" t="s">
        <v>25</v>
      </c>
      <c r="E6" s="6" t="s">
        <v>26</v>
      </c>
      <c r="F6" s="6" t="s">
        <v>25</v>
      </c>
      <c r="G6" s="6" t="s">
        <v>26</v>
      </c>
      <c r="H6" s="6" t="s">
        <v>25</v>
      </c>
      <c r="I6" s="6" t="s">
        <v>26</v>
      </c>
      <c r="J6" s="6" t="s">
        <v>25</v>
      </c>
      <c r="K6" s="6" t="s">
        <v>26</v>
      </c>
      <c r="L6" s="6" t="s">
        <v>25</v>
      </c>
      <c r="M6" s="6" t="s">
        <v>26</v>
      </c>
      <c r="N6" s="6" t="s">
        <v>25</v>
      </c>
      <c r="O6" s="6" t="s">
        <v>26</v>
      </c>
      <c r="P6" s="6" t="s">
        <v>25</v>
      </c>
      <c r="Q6" s="6" t="s">
        <v>26</v>
      </c>
      <c r="R6" s="6" t="s">
        <v>25</v>
      </c>
      <c r="S6" s="6" t="s">
        <v>26</v>
      </c>
      <c r="T6" s="6" t="s">
        <v>25</v>
      </c>
      <c r="U6" s="6" t="s">
        <v>26</v>
      </c>
      <c r="V6" s="6" t="s">
        <v>25</v>
      </c>
      <c r="W6" s="6" t="s">
        <v>26</v>
      </c>
      <c r="X6" s="6" t="s">
        <v>25</v>
      </c>
      <c r="Y6" s="6" t="s">
        <v>26</v>
      </c>
      <c r="Z6" s="6" t="s">
        <v>26</v>
      </c>
      <c r="AA6" s="79"/>
      <c r="AZ6" s="36" t="s">
        <v>12</v>
      </c>
      <c r="BA6" s="36">
        <v>536</v>
      </c>
    </row>
    <row r="7" spans="1:53" ht="18.75" x14ac:dyDescent="0.3">
      <c r="A7" s="7" t="s">
        <v>64</v>
      </c>
      <c r="B7" s="7">
        <v>19</v>
      </c>
      <c r="C7" s="7">
        <v>28</v>
      </c>
      <c r="D7" s="7"/>
      <c r="E7" s="7"/>
      <c r="F7" s="7">
        <v>45</v>
      </c>
      <c r="G7" s="7">
        <v>37</v>
      </c>
      <c r="H7" s="7"/>
      <c r="I7" s="7"/>
      <c r="J7" s="7"/>
      <c r="K7" s="7"/>
      <c r="L7" s="7">
        <v>16</v>
      </c>
      <c r="M7" s="7">
        <v>31</v>
      </c>
      <c r="N7" s="7"/>
      <c r="O7" s="7"/>
      <c r="P7" s="7">
        <v>6</v>
      </c>
      <c r="Q7" s="7">
        <v>3</v>
      </c>
      <c r="R7" s="7">
        <v>1</v>
      </c>
      <c r="S7" s="7"/>
      <c r="T7" s="7"/>
      <c r="U7" s="7"/>
      <c r="V7" s="7"/>
      <c r="W7" s="7"/>
      <c r="X7" s="7"/>
      <c r="Y7" s="7"/>
      <c r="Z7" s="7">
        <v>2</v>
      </c>
      <c r="AA7" s="31">
        <f>SUM(B7:Z7)</f>
        <v>188</v>
      </c>
      <c r="AZ7" s="36" t="s">
        <v>13</v>
      </c>
      <c r="BA7" s="36">
        <v>256</v>
      </c>
    </row>
    <row r="8" spans="1:53" ht="18.75" x14ac:dyDescent="0.3">
      <c r="A8" s="7" t="s">
        <v>65</v>
      </c>
      <c r="B8" s="7">
        <v>27</v>
      </c>
      <c r="C8" s="7">
        <v>29</v>
      </c>
      <c r="D8" s="7"/>
      <c r="E8" s="7"/>
      <c r="F8" s="7">
        <v>50</v>
      </c>
      <c r="G8" s="7">
        <v>35</v>
      </c>
      <c r="H8" s="7"/>
      <c r="I8" s="7"/>
      <c r="J8" s="7"/>
      <c r="K8" s="7"/>
      <c r="L8" s="7">
        <v>2</v>
      </c>
      <c r="M8" s="7">
        <v>23</v>
      </c>
      <c r="N8" s="7"/>
      <c r="O8" s="7"/>
      <c r="P8" s="7">
        <v>1</v>
      </c>
      <c r="Q8" s="7">
        <v>9</v>
      </c>
      <c r="R8" s="7"/>
      <c r="S8" s="7"/>
      <c r="T8" s="7">
        <v>2</v>
      </c>
      <c r="U8" s="7"/>
      <c r="V8" s="7">
        <v>6</v>
      </c>
      <c r="W8" s="7"/>
      <c r="X8" s="7"/>
      <c r="Y8" s="7"/>
      <c r="Z8" s="7"/>
      <c r="AA8" s="31">
        <f t="shared" ref="AA8:AA18" si="0">SUM(B8:Z8)</f>
        <v>184</v>
      </c>
      <c r="AB8" s="17"/>
      <c r="AR8" s="30"/>
      <c r="AZ8" s="36" t="s">
        <v>14</v>
      </c>
      <c r="BA8" s="36">
        <v>1041</v>
      </c>
    </row>
    <row r="9" spans="1:53" ht="18.75" x14ac:dyDescent="0.3">
      <c r="A9" s="7" t="s">
        <v>66</v>
      </c>
      <c r="B9" s="7">
        <v>24</v>
      </c>
      <c r="C9" s="7">
        <v>21</v>
      </c>
      <c r="D9" s="7"/>
      <c r="E9" s="7"/>
      <c r="F9" s="7">
        <v>90</v>
      </c>
      <c r="G9" s="7">
        <v>41</v>
      </c>
      <c r="H9" s="7"/>
      <c r="I9" s="7"/>
      <c r="J9" s="7"/>
      <c r="K9" s="7"/>
      <c r="L9" s="7">
        <v>5</v>
      </c>
      <c r="M9" s="7">
        <v>34</v>
      </c>
      <c r="N9" s="7">
        <v>1</v>
      </c>
      <c r="O9" s="7">
        <v>1</v>
      </c>
      <c r="P9" s="7">
        <v>14</v>
      </c>
      <c r="Q9" s="7">
        <v>13</v>
      </c>
      <c r="R9" s="7">
        <v>1</v>
      </c>
      <c r="S9" s="7"/>
      <c r="T9" s="7">
        <v>4</v>
      </c>
      <c r="U9" s="7"/>
      <c r="V9" s="7"/>
      <c r="W9" s="7"/>
      <c r="X9" s="7"/>
      <c r="Y9" s="7"/>
      <c r="Z9" s="7">
        <v>3</v>
      </c>
      <c r="AA9" s="31">
        <f t="shared" si="0"/>
        <v>252</v>
      </c>
      <c r="AZ9" s="36" t="s">
        <v>15</v>
      </c>
      <c r="BA9" s="36">
        <v>21</v>
      </c>
    </row>
    <row r="10" spans="1:53" ht="18.75" x14ac:dyDescent="0.3">
      <c r="A10" s="7" t="s">
        <v>67</v>
      </c>
      <c r="B10" s="16">
        <v>38</v>
      </c>
      <c r="C10" s="16">
        <v>30</v>
      </c>
      <c r="D10" s="16">
        <v>1</v>
      </c>
      <c r="E10" s="16"/>
      <c r="F10" s="16">
        <v>54</v>
      </c>
      <c r="G10" s="16">
        <v>43</v>
      </c>
      <c r="H10" s="16"/>
      <c r="I10" s="16"/>
      <c r="J10" s="16"/>
      <c r="K10" s="16"/>
      <c r="L10" s="16">
        <v>7</v>
      </c>
      <c r="M10" s="16">
        <v>25</v>
      </c>
      <c r="N10" s="16">
        <v>1</v>
      </c>
      <c r="O10" s="16">
        <v>2</v>
      </c>
      <c r="P10" s="16">
        <v>10</v>
      </c>
      <c r="Q10" s="16">
        <v>6</v>
      </c>
      <c r="R10" s="16"/>
      <c r="S10" s="16"/>
      <c r="T10" s="16">
        <v>1</v>
      </c>
      <c r="U10" s="16"/>
      <c r="V10" s="16"/>
      <c r="W10" s="16"/>
      <c r="X10" s="16"/>
      <c r="Y10" s="16"/>
      <c r="Z10" s="16">
        <v>6</v>
      </c>
      <c r="AA10" s="31">
        <f t="shared" si="0"/>
        <v>224</v>
      </c>
      <c r="AZ10" s="36" t="s">
        <v>18</v>
      </c>
      <c r="BA10" s="36">
        <v>23</v>
      </c>
    </row>
    <row r="11" spans="1:53" ht="18.75" x14ac:dyDescent="0.3">
      <c r="A11" s="7" t="s">
        <v>68</v>
      </c>
      <c r="B11" s="7">
        <v>23</v>
      </c>
      <c r="C11" s="7">
        <v>21</v>
      </c>
      <c r="D11" s="7">
        <v>7</v>
      </c>
      <c r="E11" s="7">
        <v>3</v>
      </c>
      <c r="F11" s="7">
        <v>67</v>
      </c>
      <c r="G11" s="7">
        <v>49</v>
      </c>
      <c r="H11" s="7"/>
      <c r="I11" s="7"/>
      <c r="J11" s="7">
        <v>2</v>
      </c>
      <c r="K11" s="7">
        <v>2</v>
      </c>
      <c r="L11" s="7">
        <v>11</v>
      </c>
      <c r="M11" s="7">
        <v>19</v>
      </c>
      <c r="N11" s="7">
        <v>2</v>
      </c>
      <c r="O11" s="7"/>
      <c r="P11" s="7">
        <v>12</v>
      </c>
      <c r="Q11" s="7">
        <v>7</v>
      </c>
      <c r="R11" s="7"/>
      <c r="S11" s="7"/>
      <c r="T11" s="7">
        <v>1</v>
      </c>
      <c r="U11" s="7"/>
      <c r="V11" s="7"/>
      <c r="W11" s="7"/>
      <c r="X11" s="7"/>
      <c r="Y11" s="7"/>
      <c r="Z11" s="7"/>
      <c r="AA11" s="31">
        <f t="shared" si="0"/>
        <v>226</v>
      </c>
      <c r="AZ11" s="36" t="s">
        <v>19</v>
      </c>
      <c r="BA11" s="36">
        <v>332</v>
      </c>
    </row>
    <row r="12" spans="1:53" ht="18.75" x14ac:dyDescent="0.3">
      <c r="A12" s="7" t="s">
        <v>69</v>
      </c>
      <c r="B12" s="7">
        <v>20</v>
      </c>
      <c r="C12" s="7">
        <v>14</v>
      </c>
      <c r="D12" s="7">
        <v>9</v>
      </c>
      <c r="E12" s="7">
        <v>10</v>
      </c>
      <c r="F12" s="7">
        <v>45</v>
      </c>
      <c r="G12" s="7">
        <v>47</v>
      </c>
      <c r="H12" s="7"/>
      <c r="I12" s="7"/>
      <c r="J12" s="7"/>
      <c r="K12" s="7">
        <v>4</v>
      </c>
      <c r="L12" s="7">
        <v>12</v>
      </c>
      <c r="M12" s="7">
        <v>15</v>
      </c>
      <c r="N12" s="7">
        <v>2</v>
      </c>
      <c r="O12" s="7">
        <v>3</v>
      </c>
      <c r="P12" s="7">
        <v>7</v>
      </c>
      <c r="Q12" s="7">
        <v>6</v>
      </c>
      <c r="R12" s="7"/>
      <c r="S12" s="7"/>
      <c r="T12" s="7"/>
      <c r="U12" s="7">
        <v>3</v>
      </c>
      <c r="V12" s="7"/>
      <c r="W12" s="7"/>
      <c r="X12" s="7"/>
      <c r="Y12" s="7"/>
      <c r="Z12" s="7"/>
      <c r="AA12" s="31">
        <f t="shared" si="0"/>
        <v>197</v>
      </c>
      <c r="AZ12" s="36" t="s">
        <v>23</v>
      </c>
      <c r="BA12" s="36">
        <v>181</v>
      </c>
    </row>
    <row r="13" spans="1:53" ht="18.75" x14ac:dyDescent="0.3">
      <c r="A13" s="7" t="s">
        <v>70</v>
      </c>
      <c r="B13" s="7">
        <v>30</v>
      </c>
      <c r="C13" s="7">
        <v>23</v>
      </c>
      <c r="D13" s="7">
        <v>10</v>
      </c>
      <c r="E13" s="7">
        <v>17</v>
      </c>
      <c r="F13" s="7">
        <v>49</v>
      </c>
      <c r="G13" s="7">
        <v>37</v>
      </c>
      <c r="H13" s="7"/>
      <c r="I13" s="7"/>
      <c r="J13" s="7"/>
      <c r="K13" s="7"/>
      <c r="L13" s="7">
        <v>3</v>
      </c>
      <c r="M13" s="7">
        <v>12</v>
      </c>
      <c r="N13" s="7">
        <v>1</v>
      </c>
      <c r="O13" s="7">
        <v>1</v>
      </c>
      <c r="P13" s="7">
        <v>6</v>
      </c>
      <c r="Q13" s="7"/>
      <c r="R13" s="7"/>
      <c r="S13" s="7"/>
      <c r="T13" s="7">
        <v>2</v>
      </c>
      <c r="U13" s="7"/>
      <c r="V13" s="7">
        <v>2</v>
      </c>
      <c r="W13" s="7"/>
      <c r="X13" s="7"/>
      <c r="Y13" s="7"/>
      <c r="Z13" s="7"/>
      <c r="AA13" s="31">
        <f t="shared" si="0"/>
        <v>193</v>
      </c>
      <c r="AZ13" s="36" t="s">
        <v>21</v>
      </c>
      <c r="BA13" s="36">
        <v>23</v>
      </c>
    </row>
    <row r="14" spans="1:53" ht="18.75" x14ac:dyDescent="0.3">
      <c r="A14" s="7" t="s">
        <v>71</v>
      </c>
      <c r="B14" s="7">
        <v>21</v>
      </c>
      <c r="C14" s="7">
        <v>29</v>
      </c>
      <c r="D14" s="7">
        <v>15</v>
      </c>
      <c r="E14" s="7">
        <v>7</v>
      </c>
      <c r="F14" s="7">
        <v>42</v>
      </c>
      <c r="G14" s="7">
        <v>48</v>
      </c>
      <c r="H14" s="7">
        <v>2</v>
      </c>
      <c r="I14" s="7"/>
      <c r="J14" s="7">
        <v>1</v>
      </c>
      <c r="K14" s="7">
        <v>2</v>
      </c>
      <c r="L14" s="7">
        <v>9</v>
      </c>
      <c r="M14" s="7">
        <v>18</v>
      </c>
      <c r="N14" s="7">
        <v>3</v>
      </c>
      <c r="O14" s="7"/>
      <c r="P14" s="7">
        <v>5</v>
      </c>
      <c r="Q14" s="7">
        <v>4</v>
      </c>
      <c r="R14" s="7"/>
      <c r="S14" s="7"/>
      <c r="T14" s="7">
        <v>8</v>
      </c>
      <c r="U14" s="7"/>
      <c r="V14" s="7"/>
      <c r="W14" s="7"/>
      <c r="X14" s="7"/>
      <c r="Y14" s="7"/>
      <c r="Z14" s="7">
        <v>2</v>
      </c>
      <c r="AA14" s="31">
        <f t="shared" si="0"/>
        <v>216</v>
      </c>
      <c r="AZ14" s="36" t="s">
        <v>16</v>
      </c>
      <c r="BA14" s="36">
        <v>2</v>
      </c>
    </row>
    <row r="15" spans="1:53" ht="18.75" x14ac:dyDescent="0.3">
      <c r="A15" s="7" t="s">
        <v>72</v>
      </c>
      <c r="B15" s="7">
        <v>25</v>
      </c>
      <c r="C15" s="7">
        <v>9</v>
      </c>
      <c r="D15" s="7">
        <v>7</v>
      </c>
      <c r="E15" s="7">
        <v>21</v>
      </c>
      <c r="F15" s="7">
        <v>40</v>
      </c>
      <c r="G15" s="7">
        <v>29</v>
      </c>
      <c r="H15" s="7">
        <v>2</v>
      </c>
      <c r="I15" s="7"/>
      <c r="J15" s="7"/>
      <c r="K15" s="7">
        <v>3</v>
      </c>
      <c r="L15" s="7">
        <v>12</v>
      </c>
      <c r="M15" s="7">
        <v>14</v>
      </c>
      <c r="N15" s="7">
        <v>3</v>
      </c>
      <c r="O15" s="7"/>
      <c r="P15" s="7">
        <v>27</v>
      </c>
      <c r="Q15" s="7">
        <v>10</v>
      </c>
      <c r="R15" s="7"/>
      <c r="S15" s="7"/>
      <c r="T15" s="7">
        <v>3</v>
      </c>
      <c r="U15" s="7"/>
      <c r="V15" s="7"/>
      <c r="W15" s="7"/>
      <c r="X15" s="7"/>
      <c r="Y15" s="7"/>
      <c r="Z15" s="7"/>
      <c r="AA15" s="31">
        <f t="shared" si="0"/>
        <v>205</v>
      </c>
      <c r="AZ15" s="36" t="s">
        <v>97</v>
      </c>
      <c r="BA15" s="36">
        <v>24</v>
      </c>
    </row>
    <row r="16" spans="1:53" ht="18.75" x14ac:dyDescent="0.3">
      <c r="A16" s="7" t="s">
        <v>73</v>
      </c>
      <c r="B16" s="7">
        <v>19</v>
      </c>
      <c r="C16" s="7">
        <v>14</v>
      </c>
      <c r="D16" s="7">
        <v>32</v>
      </c>
      <c r="E16" s="7">
        <v>13</v>
      </c>
      <c r="F16" s="7">
        <v>31</v>
      </c>
      <c r="G16" s="7">
        <v>44</v>
      </c>
      <c r="H16" s="7">
        <v>15</v>
      </c>
      <c r="I16" s="7">
        <v>1</v>
      </c>
      <c r="J16" s="7">
        <v>1</v>
      </c>
      <c r="K16" s="7">
        <v>3</v>
      </c>
      <c r="L16" s="7">
        <v>3</v>
      </c>
      <c r="M16" s="7">
        <v>14</v>
      </c>
      <c r="N16" s="7">
        <v>1</v>
      </c>
      <c r="O16" s="7">
        <v>1</v>
      </c>
      <c r="P16" s="7">
        <v>3</v>
      </c>
      <c r="Q16" s="7">
        <v>6</v>
      </c>
      <c r="R16" s="7"/>
      <c r="S16" s="7"/>
      <c r="T16" s="7"/>
      <c r="U16" s="7"/>
      <c r="V16" s="7"/>
      <c r="W16" s="7"/>
      <c r="X16" s="7"/>
      <c r="Y16" s="7"/>
      <c r="Z16" s="7">
        <v>2</v>
      </c>
      <c r="AA16" s="31">
        <f t="shared" si="0"/>
        <v>203</v>
      </c>
      <c r="AZ16" s="36" t="s">
        <v>20</v>
      </c>
      <c r="BA16" s="36">
        <v>10</v>
      </c>
    </row>
    <row r="17" spans="1:53" ht="20.25" customHeight="1" x14ac:dyDescent="0.3">
      <c r="A17" s="7" t="s">
        <v>74</v>
      </c>
      <c r="B17" s="7">
        <v>20</v>
      </c>
      <c r="C17" s="7">
        <v>14</v>
      </c>
      <c r="D17" s="7">
        <v>17</v>
      </c>
      <c r="E17" s="7">
        <v>19</v>
      </c>
      <c r="F17" s="7">
        <v>32</v>
      </c>
      <c r="G17" s="7">
        <v>31</v>
      </c>
      <c r="H17" s="7"/>
      <c r="I17" s="7">
        <v>1</v>
      </c>
      <c r="J17" s="7"/>
      <c r="K17" s="7"/>
      <c r="L17" s="7">
        <v>8</v>
      </c>
      <c r="M17" s="7">
        <v>15</v>
      </c>
      <c r="N17" s="7">
        <v>1</v>
      </c>
      <c r="O17" s="7"/>
      <c r="P17" s="7">
        <v>6</v>
      </c>
      <c r="Q17" s="7">
        <v>2</v>
      </c>
      <c r="R17" s="7"/>
      <c r="S17" s="7"/>
      <c r="T17" s="7"/>
      <c r="U17" s="7"/>
      <c r="V17" s="7">
        <v>2</v>
      </c>
      <c r="W17" s="7"/>
      <c r="X17" s="7"/>
      <c r="Y17" s="7"/>
      <c r="Z17" s="7">
        <v>11</v>
      </c>
      <c r="AA17" s="31">
        <f t="shared" si="0"/>
        <v>179</v>
      </c>
      <c r="AZ17" s="36" t="s">
        <v>98</v>
      </c>
      <c r="BA17" s="36">
        <v>33</v>
      </c>
    </row>
    <row r="18" spans="1:53" ht="18.75" x14ac:dyDescent="0.3">
      <c r="A18" s="7" t="s">
        <v>75</v>
      </c>
      <c r="B18" s="7">
        <v>26</v>
      </c>
      <c r="C18" s="7">
        <v>12</v>
      </c>
      <c r="D18" s="7">
        <v>39</v>
      </c>
      <c r="E18" s="7">
        <v>29</v>
      </c>
      <c r="F18" s="7">
        <v>26</v>
      </c>
      <c r="G18" s="7">
        <v>29</v>
      </c>
      <c r="H18" s="7"/>
      <c r="I18" s="7"/>
      <c r="J18" s="7">
        <v>4</v>
      </c>
      <c r="K18" s="7">
        <v>1</v>
      </c>
      <c r="L18" s="7">
        <v>8</v>
      </c>
      <c r="M18" s="7">
        <v>16</v>
      </c>
      <c r="N18" s="7"/>
      <c r="O18" s="7"/>
      <c r="P18" s="7">
        <v>3</v>
      </c>
      <c r="Q18" s="7">
        <v>15</v>
      </c>
      <c r="R18" s="7"/>
      <c r="S18" s="7"/>
      <c r="T18" s="7"/>
      <c r="U18" s="7"/>
      <c r="V18" s="7"/>
      <c r="W18" s="7"/>
      <c r="X18" s="7"/>
      <c r="Y18" s="7"/>
      <c r="Z18" s="7">
        <v>7</v>
      </c>
      <c r="AA18" s="31">
        <f t="shared" si="0"/>
        <v>215</v>
      </c>
      <c r="AZ18" s="35" t="s">
        <v>2</v>
      </c>
      <c r="BA18" s="35">
        <f>SUM(BA6:BA17)</f>
        <v>2482</v>
      </c>
    </row>
    <row r="19" spans="1:53" ht="18.75" x14ac:dyDescent="0.3">
      <c r="A19" s="8"/>
      <c r="B19" s="9">
        <f>SUM(B7:B18)</f>
        <v>292</v>
      </c>
      <c r="C19" s="9">
        <f t="shared" ref="C19:Z19" si="1">SUM(C7:C18)</f>
        <v>244</v>
      </c>
      <c r="D19" s="9">
        <f t="shared" si="1"/>
        <v>137</v>
      </c>
      <c r="E19" s="9">
        <f t="shared" si="1"/>
        <v>119</v>
      </c>
      <c r="F19" s="9">
        <f t="shared" si="1"/>
        <v>571</v>
      </c>
      <c r="G19" s="9">
        <f t="shared" si="1"/>
        <v>470</v>
      </c>
      <c r="H19" s="9">
        <f t="shared" si="1"/>
        <v>19</v>
      </c>
      <c r="I19" s="9">
        <f t="shared" si="1"/>
        <v>2</v>
      </c>
      <c r="J19" s="9">
        <f t="shared" si="1"/>
        <v>8</v>
      </c>
      <c r="K19" s="9">
        <f t="shared" si="1"/>
        <v>15</v>
      </c>
      <c r="L19" s="9">
        <f t="shared" si="1"/>
        <v>96</v>
      </c>
      <c r="M19" s="9">
        <f t="shared" si="1"/>
        <v>236</v>
      </c>
      <c r="N19" s="9">
        <f t="shared" ref="N19:U19" si="2">SUM(N7:N18)</f>
        <v>15</v>
      </c>
      <c r="O19" s="9">
        <f t="shared" si="2"/>
        <v>8</v>
      </c>
      <c r="P19" s="9">
        <f t="shared" si="2"/>
        <v>100</v>
      </c>
      <c r="Q19" s="9">
        <f t="shared" si="2"/>
        <v>81</v>
      </c>
      <c r="R19" s="9">
        <f t="shared" si="2"/>
        <v>2</v>
      </c>
      <c r="S19" s="9">
        <f t="shared" si="2"/>
        <v>0</v>
      </c>
      <c r="T19" s="9">
        <f t="shared" si="2"/>
        <v>21</v>
      </c>
      <c r="U19" s="9">
        <f t="shared" si="2"/>
        <v>3</v>
      </c>
      <c r="V19" s="9">
        <f t="shared" si="1"/>
        <v>10</v>
      </c>
      <c r="W19" s="9">
        <f t="shared" si="1"/>
        <v>0</v>
      </c>
      <c r="X19" s="9">
        <f t="shared" si="1"/>
        <v>0</v>
      </c>
      <c r="Y19" s="9">
        <f t="shared" si="1"/>
        <v>0</v>
      </c>
      <c r="Z19" s="9">
        <f t="shared" si="1"/>
        <v>33</v>
      </c>
    </row>
    <row r="20" spans="1:53" ht="18.75" x14ac:dyDescent="0.3">
      <c r="A20" s="10" t="s">
        <v>62</v>
      </c>
      <c r="B20" s="65">
        <f>SUM(B19:C19)</f>
        <v>536</v>
      </c>
      <c r="C20" s="66"/>
      <c r="D20" s="65">
        <f>SUM(D19:E19)</f>
        <v>256</v>
      </c>
      <c r="E20" s="66"/>
      <c r="F20" s="65">
        <f>SUM(F19:G19)</f>
        <v>1041</v>
      </c>
      <c r="G20" s="66"/>
      <c r="H20" s="65">
        <f t="shared" ref="H20" si="3">SUM(H19:I19)</f>
        <v>21</v>
      </c>
      <c r="I20" s="66"/>
      <c r="J20" s="65">
        <f t="shared" ref="J20" si="4">SUM(J19:K19)</f>
        <v>23</v>
      </c>
      <c r="K20" s="66"/>
      <c r="L20" s="65">
        <f t="shared" ref="L20" si="5">SUM(L19:M19)</f>
        <v>332</v>
      </c>
      <c r="M20" s="66"/>
      <c r="N20" s="65">
        <f t="shared" ref="N20" si="6">SUM(N19:O19)</f>
        <v>23</v>
      </c>
      <c r="O20" s="66"/>
      <c r="P20" s="65">
        <f t="shared" ref="P20" si="7">SUM(P19:Q19)</f>
        <v>181</v>
      </c>
      <c r="Q20" s="66"/>
      <c r="R20" s="65">
        <f>SUM(R19:S19)</f>
        <v>2</v>
      </c>
      <c r="S20" s="66"/>
      <c r="T20" s="65">
        <f>SUM(T19:U19)</f>
        <v>24</v>
      </c>
      <c r="U20" s="66"/>
      <c r="V20" s="65">
        <f t="shared" ref="V20" si="8">SUM(V19:W19)</f>
        <v>10</v>
      </c>
      <c r="W20" s="66"/>
      <c r="X20" s="65">
        <f t="shared" ref="X20" si="9">SUM(X19:Y19)</f>
        <v>0</v>
      </c>
      <c r="Y20" s="66"/>
      <c r="Z20" s="11">
        <f>SUM(Z19)</f>
        <v>33</v>
      </c>
    </row>
    <row r="21" spans="1:53" ht="16.5" x14ac:dyDescent="0.25">
      <c r="A21" s="3"/>
      <c r="B21" s="3"/>
      <c r="C21" s="12"/>
      <c r="D21" s="12"/>
      <c r="E21" s="12"/>
      <c r="F21" s="12"/>
      <c r="G21" s="12"/>
      <c r="H21" s="12"/>
      <c r="I21" s="12"/>
      <c r="J21" s="3"/>
      <c r="K21" s="3"/>
      <c r="L21" s="3"/>
      <c r="M21" s="3"/>
      <c r="N21" s="3"/>
      <c r="O21" s="3"/>
      <c r="P21" s="3"/>
      <c r="Q21" s="3"/>
      <c r="R21" s="12"/>
      <c r="S21" s="12"/>
      <c r="T21" s="12"/>
      <c r="U21" s="12"/>
      <c r="V21" s="3"/>
      <c r="W21" s="3"/>
      <c r="X21" s="3"/>
      <c r="Y21" s="3"/>
      <c r="Z21" s="3"/>
      <c r="AZ21" s="38" t="s">
        <v>99</v>
      </c>
      <c r="BA21" s="39" t="s">
        <v>96</v>
      </c>
    </row>
    <row r="22" spans="1:53" ht="18.75" x14ac:dyDescent="0.3">
      <c r="A22" s="3"/>
      <c r="B22" s="3"/>
      <c r="C22" s="12"/>
      <c r="D22" s="12"/>
      <c r="E22" s="12"/>
      <c r="F22" s="80" t="s">
        <v>63</v>
      </c>
      <c r="G22" s="80"/>
      <c r="H22" s="81">
        <f>SUM(B20:Z20)</f>
        <v>2482</v>
      </c>
      <c r="I22" s="81"/>
      <c r="J22" s="3"/>
      <c r="K22" s="3"/>
      <c r="L22" s="3"/>
      <c r="M22" s="3"/>
      <c r="N22" s="3"/>
      <c r="O22" s="3"/>
      <c r="P22" s="3"/>
      <c r="Q22" s="3"/>
      <c r="R22" s="3"/>
      <c r="S22" s="3"/>
      <c r="T22" s="13"/>
      <c r="U22" s="13"/>
      <c r="V22" s="3"/>
      <c r="W22" s="3"/>
      <c r="X22" s="3"/>
      <c r="Y22" s="3"/>
      <c r="Z22" s="3"/>
      <c r="AZ22" s="34" t="s">
        <v>64</v>
      </c>
      <c r="BA22" s="31">
        <v>188</v>
      </c>
    </row>
    <row r="23" spans="1:53" ht="18.75" x14ac:dyDescent="0.3">
      <c r="A23" s="3"/>
      <c r="B23" s="3"/>
      <c r="C23" s="12"/>
      <c r="D23" s="12"/>
      <c r="E23" s="12"/>
      <c r="F23" s="12"/>
      <c r="G23" s="12"/>
      <c r="H23" s="12"/>
      <c r="I23" s="12"/>
      <c r="J23" s="3"/>
      <c r="K23" s="3"/>
      <c r="L23" s="3"/>
      <c r="M23" s="3"/>
      <c r="N23" s="3"/>
      <c r="O23" s="3"/>
      <c r="P23" s="3"/>
      <c r="Q23" s="3"/>
      <c r="R23" s="12"/>
      <c r="S23" s="12"/>
      <c r="T23" s="12"/>
      <c r="U23" s="12"/>
      <c r="V23" s="3"/>
      <c r="W23" s="3"/>
      <c r="X23" s="3"/>
      <c r="Y23" s="3"/>
      <c r="Z23" s="3"/>
      <c r="AZ23" s="34" t="s">
        <v>65</v>
      </c>
      <c r="BA23" s="31">
        <v>184</v>
      </c>
    </row>
    <row r="24" spans="1:53" ht="18.75" x14ac:dyDescent="0.3">
      <c r="AZ24" s="34" t="s">
        <v>66</v>
      </c>
      <c r="BA24" s="31">
        <v>252</v>
      </c>
    </row>
    <row r="25" spans="1:53" ht="18.75" x14ac:dyDescent="0.3">
      <c r="B25">
        <v>243</v>
      </c>
      <c r="AZ25" s="34" t="s">
        <v>67</v>
      </c>
      <c r="BA25" s="31">
        <v>224</v>
      </c>
    </row>
    <row r="26" spans="1:53" ht="18.75" x14ac:dyDescent="0.3">
      <c r="AZ26" s="34" t="s">
        <v>68</v>
      </c>
      <c r="BA26" s="31">
        <v>226</v>
      </c>
    </row>
    <row r="27" spans="1:53" ht="18.75" x14ac:dyDescent="0.3">
      <c r="AZ27" s="34" t="s">
        <v>69</v>
      </c>
      <c r="BA27" s="31">
        <v>197</v>
      </c>
    </row>
    <row r="28" spans="1:53" ht="18.75" x14ac:dyDescent="0.3">
      <c r="AZ28" s="34" t="s">
        <v>70</v>
      </c>
      <c r="BA28" s="31">
        <v>193</v>
      </c>
    </row>
    <row r="29" spans="1:53" ht="18.75" x14ac:dyDescent="0.3">
      <c r="AZ29" s="34" t="s">
        <v>71</v>
      </c>
      <c r="BA29" s="31">
        <v>216</v>
      </c>
    </row>
    <row r="30" spans="1:53" ht="18.75" x14ac:dyDescent="0.3">
      <c r="AZ30" s="34" t="s">
        <v>72</v>
      </c>
      <c r="BA30" s="31">
        <v>205</v>
      </c>
    </row>
    <row r="31" spans="1:53" ht="18.75" x14ac:dyDescent="0.3">
      <c r="AZ31" s="34" t="s">
        <v>73</v>
      </c>
      <c r="BA31" s="31">
        <v>203</v>
      </c>
    </row>
    <row r="32" spans="1:53" ht="18.75" x14ac:dyDescent="0.3">
      <c r="AZ32" s="34" t="s">
        <v>74</v>
      </c>
      <c r="BA32" s="31">
        <v>179</v>
      </c>
    </row>
    <row r="33" spans="41:55" ht="18.75" x14ac:dyDescent="0.3">
      <c r="AZ33" s="34" t="s">
        <v>75</v>
      </c>
      <c r="BA33" s="31">
        <v>215</v>
      </c>
    </row>
    <row r="34" spans="41:55" ht="16.5" x14ac:dyDescent="0.25">
      <c r="AZ34" s="35" t="s">
        <v>2</v>
      </c>
      <c r="BA34" s="31">
        <f>SUM(BA22:BA33)</f>
        <v>2482</v>
      </c>
    </row>
    <row r="38" spans="41:55" ht="16.5" x14ac:dyDescent="0.25">
      <c r="AZ38" s="41"/>
      <c r="BA38" s="41"/>
      <c r="BB38" s="41"/>
      <c r="BC38" s="41"/>
    </row>
    <row r="39" spans="41:55" ht="16.5" x14ac:dyDescent="0.25">
      <c r="AZ39" s="40"/>
      <c r="BA39" s="40"/>
      <c r="BB39" s="40"/>
      <c r="BC39" s="40"/>
    </row>
    <row r="40" spans="41:55" ht="33" x14ac:dyDescent="0.25">
      <c r="AZ40" s="37" t="s">
        <v>95</v>
      </c>
      <c r="BA40" s="37" t="s">
        <v>100</v>
      </c>
      <c r="BB40" s="37" t="s">
        <v>26</v>
      </c>
      <c r="BC40" s="37" t="s">
        <v>2</v>
      </c>
    </row>
    <row r="41" spans="41:55" ht="16.5" x14ac:dyDescent="0.25">
      <c r="AZ41" s="36" t="s">
        <v>12</v>
      </c>
      <c r="BA41" s="36">
        <v>292</v>
      </c>
      <c r="BB41" s="36">
        <v>244</v>
      </c>
      <c r="BC41" s="36">
        <f>SUM(BA41:BB41)</f>
        <v>536</v>
      </c>
    </row>
    <row r="42" spans="41:55" ht="16.5" x14ac:dyDescent="0.25">
      <c r="AZ42" s="36" t="s">
        <v>13</v>
      </c>
      <c r="BA42" s="36">
        <v>137</v>
      </c>
      <c r="BB42" s="36">
        <v>119</v>
      </c>
      <c r="BC42" s="36">
        <f t="shared" ref="BC42:BC52" si="10">SUM(BA42:BB42)</f>
        <v>256</v>
      </c>
    </row>
    <row r="43" spans="41:55" ht="16.5" x14ac:dyDescent="0.25">
      <c r="AZ43" s="36" t="s">
        <v>14</v>
      </c>
      <c r="BA43" s="36">
        <v>571</v>
      </c>
      <c r="BB43" s="36">
        <v>470</v>
      </c>
      <c r="BC43" s="36">
        <f t="shared" si="10"/>
        <v>1041</v>
      </c>
    </row>
    <row r="44" spans="41:55" ht="16.5" x14ac:dyDescent="0.25">
      <c r="AZ44" s="36" t="s">
        <v>15</v>
      </c>
      <c r="BA44" s="36">
        <v>19</v>
      </c>
      <c r="BB44" s="36">
        <v>2</v>
      </c>
      <c r="BC44" s="36">
        <f t="shared" si="10"/>
        <v>21</v>
      </c>
    </row>
    <row r="45" spans="41:55" ht="16.5" x14ac:dyDescent="0.25">
      <c r="AZ45" s="36" t="s">
        <v>18</v>
      </c>
      <c r="BA45" s="36">
        <v>8</v>
      </c>
      <c r="BB45" s="36">
        <v>15</v>
      </c>
      <c r="BC45" s="36">
        <f t="shared" si="10"/>
        <v>23</v>
      </c>
    </row>
    <row r="46" spans="41:55" ht="16.5" x14ac:dyDescent="0.25">
      <c r="AO46" s="41"/>
      <c r="AP46" s="41"/>
      <c r="AQ46" s="41"/>
      <c r="AR46" s="41"/>
      <c r="AZ46" s="36" t="s">
        <v>19</v>
      </c>
      <c r="BA46" s="36">
        <v>96</v>
      </c>
      <c r="BB46" s="36">
        <v>236</v>
      </c>
      <c r="BC46" s="36">
        <f t="shared" si="10"/>
        <v>332</v>
      </c>
    </row>
    <row r="47" spans="41:55" ht="16.5" x14ac:dyDescent="0.25">
      <c r="AO47" s="42"/>
      <c r="AP47" s="42"/>
      <c r="AQ47" s="42"/>
      <c r="AR47" s="42"/>
      <c r="AZ47" s="36" t="s">
        <v>23</v>
      </c>
      <c r="BA47" s="36">
        <v>100</v>
      </c>
      <c r="BB47" s="36">
        <v>81</v>
      </c>
      <c r="BC47" s="36">
        <f t="shared" si="10"/>
        <v>181</v>
      </c>
    </row>
    <row r="48" spans="41:55" ht="16.5" x14ac:dyDescent="0.25">
      <c r="AO48" s="42"/>
      <c r="AP48" s="42"/>
      <c r="AQ48" s="42"/>
      <c r="AR48" s="42"/>
      <c r="AZ48" s="36" t="s">
        <v>21</v>
      </c>
      <c r="BA48" s="36">
        <v>15</v>
      </c>
      <c r="BB48" s="22">
        <v>8</v>
      </c>
      <c r="BC48" s="36">
        <f t="shared" si="10"/>
        <v>23</v>
      </c>
    </row>
    <row r="49" spans="41:58" ht="16.5" x14ac:dyDescent="0.25">
      <c r="AO49" s="42"/>
      <c r="AP49" s="42"/>
      <c r="AQ49" s="42"/>
      <c r="AR49" s="42"/>
      <c r="AZ49" s="36" t="s">
        <v>16</v>
      </c>
      <c r="BA49" s="36">
        <v>2</v>
      </c>
      <c r="BB49" s="22">
        <v>0</v>
      </c>
      <c r="BC49" s="36">
        <f t="shared" si="10"/>
        <v>2</v>
      </c>
    </row>
    <row r="50" spans="41:58" ht="16.5" x14ac:dyDescent="0.25">
      <c r="AO50" s="42"/>
      <c r="AP50" s="42"/>
      <c r="AQ50" s="42"/>
      <c r="AR50" s="42"/>
      <c r="AZ50" s="36" t="s">
        <v>97</v>
      </c>
      <c r="BA50" s="36">
        <v>21</v>
      </c>
      <c r="BB50" s="22">
        <v>3</v>
      </c>
      <c r="BC50" s="36">
        <f t="shared" si="10"/>
        <v>24</v>
      </c>
    </row>
    <row r="51" spans="41:58" ht="16.5" x14ac:dyDescent="0.25">
      <c r="AO51" s="42"/>
      <c r="AP51" s="42"/>
      <c r="AQ51" s="42"/>
      <c r="AR51" s="42"/>
      <c r="AZ51" s="36" t="s">
        <v>20</v>
      </c>
      <c r="BA51" s="36">
        <v>10</v>
      </c>
      <c r="BB51" s="22">
        <v>0</v>
      </c>
      <c r="BC51" s="36">
        <f t="shared" si="10"/>
        <v>10</v>
      </c>
    </row>
    <row r="52" spans="41:58" ht="33" x14ac:dyDescent="0.25">
      <c r="AO52" s="42"/>
      <c r="AP52" s="42"/>
      <c r="AQ52" s="42"/>
      <c r="AR52" s="42"/>
      <c r="AZ52" s="36" t="s">
        <v>98</v>
      </c>
      <c r="BA52" s="36"/>
      <c r="BB52" s="22">
        <v>33</v>
      </c>
      <c r="BC52" s="36">
        <f t="shared" si="10"/>
        <v>33</v>
      </c>
    </row>
    <row r="53" spans="41:58" ht="16.5" x14ac:dyDescent="0.25">
      <c r="AO53" s="42"/>
      <c r="AP53" s="42"/>
      <c r="AQ53" s="42"/>
      <c r="AR53" s="42"/>
      <c r="AZ53" s="43"/>
      <c r="BA53" s="43"/>
      <c r="BB53" s="44"/>
      <c r="BC53" s="43">
        <f>SUM(BC41:BC52)</f>
        <v>2482</v>
      </c>
    </row>
    <row r="54" spans="41:58" ht="16.5" x14ac:dyDescent="0.25">
      <c r="AO54" s="42"/>
      <c r="AP54" s="42"/>
      <c r="AQ54" s="42"/>
      <c r="AR54" s="42"/>
    </row>
    <row r="55" spans="41:58" ht="16.5" x14ac:dyDescent="0.25">
      <c r="AO55" s="42"/>
      <c r="AP55" s="42"/>
      <c r="AQ55" s="42"/>
      <c r="AR55" s="42"/>
      <c r="AZ55" s="45" t="s">
        <v>76</v>
      </c>
      <c r="BA55" s="45" t="s">
        <v>101</v>
      </c>
      <c r="BB55" s="45" t="s">
        <v>102</v>
      </c>
      <c r="BC55" s="45" t="s">
        <v>103</v>
      </c>
      <c r="BD55" s="45" t="s">
        <v>104</v>
      </c>
      <c r="BE55" s="45" t="s">
        <v>107</v>
      </c>
      <c r="BF55" s="45" t="s">
        <v>62</v>
      </c>
    </row>
    <row r="56" spans="41:58" ht="16.5" x14ac:dyDescent="0.25">
      <c r="AZ56" s="36" t="s">
        <v>12</v>
      </c>
      <c r="BA56" s="46">
        <v>72</v>
      </c>
      <c r="BB56" s="46">
        <v>32</v>
      </c>
      <c r="BC56" s="46">
        <v>45</v>
      </c>
      <c r="BD56" s="46">
        <v>20</v>
      </c>
      <c r="BE56" s="46">
        <v>75</v>
      </c>
      <c r="BF56" s="22">
        <f>SUM(BA56:BE56)</f>
        <v>244</v>
      </c>
    </row>
    <row r="57" spans="41:58" ht="16.5" x14ac:dyDescent="0.25">
      <c r="AZ57" s="36" t="s">
        <v>13</v>
      </c>
      <c r="BA57" s="46">
        <v>39</v>
      </c>
      <c r="BB57" s="46">
        <v>2</v>
      </c>
      <c r="BC57" s="46">
        <v>3</v>
      </c>
      <c r="BD57" s="46">
        <v>49</v>
      </c>
      <c r="BE57" s="46">
        <v>26</v>
      </c>
      <c r="BF57" s="22">
        <f t="shared" ref="BF57:BF67" si="11">SUM(BA57:BE57)</f>
        <v>119</v>
      </c>
    </row>
    <row r="58" spans="41:58" ht="16.5" x14ac:dyDescent="0.25">
      <c r="AZ58" s="36" t="s">
        <v>14</v>
      </c>
      <c r="BA58" s="46">
        <v>232</v>
      </c>
      <c r="BB58" s="46">
        <v>27</v>
      </c>
      <c r="BC58" s="46">
        <v>22</v>
      </c>
      <c r="BD58" s="46">
        <v>24</v>
      </c>
      <c r="BE58" s="46">
        <v>165</v>
      </c>
      <c r="BF58" s="22">
        <f t="shared" si="11"/>
        <v>470</v>
      </c>
    </row>
    <row r="59" spans="41:58" ht="16.5" x14ac:dyDescent="0.25">
      <c r="AZ59" s="36" t="s">
        <v>15</v>
      </c>
      <c r="BA59" s="46">
        <v>2</v>
      </c>
      <c r="BB59" s="46"/>
      <c r="BC59" s="46"/>
      <c r="BD59" s="46"/>
      <c r="BE59" s="46"/>
      <c r="BF59" s="22">
        <f t="shared" si="11"/>
        <v>2</v>
      </c>
    </row>
    <row r="60" spans="41:58" ht="16.5" x14ac:dyDescent="0.25">
      <c r="AZ60" s="36" t="s">
        <v>18</v>
      </c>
      <c r="BA60" s="46">
        <v>3</v>
      </c>
      <c r="BB60" s="46">
        <v>4</v>
      </c>
      <c r="BC60" s="46"/>
      <c r="BD60" s="46"/>
      <c r="BE60" s="46">
        <v>8</v>
      </c>
      <c r="BF60" s="22">
        <f t="shared" si="11"/>
        <v>15</v>
      </c>
    </row>
    <row r="61" spans="41:58" ht="16.5" x14ac:dyDescent="0.25">
      <c r="AZ61" s="36" t="s">
        <v>19</v>
      </c>
      <c r="BA61" s="46">
        <v>87</v>
      </c>
      <c r="BB61" s="46">
        <v>12</v>
      </c>
      <c r="BC61" s="46">
        <v>25</v>
      </c>
      <c r="BD61" s="46">
        <v>17</v>
      </c>
      <c r="BE61" s="46">
        <v>95</v>
      </c>
      <c r="BF61" s="22">
        <f t="shared" si="11"/>
        <v>236</v>
      </c>
    </row>
    <row r="62" spans="41:58" ht="16.5" x14ac:dyDescent="0.25">
      <c r="AZ62" s="36" t="s">
        <v>23</v>
      </c>
      <c r="BA62" s="46">
        <v>5</v>
      </c>
      <c r="BB62" s="46"/>
      <c r="BC62" s="46"/>
      <c r="BD62" s="46"/>
      <c r="BE62" s="46">
        <v>76</v>
      </c>
      <c r="BF62" s="22">
        <f t="shared" si="11"/>
        <v>81</v>
      </c>
    </row>
    <row r="63" spans="41:58" ht="16.5" x14ac:dyDescent="0.25">
      <c r="AZ63" s="36" t="s">
        <v>21</v>
      </c>
      <c r="BA63" s="46">
        <v>5</v>
      </c>
      <c r="BB63" s="46">
        <v>2</v>
      </c>
      <c r="BC63" s="46"/>
      <c r="BD63" s="46">
        <v>1</v>
      </c>
      <c r="BE63" s="46"/>
      <c r="BF63" s="22">
        <f t="shared" si="11"/>
        <v>8</v>
      </c>
    </row>
    <row r="64" spans="41:58" ht="16.5" x14ac:dyDescent="0.25">
      <c r="AZ64" s="36" t="s">
        <v>16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22">
        <f t="shared" si="11"/>
        <v>0</v>
      </c>
    </row>
    <row r="65" spans="52:58" ht="16.5" x14ac:dyDescent="0.25">
      <c r="AZ65" s="36" t="s">
        <v>97</v>
      </c>
      <c r="BA65" s="46">
        <v>1</v>
      </c>
      <c r="BB65" s="46"/>
      <c r="BC65" s="46">
        <v>2</v>
      </c>
      <c r="BD65" s="46"/>
      <c r="BE65" s="46"/>
      <c r="BF65" s="22">
        <f t="shared" si="11"/>
        <v>3</v>
      </c>
    </row>
    <row r="66" spans="52:58" ht="16.5" x14ac:dyDescent="0.25">
      <c r="AZ66" s="36" t="s">
        <v>20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f t="shared" si="11"/>
        <v>0</v>
      </c>
    </row>
    <row r="67" spans="52:58" ht="33" x14ac:dyDescent="0.25">
      <c r="AZ67" s="36" t="s">
        <v>98</v>
      </c>
      <c r="BA67" s="22">
        <v>0</v>
      </c>
      <c r="BB67" s="22">
        <v>0</v>
      </c>
      <c r="BC67" s="22">
        <v>0</v>
      </c>
      <c r="BD67" s="22">
        <v>0</v>
      </c>
      <c r="BE67" s="22">
        <v>33</v>
      </c>
      <c r="BF67" s="22">
        <f t="shared" si="11"/>
        <v>33</v>
      </c>
    </row>
    <row r="70" spans="52:58" ht="33" x14ac:dyDescent="0.25">
      <c r="AZ70" s="45" t="s">
        <v>76</v>
      </c>
      <c r="BA70" s="45" t="s">
        <v>105</v>
      </c>
      <c r="BB70" s="45" t="s">
        <v>106</v>
      </c>
      <c r="BC70" s="45" t="s">
        <v>2</v>
      </c>
      <c r="BD70" s="30"/>
    </row>
    <row r="71" spans="52:58" ht="16.5" x14ac:dyDescent="0.25">
      <c r="AZ71" s="46" t="s">
        <v>12</v>
      </c>
      <c r="BA71" s="46"/>
      <c r="BB71" s="46">
        <v>292</v>
      </c>
      <c r="BC71" s="22">
        <f>SUM(BA71:BB71)</f>
        <v>292</v>
      </c>
      <c r="BD71" s="47"/>
    </row>
    <row r="72" spans="52:58" ht="16.5" x14ac:dyDescent="0.25">
      <c r="AZ72" s="46" t="s">
        <v>13</v>
      </c>
      <c r="BA72" s="46">
        <v>2</v>
      </c>
      <c r="BB72" s="46">
        <v>135</v>
      </c>
      <c r="BC72" s="22">
        <f t="shared" ref="BC72:BC82" si="12">SUM(BA72:BB72)</f>
        <v>137</v>
      </c>
      <c r="BD72" s="47"/>
    </row>
    <row r="73" spans="52:58" ht="16.5" x14ac:dyDescent="0.25">
      <c r="AZ73" s="46" t="s">
        <v>14</v>
      </c>
      <c r="BA73" s="46">
        <v>30</v>
      </c>
      <c r="BB73" s="46">
        <v>541</v>
      </c>
      <c r="BC73" s="22">
        <f t="shared" si="12"/>
        <v>571</v>
      </c>
      <c r="BD73" s="47"/>
    </row>
    <row r="74" spans="52:58" ht="16.5" x14ac:dyDescent="0.25">
      <c r="AZ74" s="46" t="s">
        <v>15</v>
      </c>
      <c r="BA74" s="46"/>
      <c r="BB74" s="46">
        <v>19</v>
      </c>
      <c r="BC74" s="22">
        <f t="shared" si="12"/>
        <v>19</v>
      </c>
      <c r="BD74" s="47"/>
    </row>
    <row r="75" spans="52:58" ht="16.5" x14ac:dyDescent="0.25">
      <c r="AZ75" s="46" t="s">
        <v>18</v>
      </c>
      <c r="BA75" s="46"/>
      <c r="BB75" s="46">
        <v>8</v>
      </c>
      <c r="BC75" s="22">
        <f t="shared" si="12"/>
        <v>8</v>
      </c>
      <c r="BD75" s="47"/>
    </row>
    <row r="76" spans="52:58" ht="16.5" x14ac:dyDescent="0.25">
      <c r="AZ76" s="46" t="s">
        <v>19</v>
      </c>
      <c r="BA76" s="46">
        <v>2</v>
      </c>
      <c r="BB76" s="46">
        <v>96</v>
      </c>
      <c r="BC76" s="22">
        <f t="shared" si="12"/>
        <v>98</v>
      </c>
      <c r="BD76" s="47"/>
    </row>
    <row r="77" spans="52:58" ht="16.5" x14ac:dyDescent="0.25">
      <c r="AZ77" s="46" t="s">
        <v>23</v>
      </c>
      <c r="BA77" s="46"/>
      <c r="BB77" s="46">
        <v>100</v>
      </c>
      <c r="BC77" s="22">
        <f t="shared" si="12"/>
        <v>100</v>
      </c>
      <c r="BD77" s="47"/>
    </row>
    <row r="78" spans="52:58" ht="16.5" x14ac:dyDescent="0.25">
      <c r="AZ78" s="46" t="s">
        <v>21</v>
      </c>
      <c r="BA78" s="46">
        <v>2</v>
      </c>
      <c r="BB78" s="46">
        <v>13</v>
      </c>
      <c r="BC78" s="22">
        <f t="shared" si="12"/>
        <v>15</v>
      </c>
      <c r="BD78" s="47"/>
    </row>
    <row r="79" spans="52:58" ht="16.5" x14ac:dyDescent="0.25">
      <c r="AZ79" s="46" t="s">
        <v>16</v>
      </c>
      <c r="BA79" s="22"/>
      <c r="BB79" s="22">
        <v>2</v>
      </c>
      <c r="BC79" s="22">
        <f t="shared" si="12"/>
        <v>2</v>
      </c>
      <c r="BD79" s="47"/>
    </row>
    <row r="80" spans="52:58" ht="16.5" x14ac:dyDescent="0.25">
      <c r="AZ80" s="46" t="s">
        <v>97</v>
      </c>
      <c r="BA80" s="22"/>
      <c r="BB80" s="22">
        <v>21</v>
      </c>
      <c r="BC80" s="22">
        <f t="shared" si="12"/>
        <v>21</v>
      </c>
      <c r="BD80" s="47"/>
    </row>
    <row r="81" spans="52:56" ht="16.5" x14ac:dyDescent="0.25">
      <c r="AZ81" s="46" t="s">
        <v>20</v>
      </c>
      <c r="BA81" s="22"/>
      <c r="BB81" s="22">
        <v>10</v>
      </c>
      <c r="BC81" s="22">
        <f t="shared" si="12"/>
        <v>10</v>
      </c>
      <c r="BD81" s="47"/>
    </row>
    <row r="82" spans="52:56" ht="33" x14ac:dyDescent="0.25">
      <c r="AZ82" s="46" t="s">
        <v>98</v>
      </c>
      <c r="BA82" s="22"/>
      <c r="BB82" s="22"/>
      <c r="BC82" s="22">
        <f t="shared" si="12"/>
        <v>0</v>
      </c>
    </row>
    <row r="97" spans="45:52" ht="16.5" x14ac:dyDescent="0.25">
      <c r="AS97" s="41"/>
      <c r="AT97" s="41"/>
      <c r="AU97" s="41"/>
      <c r="AV97" s="41"/>
      <c r="AW97" s="41"/>
      <c r="AX97" s="41"/>
      <c r="AY97" s="41"/>
      <c r="AZ97" s="41"/>
    </row>
    <row r="98" spans="45:52" ht="16.5" x14ac:dyDescent="0.25">
      <c r="AS98" s="40"/>
      <c r="AT98" s="40"/>
      <c r="AU98" s="40"/>
      <c r="AV98" s="40"/>
      <c r="AW98" s="40"/>
      <c r="AX98" s="40"/>
      <c r="AY98" s="40"/>
      <c r="AZ98" s="40"/>
    </row>
    <row r="99" spans="45:52" ht="16.5" x14ac:dyDescent="0.25">
      <c r="AS99" s="40"/>
      <c r="AT99" s="40"/>
      <c r="AU99" s="40"/>
      <c r="AV99" s="40"/>
      <c r="AW99" s="40"/>
      <c r="AX99" s="40"/>
      <c r="AY99" s="40"/>
      <c r="AZ99" s="40"/>
    </row>
    <row r="100" spans="45:52" ht="16.5" x14ac:dyDescent="0.25">
      <c r="AS100" s="40"/>
      <c r="AT100" s="40"/>
      <c r="AU100" s="40"/>
      <c r="AV100" s="40"/>
      <c r="AW100" s="40"/>
      <c r="AX100" s="40"/>
      <c r="AY100" s="40"/>
      <c r="AZ100" s="40"/>
    </row>
    <row r="101" spans="45:52" ht="16.5" x14ac:dyDescent="0.25">
      <c r="AS101" s="40"/>
      <c r="AT101" s="40"/>
      <c r="AU101" s="40"/>
      <c r="AV101" s="40"/>
      <c r="AW101" s="40"/>
      <c r="AX101" s="40"/>
      <c r="AY101" s="40"/>
      <c r="AZ101" s="40"/>
    </row>
    <row r="102" spans="45:52" ht="16.5" x14ac:dyDescent="0.25">
      <c r="AS102" s="40"/>
      <c r="AT102" s="40"/>
      <c r="AU102" s="40"/>
      <c r="AV102" s="40"/>
      <c r="AW102" s="40"/>
      <c r="AX102" s="40"/>
      <c r="AY102" s="40"/>
      <c r="AZ102" s="40"/>
    </row>
    <row r="103" spans="45:52" ht="16.5" x14ac:dyDescent="0.25">
      <c r="AS103" s="40"/>
      <c r="AT103" s="40"/>
      <c r="AU103" s="40"/>
      <c r="AV103" s="40"/>
      <c r="AW103" s="40"/>
      <c r="AX103" s="40"/>
      <c r="AY103" s="40"/>
      <c r="AZ103" s="40"/>
    </row>
    <row r="104" spans="45:52" ht="16.5" x14ac:dyDescent="0.25">
      <c r="AS104" s="40"/>
      <c r="AT104" s="40"/>
      <c r="AU104" s="40"/>
      <c r="AV104" s="40"/>
      <c r="AW104" s="40"/>
      <c r="AX104" s="40"/>
      <c r="AY104" s="40"/>
      <c r="AZ104" s="40"/>
    </row>
    <row r="105" spans="45:52" ht="16.5" x14ac:dyDescent="0.25">
      <c r="AS105" s="40"/>
      <c r="AT105" s="40"/>
      <c r="AU105" s="40"/>
      <c r="AV105" s="40"/>
      <c r="AW105" s="40"/>
      <c r="AX105" s="40"/>
      <c r="AY105" s="40"/>
      <c r="AZ105" s="40"/>
    </row>
    <row r="106" spans="45:52" ht="16.5" x14ac:dyDescent="0.25">
      <c r="AS106" s="40"/>
      <c r="AT106" s="82"/>
      <c r="AU106" s="82"/>
      <c r="AV106" s="82"/>
      <c r="AW106" s="82"/>
      <c r="AX106" s="82"/>
      <c r="AY106" s="82"/>
      <c r="AZ106" s="82"/>
    </row>
    <row r="107" spans="45:52" ht="16.5" x14ac:dyDescent="0.25">
      <c r="AS107" s="40"/>
      <c r="AT107" s="82"/>
      <c r="AU107" s="82"/>
      <c r="AV107" s="82"/>
      <c r="AW107" s="82"/>
      <c r="AX107" s="82"/>
      <c r="AY107" s="82"/>
      <c r="AZ107" s="82"/>
    </row>
    <row r="108" spans="45:52" ht="16.5" x14ac:dyDescent="0.25">
      <c r="AS108" s="40"/>
      <c r="AT108" s="30"/>
      <c r="AU108" s="30"/>
      <c r="AV108" s="30"/>
      <c r="AW108" s="30"/>
      <c r="AX108" s="30"/>
      <c r="AY108" s="30"/>
      <c r="AZ108" s="30"/>
    </row>
    <row r="109" spans="45:52" ht="16.5" x14ac:dyDescent="0.25">
      <c r="AS109" s="40"/>
      <c r="AT109" s="30"/>
      <c r="AU109" s="30"/>
      <c r="AV109" s="30"/>
      <c r="AW109" s="30"/>
      <c r="AX109" s="30"/>
      <c r="AY109" s="30"/>
      <c r="AZ109" s="30"/>
    </row>
  </sheetData>
  <mergeCells count="37">
    <mergeCell ref="AY106:AY107"/>
    <mergeCell ref="AZ106:AZ107"/>
    <mergeCell ref="AT106:AT107"/>
    <mergeCell ref="AU106:AU107"/>
    <mergeCell ref="AV106:AV107"/>
    <mergeCell ref="AW106:AW107"/>
    <mergeCell ref="AX106:AX107"/>
    <mergeCell ref="AA4:AA6"/>
    <mergeCell ref="X20:Y20"/>
    <mergeCell ref="F22:G22"/>
    <mergeCell ref="H22:I22"/>
    <mergeCell ref="J20:K20"/>
    <mergeCell ref="L20:M20"/>
    <mergeCell ref="V20:W20"/>
    <mergeCell ref="R4:S5"/>
    <mergeCell ref="T4:U5"/>
    <mergeCell ref="R20:S20"/>
    <mergeCell ref="T20:U20"/>
    <mergeCell ref="A2:Z2"/>
    <mergeCell ref="B4:C5"/>
    <mergeCell ref="D4:E5"/>
    <mergeCell ref="F4:G5"/>
    <mergeCell ref="H4:I5"/>
    <mergeCell ref="J4:K5"/>
    <mergeCell ref="L4:M5"/>
    <mergeCell ref="V4:W5"/>
    <mergeCell ref="X4:Y5"/>
    <mergeCell ref="Z4:Z5"/>
    <mergeCell ref="A4:A6"/>
    <mergeCell ref="B20:C20"/>
    <mergeCell ref="D20:E20"/>
    <mergeCell ref="N4:O5"/>
    <mergeCell ref="P4:Q5"/>
    <mergeCell ref="N20:O20"/>
    <mergeCell ref="P20:Q20"/>
    <mergeCell ref="F20:G20"/>
    <mergeCell ref="H20:I2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Đại Lý</vt:lpstr>
      <vt:lpstr>Tổng số TBBH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2018-01-25T08:21:32Z</dcterms:modified>
</cp:coreProperties>
</file>