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2.XuLyBH\"/>
    </mc:Choice>
  </mc:AlternateContent>
  <bookViews>
    <workbookView xWindow="-15" yWindow="4035" windowWidth="10320" windowHeight="4065" activeTab="1"/>
  </bookViews>
  <sheets>
    <sheet name="TG007X" sheetId="34" r:id="rId1"/>
    <sheet name="TG007" sheetId="33" r:id="rId2"/>
    <sheet name="TG102V" sheetId="32" r:id="rId3"/>
    <sheet name="TG102" sheetId="31" r:id="rId4"/>
    <sheet name="TG102SE" sheetId="35" r:id="rId5"/>
    <sheet name="TG102LE" sheetId="29" r:id="rId6"/>
    <sheet name="Tổng hợp tháng" sheetId="30" r:id="rId7"/>
  </sheets>
  <calcPr calcId="152511"/>
</workbook>
</file>

<file path=xl/calcChain.xml><?xml version="1.0" encoding="utf-8"?>
<calcChain xmlns="http://schemas.openxmlformats.org/spreadsheetml/2006/main">
  <c r="V30" i="35" l="1"/>
  <c r="V29" i="35"/>
  <c r="V28" i="35"/>
  <c r="V27" i="35"/>
  <c r="V26" i="35"/>
  <c r="V25" i="35"/>
  <c r="V24" i="35"/>
  <c r="V23" i="35"/>
  <c r="V18" i="35"/>
  <c r="V17" i="35"/>
  <c r="V19" i="35" s="1"/>
  <c r="V30" i="34" l="1"/>
  <c r="V29" i="34"/>
  <c r="V28" i="34"/>
  <c r="V27" i="34"/>
  <c r="V26" i="34"/>
  <c r="V25" i="34"/>
  <c r="V24" i="34"/>
  <c r="V23" i="34"/>
  <c r="V18" i="34"/>
  <c r="V17" i="34"/>
  <c r="V30" i="33"/>
  <c r="V29" i="33"/>
  <c r="V28" i="33"/>
  <c r="V27" i="33"/>
  <c r="V26" i="33"/>
  <c r="V25" i="33"/>
  <c r="V24" i="33"/>
  <c r="V23" i="33"/>
  <c r="V18" i="33"/>
  <c r="V17" i="33"/>
  <c r="V30" i="32"/>
  <c r="V29" i="32"/>
  <c r="V28" i="32"/>
  <c r="V27" i="32"/>
  <c r="V26" i="32"/>
  <c r="V25" i="32"/>
  <c r="V24" i="32"/>
  <c r="V23" i="32"/>
  <c r="V18" i="32"/>
  <c r="V17" i="32"/>
  <c r="V19" i="32" s="1"/>
  <c r="V30" i="31"/>
  <c r="V29" i="31"/>
  <c r="V28" i="31"/>
  <c r="V27" i="31"/>
  <c r="V26" i="31"/>
  <c r="V25" i="31"/>
  <c r="V24" i="31"/>
  <c r="V23" i="31"/>
  <c r="V18" i="31"/>
  <c r="V17" i="31"/>
  <c r="V19" i="34" l="1"/>
  <c r="V19" i="33"/>
  <c r="V19" i="31"/>
  <c r="V30" i="30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<sst xmlns="http://schemas.openxmlformats.org/spreadsheetml/2006/main" count="896" uniqueCount="164">
  <si>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</si>
  <si>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</si>
  <si>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</si>
  <si>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</si>
  <si>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</si>
  <si>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</si>
  <si>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</si>
  <si>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</si>
  <si>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</si>
  <si>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</si>
  <si>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</si>
  <si>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</si>
  <si>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</si>
  <si>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</si>
  <si>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</si>
  <si>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</si>
  <si>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</si>
  <si>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</si>
  <si>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</si>
  <si>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</si>
  <si>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</si>
  <si>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</si>
  <si>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</si>
  <si>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</si>
  <si>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</si>
  <si>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</si>
  <si>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</si>
  <si>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</si>
  <si>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</si>
  <si>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</si>
  <si>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</si>
  <si>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</si>
  <si>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</si>
  <si>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</si>
  <si>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</si>
  <si>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</si>
  <si>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</si>
  <si>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</si>
  <si>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</si>
  <si>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</si>
  <si>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</si>
  <si>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</si>
  <si>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</si>
  <si>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</si>
  <si>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</si>
  <si>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</si>
  <si>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ĐL Nhật Binh</t>
  </si>
  <si>
    <t>TG102LE</t>
  </si>
  <si>
    <t>Đạt</t>
  </si>
  <si>
    <t>TechGlobal</t>
  </si>
  <si>
    <t>TG007X</t>
  </si>
  <si>
    <t>còn BH</t>
  </si>
  <si>
    <t>TG007</t>
  </si>
  <si>
    <t>H</t>
  </si>
  <si>
    <t>TG102V</t>
  </si>
  <si>
    <t>Thiếu nắp com</t>
  </si>
  <si>
    <t>TG102</t>
  </si>
  <si>
    <t>012896004918121</t>
  </si>
  <si>
    <t>2 sim</t>
  </si>
  <si>
    <t>thiếu nắp sim</t>
  </si>
  <si>
    <t>LE.1.00.---04.181025</t>
  </si>
  <si>
    <t>Nâng cấp FW</t>
  </si>
  <si>
    <t>125.212.203.114,16363</t>
  </si>
  <si>
    <t>Lỗi RTC</t>
  </si>
  <si>
    <t>BT</t>
  </si>
  <si>
    <t>Hỏng diode quá áp</t>
  </si>
  <si>
    <t>LE.1.00.---01.180405</t>
  </si>
  <si>
    <t>203.162.121.044,09207</t>
  </si>
  <si>
    <t>Cháy led memory</t>
  </si>
  <si>
    <t>203.162.121.044,1202</t>
  </si>
  <si>
    <t>Thay diode quá áp</t>
  </si>
  <si>
    <t>Thay led memory</t>
  </si>
  <si>
    <t>X.2.27</t>
  </si>
  <si>
    <t>4028262340, 203.162.121.025, 09004</t>
  </si>
  <si>
    <t>1649383353, 203.162.121.068,09004</t>
  </si>
  <si>
    <t>ID mới: 865904028262340</t>
  </si>
  <si>
    <t>X.3.0.0.00036.250815</t>
  </si>
  <si>
    <t>866762024302539, 203.162.121.044,09008</t>
  </si>
  <si>
    <t>X.4.0.0.00002.180125</t>
  </si>
  <si>
    <t xml:space="preserve">TG.007.---16.051017 </t>
  </si>
  <si>
    <t>203.162.121.044,09007</t>
  </si>
  <si>
    <t>TG.007S.---01.171115</t>
  </si>
  <si>
    <t>W.1.00.---01.180629</t>
  </si>
  <si>
    <t>Nạp nhầm FW</t>
  </si>
  <si>
    <t>W.1.00.---01.180320</t>
  </si>
  <si>
    <t>203.162.121.026,01102</t>
  </si>
  <si>
    <t>VI.1.00.---01.180629</t>
  </si>
  <si>
    <t>203.162.121.044,1102</t>
  </si>
  <si>
    <t xml:space="preserve">W.1.00.---01.180629 </t>
  </si>
  <si>
    <t>Không chốt GPS</t>
  </si>
  <si>
    <t>Thay module GPS</t>
  </si>
  <si>
    <t>Thay khay sim</t>
  </si>
  <si>
    <t>Thay khay sim, nạp lại FW</t>
  </si>
  <si>
    <t>VI.1.00.---01.180115</t>
  </si>
  <si>
    <t>Xử lý phần cứng</t>
  </si>
  <si>
    <t>Mạch bị oxi hóa đứt via</t>
  </si>
  <si>
    <t>Lỗi I/O</t>
  </si>
  <si>
    <t>13/12/2018</t>
  </si>
  <si>
    <t>Còn BH</t>
  </si>
  <si>
    <t>TG102SE</t>
  </si>
  <si>
    <t>014.225.007.016,01202</t>
  </si>
  <si>
    <t>Lỗi GSM</t>
  </si>
  <si>
    <t>Thay transistor PW</t>
  </si>
  <si>
    <t>LE.1.00.---01.180710</t>
  </si>
  <si>
    <t>014.225.007.016,09207</t>
  </si>
  <si>
    <t>Hỏng khay sim</t>
  </si>
  <si>
    <t>203.162.121.025,09207</t>
  </si>
  <si>
    <t xml:space="preserve">W.1.00.---01.180320 </t>
  </si>
  <si>
    <t>SE.3.00.---02.180115</t>
  </si>
  <si>
    <t>quanlyxe.net,08000</t>
  </si>
  <si>
    <t>Mạch vào nước oxi mạnh</t>
  </si>
  <si>
    <t>Không sửa</t>
  </si>
  <si>
    <t>KS</t>
  </si>
  <si>
    <t>203.162.121.025,09008</t>
  </si>
  <si>
    <t>GPS kém</t>
  </si>
  <si>
    <t>Thay pigtail</t>
  </si>
  <si>
    <t>Xóa lịch sử</t>
  </si>
  <si>
    <t xml:space="preserve">TG.007.---12.060116 </t>
  </si>
  <si>
    <t>124.158.005.014,16870</t>
  </si>
  <si>
    <t>TG.007.---16.051017</t>
  </si>
  <si>
    <t>TG.007.---13.060116</t>
  </si>
  <si>
    <t xml:space="preserve">Lỗi cấu hình thiết bị </t>
  </si>
  <si>
    <t>203.162.121.026,09007</t>
  </si>
  <si>
    <t>Nạp lại FW</t>
  </si>
  <si>
    <t xml:space="preserve">TG.007.---14.060116 </t>
  </si>
  <si>
    <t>203.162.121.025,09007</t>
  </si>
  <si>
    <t>Lỗi Led GSM</t>
  </si>
  <si>
    <t>Thay led GSm</t>
  </si>
  <si>
    <t>15/12/2018</t>
  </si>
  <si>
    <t>868183034662788</t>
  </si>
  <si>
    <t>867717030625884</t>
  </si>
  <si>
    <t>868183034587050</t>
  </si>
  <si>
    <t>867857039909010</t>
  </si>
  <si>
    <t>24/12/2018</t>
  </si>
  <si>
    <t>Lock '014.225.007.016,01202</t>
  </si>
  <si>
    <t>Không chốt GSM</t>
  </si>
  <si>
    <t>Setfactory,Nâng cấp FW</t>
  </si>
  <si>
    <t>Không bắn lên terminal</t>
  </si>
  <si>
    <t>Hỏng Diode quá áp</t>
  </si>
  <si>
    <t>Lock :014.225.007.016,09207</t>
  </si>
  <si>
    <t>X.3.0.0.00038.250815</t>
  </si>
  <si>
    <t>Thay Diode quá áp,nâng cấp FW</t>
  </si>
  <si>
    <t>203.162.121.024,09027</t>
  </si>
  <si>
    <t>Kiểm tra server</t>
  </si>
  <si>
    <t>SE.3.00.---01.120817</t>
  </si>
  <si>
    <t>Lock :'device.vnetgps.com,15757</t>
  </si>
  <si>
    <t>SE.3.00.---02.180711</t>
  </si>
  <si>
    <t>LE.1.00.---01.181005</t>
  </si>
  <si>
    <t>Thay diode quá áp,nâng cấp FW</t>
  </si>
  <si>
    <t>203.162.121.026,09207</t>
  </si>
  <si>
    <t>Lock :014.225.007.016,01202</t>
  </si>
  <si>
    <t>Thể</t>
  </si>
  <si>
    <t>Thay Diode quá áp,Nâng cấp FW</t>
  </si>
  <si>
    <t>Hỏng khay thẻ nhớ</t>
  </si>
  <si>
    <t>Thay khay thẻ nhớ,nâng cấp FW</t>
  </si>
  <si>
    <t>Lỗi reset TB</t>
  </si>
  <si>
    <t>Lock :203.162.121.024,09007</t>
  </si>
  <si>
    <t>Fault GPS</t>
  </si>
  <si>
    <t>vnetgps.com,16969</t>
  </si>
  <si>
    <t>Nỏng MCU</t>
  </si>
  <si>
    <t>Thay MCU</t>
  </si>
  <si>
    <t>Khách không sửa</t>
  </si>
  <si>
    <t>Lỗi GPS</t>
  </si>
  <si>
    <t>28/12/2018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</si>
</sst>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13" sqref="C13:C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9"/>
    </row>
    <row r="2" spans="1:22" ht="20.25" customHeight="1" x14ac:dyDescent="0.25">
      <c r="A2" s="65" t="s">
        <v>11</v>
      </c>
      <c r="B2" s="66"/>
      <c r="C2" s="66"/>
      <c r="D2" s="66"/>
      <c r="E2" s="67" t="s">
        <v>49</v>
      </c>
      <c r="F2" s="6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60"/>
      <c r="K5" s="50" t="s">
        <v>16</v>
      </c>
      <c r="L5" s="50" t="s">
        <v>17</v>
      </c>
      <c r="M5" s="49" t="s">
        <v>13</v>
      </c>
      <c r="N5" s="50" t="s">
        <v>14</v>
      </c>
      <c r="O5" s="70"/>
      <c r="P5" s="70"/>
      <c r="Q5" s="60"/>
      <c r="R5" s="60"/>
      <c r="U5" s="60"/>
      <c r="V5" s="60"/>
    </row>
    <row r="6" spans="1:22" s="1" customFormat="1" ht="15.75" customHeight="1" x14ac:dyDescent="0.25">
      <c r="A6" s="29">
        <v>1</v>
      </c>
      <c r="B6" s="16">
        <v>43263</v>
      </c>
      <c r="C6" s="16">
        <v>43385</v>
      </c>
      <c r="D6" s="3" t="s">
        <v>50</v>
      </c>
      <c r="E6" s="17">
        <v>867717030432943</v>
      </c>
      <c r="F6" s="3"/>
      <c r="G6" s="3" t="s">
        <v>51</v>
      </c>
      <c r="H6" s="12"/>
      <c r="I6" s="19" t="s">
        <v>69</v>
      </c>
      <c r="J6" s="12" t="s">
        <v>65</v>
      </c>
      <c r="K6" s="12" t="s">
        <v>66</v>
      </c>
      <c r="L6" s="12" t="s">
        <v>60</v>
      </c>
      <c r="M6" s="12" t="s">
        <v>70</v>
      </c>
      <c r="N6" s="12"/>
      <c r="O6" s="12" t="s">
        <v>64</v>
      </c>
      <c r="P6" s="12" t="s">
        <v>48</v>
      </c>
      <c r="Q6" s="23" t="s">
        <v>24</v>
      </c>
      <c r="R6" s="3" t="s">
        <v>39</v>
      </c>
      <c r="U6" s="6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43263</v>
      </c>
      <c r="C7" s="16">
        <v>43385</v>
      </c>
      <c r="D7" s="3" t="s">
        <v>50</v>
      </c>
      <c r="E7" s="17">
        <v>867857039899641</v>
      </c>
      <c r="F7" s="3"/>
      <c r="G7" s="3" t="s">
        <v>51</v>
      </c>
      <c r="H7" s="19"/>
      <c r="I7" s="19" t="s">
        <v>67</v>
      </c>
      <c r="J7" s="12" t="s">
        <v>65</v>
      </c>
      <c r="K7" s="12" t="s">
        <v>66</v>
      </c>
      <c r="L7" s="12" t="s">
        <v>60</v>
      </c>
      <c r="M7" s="12" t="s">
        <v>70</v>
      </c>
      <c r="N7" s="12"/>
      <c r="O7" s="12" t="s">
        <v>64</v>
      </c>
      <c r="P7" s="12" t="s">
        <v>48</v>
      </c>
      <c r="Q7" s="23" t="s">
        <v>24</v>
      </c>
      <c r="R7" s="3" t="s">
        <v>39</v>
      </c>
      <c r="U7" s="62"/>
      <c r="V7" s="38" t="s">
        <v>44</v>
      </c>
    </row>
    <row r="8" spans="1:22" s="1" customFormat="1" ht="15.75" customHeight="1" x14ac:dyDescent="0.25">
      <c r="A8" s="29">
        <v>3</v>
      </c>
      <c r="B8" s="16">
        <v>43263</v>
      </c>
      <c r="C8" s="16">
        <v>43385</v>
      </c>
      <c r="D8" s="3" t="s">
        <v>50</v>
      </c>
      <c r="E8" s="17">
        <v>867857039920884</v>
      </c>
      <c r="F8" s="3"/>
      <c r="G8" s="3" t="s">
        <v>51</v>
      </c>
      <c r="H8" s="20"/>
      <c r="I8" s="19" t="s">
        <v>69</v>
      </c>
      <c r="J8" s="13" t="s">
        <v>68</v>
      </c>
      <c r="K8" s="12" t="s">
        <v>66</v>
      </c>
      <c r="L8" s="12" t="s">
        <v>60</v>
      </c>
      <c r="M8" s="13" t="s">
        <v>71</v>
      </c>
      <c r="N8" s="12"/>
      <c r="O8" s="12" t="s">
        <v>64</v>
      </c>
      <c r="P8" s="12" t="s">
        <v>48</v>
      </c>
      <c r="Q8" s="23" t="s">
        <v>24</v>
      </c>
      <c r="R8" s="3" t="s">
        <v>38</v>
      </c>
      <c r="U8" s="62"/>
      <c r="V8" s="38" t="s">
        <v>28</v>
      </c>
    </row>
    <row r="9" spans="1:22" s="1" customFormat="1" ht="15.75" customHeight="1" x14ac:dyDescent="0.25">
      <c r="A9" s="29">
        <v>4</v>
      </c>
      <c r="B9" s="16" t="s">
        <v>97</v>
      </c>
      <c r="C9" s="16" t="s">
        <v>128</v>
      </c>
      <c r="D9" s="3" t="s">
        <v>50</v>
      </c>
      <c r="E9" s="17">
        <v>867857039927954</v>
      </c>
      <c r="F9" s="3"/>
      <c r="G9" s="3" t="s">
        <v>98</v>
      </c>
      <c r="H9" s="20"/>
      <c r="I9" s="19" t="s">
        <v>100</v>
      </c>
      <c r="J9" s="12" t="s">
        <v>101</v>
      </c>
      <c r="K9" s="12" t="s">
        <v>66</v>
      </c>
      <c r="L9" s="12" t="s">
        <v>60</v>
      </c>
      <c r="M9" s="12" t="s">
        <v>102</v>
      </c>
      <c r="N9" s="12"/>
      <c r="O9" s="12" t="s">
        <v>64</v>
      </c>
      <c r="P9" s="12" t="s">
        <v>48</v>
      </c>
      <c r="Q9" s="23" t="s">
        <v>24</v>
      </c>
      <c r="R9" s="3" t="s">
        <v>38</v>
      </c>
      <c r="U9" s="62"/>
      <c r="V9" s="38" t="s">
        <v>39</v>
      </c>
    </row>
    <row r="10" spans="1:22" s="1" customFormat="1" ht="15.75" customHeight="1" x14ac:dyDescent="0.25">
      <c r="A10" s="29">
        <v>5</v>
      </c>
      <c r="B10" s="16" t="s">
        <v>97</v>
      </c>
      <c r="C10" s="16" t="s">
        <v>128</v>
      </c>
      <c r="D10" s="3" t="s">
        <v>50</v>
      </c>
      <c r="E10" s="17">
        <v>868183034639802</v>
      </c>
      <c r="F10" s="3"/>
      <c r="G10" s="3" t="s">
        <v>98</v>
      </c>
      <c r="H10" s="20"/>
      <c r="I10" s="20" t="s">
        <v>100</v>
      </c>
      <c r="J10" s="12" t="s">
        <v>101</v>
      </c>
      <c r="K10" s="12" t="s">
        <v>103</v>
      </c>
      <c r="L10" s="12" t="s">
        <v>60</v>
      </c>
      <c r="M10" s="12" t="s">
        <v>61</v>
      </c>
      <c r="N10" s="12"/>
      <c r="O10" s="12" t="s">
        <v>64</v>
      </c>
      <c r="P10" s="12" t="s">
        <v>48</v>
      </c>
      <c r="Q10" s="23" t="s">
        <v>26</v>
      </c>
      <c r="R10" s="3" t="s">
        <v>31</v>
      </c>
      <c r="U10" s="63"/>
      <c r="V10" s="38" t="s">
        <v>38</v>
      </c>
    </row>
    <row r="11" spans="1:22" s="1" customFormat="1" ht="15.75" customHeight="1" x14ac:dyDescent="0.25">
      <c r="A11" s="29">
        <v>6</v>
      </c>
      <c r="B11" s="16" t="s">
        <v>97</v>
      </c>
      <c r="C11" s="16" t="s">
        <v>128</v>
      </c>
      <c r="D11" s="3" t="s">
        <v>50</v>
      </c>
      <c r="E11" s="17">
        <v>868183034587050</v>
      </c>
      <c r="F11" s="3"/>
      <c r="G11" s="3" t="s">
        <v>98</v>
      </c>
      <c r="H11" s="12"/>
      <c r="I11" s="13" t="s">
        <v>106</v>
      </c>
      <c r="J11" s="12" t="s">
        <v>105</v>
      </c>
      <c r="K11" s="12" t="s">
        <v>103</v>
      </c>
      <c r="L11" s="12" t="s">
        <v>60</v>
      </c>
      <c r="M11" s="12" t="s">
        <v>91</v>
      </c>
      <c r="N11" s="12"/>
      <c r="O11" s="12" t="s">
        <v>64</v>
      </c>
      <c r="P11" s="12" t="s">
        <v>48</v>
      </c>
      <c r="Q11" s="23" t="s">
        <v>24</v>
      </c>
      <c r="R11" s="3" t="s">
        <v>38</v>
      </c>
      <c r="U11" s="6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97</v>
      </c>
      <c r="C12" s="16" t="s">
        <v>128</v>
      </c>
      <c r="D12" s="3" t="s">
        <v>50</v>
      </c>
      <c r="E12" s="17">
        <v>868183034662002</v>
      </c>
      <c r="F12" s="3"/>
      <c r="G12" s="3" t="s">
        <v>98</v>
      </c>
      <c r="H12" s="12"/>
      <c r="I12" s="12" t="s">
        <v>104</v>
      </c>
      <c r="J12" s="12" t="s">
        <v>101</v>
      </c>
      <c r="K12" s="12" t="s">
        <v>103</v>
      </c>
      <c r="L12" s="12" t="s">
        <v>60</v>
      </c>
      <c r="M12" s="12" t="s">
        <v>61</v>
      </c>
      <c r="N12" s="12"/>
      <c r="O12" s="12" t="s">
        <v>64</v>
      </c>
      <c r="P12" s="12" t="s">
        <v>48</v>
      </c>
      <c r="Q12" s="23" t="s">
        <v>26</v>
      </c>
      <c r="R12" s="3" t="s">
        <v>31</v>
      </c>
      <c r="U12" s="62"/>
      <c r="V12" s="39" t="s">
        <v>31</v>
      </c>
    </row>
    <row r="13" spans="1:22" s="1" customFormat="1" ht="15.75" customHeight="1" x14ac:dyDescent="0.25">
      <c r="A13" s="29">
        <v>8</v>
      </c>
      <c r="B13" s="16" t="s">
        <v>133</v>
      </c>
      <c r="C13" s="16" t="s">
        <v>163</v>
      </c>
      <c r="D13" s="58" t="s">
        <v>50</v>
      </c>
      <c r="E13" s="58" t="s">
        <v>129</v>
      </c>
      <c r="F13" s="43"/>
      <c r="G13" s="3" t="s">
        <v>98</v>
      </c>
      <c r="H13" s="21"/>
      <c r="I13" s="21" t="s">
        <v>104</v>
      </c>
      <c r="J13" s="12" t="s">
        <v>65</v>
      </c>
      <c r="K13" s="21" t="s">
        <v>103</v>
      </c>
      <c r="L13" s="12" t="s">
        <v>60</v>
      </c>
      <c r="M13" s="12" t="s">
        <v>148</v>
      </c>
      <c r="N13" s="21"/>
      <c r="O13" s="12" t="s">
        <v>64</v>
      </c>
      <c r="P13" s="12" t="s">
        <v>151</v>
      </c>
      <c r="Q13" s="28" t="s">
        <v>24</v>
      </c>
      <c r="R13" s="3" t="s">
        <v>39</v>
      </c>
      <c r="U13" s="63"/>
      <c r="V13" s="38" t="s">
        <v>32</v>
      </c>
    </row>
    <row r="14" spans="1:22" s="1" customFormat="1" ht="15.75" customHeight="1" x14ac:dyDescent="0.25">
      <c r="A14" s="29">
        <v>9</v>
      </c>
      <c r="B14" s="16" t="s">
        <v>133</v>
      </c>
      <c r="C14" s="16" t="s">
        <v>163</v>
      </c>
      <c r="D14" s="58" t="s">
        <v>50</v>
      </c>
      <c r="E14" s="58" t="s">
        <v>130</v>
      </c>
      <c r="F14" s="43"/>
      <c r="G14" s="3" t="s">
        <v>98</v>
      </c>
      <c r="H14" s="12"/>
      <c r="I14" s="12" t="s">
        <v>149</v>
      </c>
      <c r="J14" s="12" t="s">
        <v>101</v>
      </c>
      <c r="K14" s="12" t="s">
        <v>147</v>
      </c>
      <c r="L14" s="12" t="s">
        <v>60</v>
      </c>
      <c r="M14" s="12" t="s">
        <v>102</v>
      </c>
      <c r="N14" s="12"/>
      <c r="O14" s="12" t="s">
        <v>64</v>
      </c>
      <c r="P14" s="12" t="s">
        <v>151</v>
      </c>
      <c r="Q14" s="28" t="s">
        <v>24</v>
      </c>
      <c r="R14" s="3" t="s">
        <v>38</v>
      </c>
    </row>
    <row r="15" spans="1:22" ht="16.5" x14ac:dyDescent="0.25">
      <c r="A15" s="29">
        <v>10</v>
      </c>
      <c r="B15" s="16" t="s">
        <v>133</v>
      </c>
      <c r="C15" s="16" t="s">
        <v>163</v>
      </c>
      <c r="D15" s="58" t="s">
        <v>50</v>
      </c>
      <c r="E15" s="58" t="s">
        <v>131</v>
      </c>
      <c r="F15" s="43"/>
      <c r="G15" s="3" t="s">
        <v>98</v>
      </c>
      <c r="H15" s="12" t="s">
        <v>143</v>
      </c>
      <c r="I15" s="22" t="s">
        <v>142</v>
      </c>
      <c r="J15" s="12" t="s">
        <v>101</v>
      </c>
      <c r="K15" s="12"/>
      <c r="L15" s="12" t="s">
        <v>60</v>
      </c>
      <c r="M15" s="12" t="s">
        <v>61</v>
      </c>
      <c r="N15" s="12"/>
      <c r="O15" s="12" t="s">
        <v>64</v>
      </c>
      <c r="P15" s="12" t="s">
        <v>151</v>
      </c>
      <c r="Q15" s="28" t="s">
        <v>26</v>
      </c>
      <c r="R15" s="3" t="s">
        <v>31</v>
      </c>
    </row>
    <row r="16" spans="1:22" ht="16.5" x14ac:dyDescent="0.25">
      <c r="A16" s="29">
        <v>11</v>
      </c>
      <c r="B16" s="16" t="s">
        <v>133</v>
      </c>
      <c r="C16" s="16" t="s">
        <v>163</v>
      </c>
      <c r="D16" s="58" t="s">
        <v>50</v>
      </c>
      <c r="E16" s="58" t="s">
        <v>132</v>
      </c>
      <c r="F16" s="43"/>
      <c r="G16" s="3" t="s">
        <v>98</v>
      </c>
      <c r="H16" s="12"/>
      <c r="I16" s="12" t="s">
        <v>150</v>
      </c>
      <c r="J16" s="12" t="s">
        <v>101</v>
      </c>
      <c r="K16" s="12" t="s">
        <v>66</v>
      </c>
      <c r="L16" s="12" t="s">
        <v>60</v>
      </c>
      <c r="M16" s="12" t="s">
        <v>102</v>
      </c>
      <c r="N16" s="12"/>
      <c r="O16" s="12" t="s">
        <v>64</v>
      </c>
      <c r="P16" s="12" t="s">
        <v>151</v>
      </c>
      <c r="Q16" s="28" t="s">
        <v>24</v>
      </c>
      <c r="R16" s="3" t="s">
        <v>38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 t="s">
        <v>133</v>
      </c>
      <c r="C17" s="16" t="s">
        <v>163</v>
      </c>
      <c r="D17" s="58" t="s">
        <v>50</v>
      </c>
      <c r="E17" s="17">
        <v>868183033790754</v>
      </c>
      <c r="F17" s="43"/>
      <c r="G17" s="3" t="s">
        <v>98</v>
      </c>
      <c r="H17" s="12"/>
      <c r="I17" s="12" t="s">
        <v>139</v>
      </c>
      <c r="J17" s="12" t="s">
        <v>137</v>
      </c>
      <c r="K17" s="12"/>
      <c r="L17" s="12" t="s">
        <v>60</v>
      </c>
      <c r="M17" s="12" t="s">
        <v>123</v>
      </c>
      <c r="N17" s="12"/>
      <c r="O17" s="12" t="s">
        <v>64</v>
      </c>
      <c r="P17" s="12" t="s">
        <v>151</v>
      </c>
      <c r="Q17" s="28" t="s">
        <v>26</v>
      </c>
      <c r="R17" s="3" t="s">
        <v>31</v>
      </c>
      <c r="U17" s="24" t="s">
        <v>23</v>
      </c>
      <c r="V17" s="3">
        <f>COUNTIF(Q6:Q55,"PM")</f>
        <v>4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8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3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5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4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M29" sqref="M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9"/>
    </row>
    <row r="2" spans="1:22" ht="20.25" customHeight="1" x14ac:dyDescent="0.25">
      <c r="A2" s="65" t="s">
        <v>11</v>
      </c>
      <c r="B2" s="66"/>
      <c r="C2" s="66"/>
      <c r="D2" s="66"/>
      <c r="E2" s="67" t="s">
        <v>49</v>
      </c>
      <c r="F2" s="6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60"/>
      <c r="K5" s="50" t="s">
        <v>16</v>
      </c>
      <c r="L5" s="50" t="s">
        <v>17</v>
      </c>
      <c r="M5" s="49" t="s">
        <v>13</v>
      </c>
      <c r="N5" s="50" t="s">
        <v>14</v>
      </c>
      <c r="O5" s="70"/>
      <c r="P5" s="70"/>
      <c r="Q5" s="60"/>
      <c r="R5" s="60"/>
      <c r="U5" s="60"/>
      <c r="V5" s="60"/>
    </row>
    <row r="6" spans="1:22" s="1" customFormat="1" ht="15.75" customHeight="1" x14ac:dyDescent="0.25">
      <c r="A6" s="29">
        <v>1</v>
      </c>
      <c r="B6" s="16">
        <v>43263</v>
      </c>
      <c r="C6" s="16">
        <v>43385</v>
      </c>
      <c r="D6" s="3" t="s">
        <v>52</v>
      </c>
      <c r="E6" s="17">
        <v>867330026961303</v>
      </c>
      <c r="F6" s="3"/>
      <c r="G6" s="3" t="s">
        <v>53</v>
      </c>
      <c r="H6" s="12"/>
      <c r="I6" s="19" t="s">
        <v>80</v>
      </c>
      <c r="J6" s="54" t="s">
        <v>96</v>
      </c>
      <c r="K6" s="12" t="s">
        <v>79</v>
      </c>
      <c r="L6" s="12"/>
      <c r="M6" s="13" t="s">
        <v>94</v>
      </c>
      <c r="N6" s="12"/>
      <c r="O6" s="12" t="s">
        <v>64</v>
      </c>
      <c r="P6" s="12" t="s">
        <v>48</v>
      </c>
      <c r="Q6" s="23" t="s">
        <v>24</v>
      </c>
      <c r="R6" s="3" t="s">
        <v>38</v>
      </c>
      <c r="U6" s="6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97</v>
      </c>
      <c r="C7" s="16" t="s">
        <v>128</v>
      </c>
      <c r="D7" s="3" t="s">
        <v>52</v>
      </c>
      <c r="E7" s="17">
        <v>867330023795209</v>
      </c>
      <c r="F7" s="3"/>
      <c r="G7" s="3" t="s">
        <v>53</v>
      </c>
      <c r="H7" s="19"/>
      <c r="I7" s="19" t="s">
        <v>125</v>
      </c>
      <c r="J7" s="12"/>
      <c r="K7" s="12" t="s">
        <v>124</v>
      </c>
      <c r="L7" s="12" t="s">
        <v>119</v>
      </c>
      <c r="M7" s="12" t="s">
        <v>61</v>
      </c>
      <c r="N7" s="12"/>
      <c r="O7" s="12" t="s">
        <v>64</v>
      </c>
      <c r="P7" s="12" t="s">
        <v>48</v>
      </c>
      <c r="Q7" s="23" t="s">
        <v>26</v>
      </c>
      <c r="R7" s="3" t="s">
        <v>31</v>
      </c>
      <c r="U7" s="62"/>
      <c r="V7" s="38" t="s">
        <v>44</v>
      </c>
    </row>
    <row r="8" spans="1:22" s="1" customFormat="1" ht="15.75" customHeight="1" x14ac:dyDescent="0.25">
      <c r="A8" s="29">
        <v>3</v>
      </c>
      <c r="B8" s="16" t="s">
        <v>97</v>
      </c>
      <c r="C8" s="16" t="s">
        <v>128</v>
      </c>
      <c r="D8" s="3" t="s">
        <v>52</v>
      </c>
      <c r="E8" s="17">
        <v>867330065865705</v>
      </c>
      <c r="F8" s="3"/>
      <c r="G8" s="3" t="s">
        <v>53</v>
      </c>
      <c r="H8" s="20"/>
      <c r="I8" s="19" t="s">
        <v>122</v>
      </c>
      <c r="J8" s="13"/>
      <c r="K8" s="12" t="s">
        <v>79</v>
      </c>
      <c r="L8" s="12"/>
      <c r="M8" s="13" t="s">
        <v>123</v>
      </c>
      <c r="N8" s="12"/>
      <c r="O8" s="12" t="s">
        <v>64</v>
      </c>
      <c r="P8" s="12" t="s">
        <v>48</v>
      </c>
      <c r="Q8" s="23" t="s">
        <v>26</v>
      </c>
      <c r="R8" s="3" t="s">
        <v>31</v>
      </c>
      <c r="U8" s="62"/>
      <c r="V8" s="38" t="s">
        <v>28</v>
      </c>
    </row>
    <row r="9" spans="1:22" s="1" customFormat="1" ht="15.75" customHeight="1" x14ac:dyDescent="0.25">
      <c r="A9" s="29">
        <v>4</v>
      </c>
      <c r="B9" s="16" t="s">
        <v>97</v>
      </c>
      <c r="C9" s="16" t="s">
        <v>128</v>
      </c>
      <c r="D9" s="3" t="s">
        <v>52</v>
      </c>
      <c r="E9" s="17">
        <v>867330023810818</v>
      </c>
      <c r="F9" s="3"/>
      <c r="G9" s="3" t="s">
        <v>53</v>
      </c>
      <c r="H9" s="20"/>
      <c r="I9" s="19"/>
      <c r="J9" s="12" t="s">
        <v>121</v>
      </c>
      <c r="K9" s="12" t="s">
        <v>120</v>
      </c>
      <c r="L9" s="12" t="s">
        <v>119</v>
      </c>
      <c r="M9" s="12" t="s">
        <v>61</v>
      </c>
      <c r="N9" s="12"/>
      <c r="O9" s="12" t="s">
        <v>64</v>
      </c>
      <c r="P9" s="12" t="s">
        <v>48</v>
      </c>
      <c r="Q9" s="23" t="s">
        <v>26</v>
      </c>
      <c r="R9" s="3" t="s">
        <v>31</v>
      </c>
      <c r="U9" s="62"/>
      <c r="V9" s="38" t="s">
        <v>39</v>
      </c>
    </row>
    <row r="10" spans="1:22" s="1" customFormat="1" ht="15.75" customHeight="1" x14ac:dyDescent="0.25">
      <c r="A10" s="29">
        <v>5</v>
      </c>
      <c r="B10" s="16" t="s">
        <v>97</v>
      </c>
      <c r="C10" s="16" t="s">
        <v>128</v>
      </c>
      <c r="D10" s="3" t="s">
        <v>52</v>
      </c>
      <c r="E10" s="17">
        <v>869668021840222</v>
      </c>
      <c r="F10" s="3"/>
      <c r="G10" s="3" t="s">
        <v>53</v>
      </c>
      <c r="H10" s="20"/>
      <c r="I10" s="20" t="s">
        <v>118</v>
      </c>
      <c r="J10" s="12"/>
      <c r="K10" s="12" t="s">
        <v>117</v>
      </c>
      <c r="L10" s="12" t="s">
        <v>119</v>
      </c>
      <c r="M10" s="12" t="s">
        <v>61</v>
      </c>
      <c r="N10" s="12"/>
      <c r="O10" s="12" t="s">
        <v>64</v>
      </c>
      <c r="P10" s="12" t="s">
        <v>48</v>
      </c>
      <c r="Q10" s="23" t="s">
        <v>26</v>
      </c>
      <c r="R10" s="3" t="s">
        <v>31</v>
      </c>
      <c r="U10" s="63"/>
      <c r="V10" s="38" t="s">
        <v>38</v>
      </c>
    </row>
    <row r="11" spans="1:22" s="56" customFormat="1" ht="15.75" customHeight="1" x14ac:dyDescent="0.25">
      <c r="A11" s="12">
        <v>6</v>
      </c>
      <c r="B11" s="16" t="s">
        <v>97</v>
      </c>
      <c r="C11" s="16" t="s">
        <v>128</v>
      </c>
      <c r="D11" s="12" t="s">
        <v>52</v>
      </c>
      <c r="E11" s="31">
        <v>867330065867568</v>
      </c>
      <c r="F11" s="12"/>
      <c r="G11" s="12" t="s">
        <v>53</v>
      </c>
      <c r="H11" s="12"/>
      <c r="I11" s="13" t="s">
        <v>125</v>
      </c>
      <c r="J11" s="12" t="s">
        <v>126</v>
      </c>
      <c r="K11" s="12" t="s">
        <v>119</v>
      </c>
      <c r="L11" s="12"/>
      <c r="M11" s="12" t="s">
        <v>127</v>
      </c>
      <c r="N11" s="12"/>
      <c r="O11" s="12" t="s">
        <v>64</v>
      </c>
      <c r="P11" s="12" t="s">
        <v>48</v>
      </c>
      <c r="Q11" s="55" t="s">
        <v>24</v>
      </c>
      <c r="R11" s="12" t="s">
        <v>38</v>
      </c>
      <c r="U11" s="61" t="s">
        <v>26</v>
      </c>
      <c r="V11" s="57" t="s">
        <v>30</v>
      </c>
    </row>
    <row r="12" spans="1:22" s="14" customFormat="1" ht="15.75" customHeight="1" x14ac:dyDescent="0.25">
      <c r="A12" s="29">
        <v>7</v>
      </c>
      <c r="B12" s="16" t="s">
        <v>133</v>
      </c>
      <c r="C12" s="16" t="s">
        <v>163</v>
      </c>
      <c r="D12" s="3" t="s">
        <v>52</v>
      </c>
      <c r="E12" s="17">
        <v>867330026957319</v>
      </c>
      <c r="F12" s="43"/>
      <c r="G12" s="3" t="s">
        <v>53</v>
      </c>
      <c r="H12" s="12" t="s">
        <v>161</v>
      </c>
      <c r="I12" s="22" t="s">
        <v>125</v>
      </c>
      <c r="J12" s="12" t="s">
        <v>162</v>
      </c>
      <c r="K12" s="12" t="s">
        <v>119</v>
      </c>
      <c r="L12" s="12"/>
      <c r="M12" s="12" t="s">
        <v>94</v>
      </c>
      <c r="N12" s="12"/>
      <c r="O12" s="12" t="s">
        <v>64</v>
      </c>
      <c r="P12" s="12" t="s">
        <v>151</v>
      </c>
      <c r="Q12" s="28" t="s">
        <v>24</v>
      </c>
      <c r="R12" s="59" t="s">
        <v>38</v>
      </c>
      <c r="U12" s="62"/>
      <c r="V12" s="39" t="s">
        <v>31</v>
      </c>
    </row>
    <row r="13" spans="1:22" s="1" customFormat="1" ht="15.75" customHeight="1" x14ac:dyDescent="0.25">
      <c r="A13" s="29">
        <v>8</v>
      </c>
      <c r="B13" s="16" t="s">
        <v>133</v>
      </c>
      <c r="C13" s="16" t="s">
        <v>163</v>
      </c>
      <c r="D13" s="3" t="s">
        <v>52</v>
      </c>
      <c r="E13" s="17">
        <v>861693037597952</v>
      </c>
      <c r="F13" s="43"/>
      <c r="G13" s="3" t="s">
        <v>53</v>
      </c>
      <c r="H13" s="21"/>
      <c r="I13" s="21" t="s">
        <v>156</v>
      </c>
      <c r="J13" s="21" t="s">
        <v>101</v>
      </c>
      <c r="K13" s="21" t="s">
        <v>119</v>
      </c>
      <c r="L13" s="12"/>
      <c r="M13" s="13" t="s">
        <v>123</v>
      </c>
      <c r="N13" s="21"/>
      <c r="O13" s="12" t="s">
        <v>64</v>
      </c>
      <c r="P13" s="12" t="s">
        <v>151</v>
      </c>
      <c r="Q13" s="28" t="s">
        <v>26</v>
      </c>
      <c r="R13" s="3" t="s">
        <v>31</v>
      </c>
      <c r="U13" s="63"/>
      <c r="V13" s="38" t="s">
        <v>32</v>
      </c>
    </row>
    <row r="14" spans="1:22" s="1" customFormat="1" ht="15.75" customHeight="1" x14ac:dyDescent="0.25">
      <c r="A14" s="29">
        <v>9</v>
      </c>
      <c r="B14" s="16" t="s">
        <v>133</v>
      </c>
      <c r="C14" s="16" t="s">
        <v>163</v>
      </c>
      <c r="D14" s="3" t="s">
        <v>52</v>
      </c>
      <c r="E14" s="17">
        <v>867330029865600</v>
      </c>
      <c r="F14" s="43"/>
      <c r="G14" s="3" t="s">
        <v>53</v>
      </c>
      <c r="H14" s="12"/>
      <c r="I14" s="12"/>
      <c r="J14" s="12" t="s">
        <v>159</v>
      </c>
      <c r="K14" s="12"/>
      <c r="L14" s="12" t="s">
        <v>119</v>
      </c>
      <c r="M14" s="12" t="s">
        <v>160</v>
      </c>
      <c r="N14" s="22">
        <v>190000</v>
      </c>
      <c r="O14" s="12" t="s">
        <v>64</v>
      </c>
      <c r="P14" s="12" t="s">
        <v>151</v>
      </c>
      <c r="Q14" s="28" t="s">
        <v>24</v>
      </c>
      <c r="R14" s="3" t="s">
        <v>27</v>
      </c>
    </row>
    <row r="15" spans="1:22" ht="16.5" x14ac:dyDescent="0.25">
      <c r="A15" s="29">
        <v>10</v>
      </c>
      <c r="B15" s="16" t="s">
        <v>133</v>
      </c>
      <c r="C15" s="16" t="s">
        <v>163</v>
      </c>
      <c r="D15" s="3" t="s">
        <v>52</v>
      </c>
      <c r="E15" s="17">
        <v>869668023262839</v>
      </c>
      <c r="F15" s="43"/>
      <c r="G15" s="3" t="s">
        <v>53</v>
      </c>
      <c r="H15" s="12"/>
      <c r="I15" s="22" t="s">
        <v>158</v>
      </c>
      <c r="J15" s="12" t="s">
        <v>157</v>
      </c>
      <c r="K15" s="12" t="s">
        <v>79</v>
      </c>
      <c r="L15" s="12"/>
      <c r="M15" s="12" t="s">
        <v>94</v>
      </c>
      <c r="N15" s="12"/>
      <c r="O15" s="12" t="s">
        <v>64</v>
      </c>
      <c r="P15" s="12" t="s">
        <v>151</v>
      </c>
      <c r="Q15" s="28" t="s">
        <v>24</v>
      </c>
      <c r="R15" s="3" t="s">
        <v>38</v>
      </c>
    </row>
    <row r="16" spans="1:22" ht="16.5" x14ac:dyDescent="0.25">
      <c r="A16" s="29">
        <v>11</v>
      </c>
      <c r="B16" s="16" t="s">
        <v>133</v>
      </c>
      <c r="C16" s="16" t="s">
        <v>163</v>
      </c>
      <c r="D16" s="3" t="s">
        <v>52</v>
      </c>
      <c r="E16" s="17">
        <v>867330029875575</v>
      </c>
      <c r="F16" s="43"/>
      <c r="G16" s="3" t="s">
        <v>53</v>
      </c>
      <c r="H16" s="12"/>
      <c r="I16" s="12" t="s">
        <v>156</v>
      </c>
      <c r="J16" s="12" t="s">
        <v>155</v>
      </c>
      <c r="K16" s="12"/>
      <c r="L16" s="12" t="s">
        <v>119</v>
      </c>
      <c r="M16" s="13" t="s">
        <v>123</v>
      </c>
      <c r="N16" s="12"/>
      <c r="O16" s="12" t="s">
        <v>64</v>
      </c>
      <c r="P16" s="12" t="s">
        <v>151</v>
      </c>
      <c r="Q16" s="28" t="s">
        <v>26</v>
      </c>
      <c r="R16" s="3" t="s">
        <v>31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6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5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1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4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6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55" zoomScaleNormal="55" workbookViewId="0">
      <selection activeCell="C16" sqref="C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9"/>
    </row>
    <row r="2" spans="1:22" ht="20.25" customHeight="1" x14ac:dyDescent="0.25">
      <c r="A2" s="65" t="s">
        <v>11</v>
      </c>
      <c r="B2" s="66"/>
      <c r="C2" s="66"/>
      <c r="D2" s="66"/>
      <c r="E2" s="67" t="s">
        <v>49</v>
      </c>
      <c r="F2" s="6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60"/>
      <c r="K5" s="50" t="s">
        <v>16</v>
      </c>
      <c r="L5" s="50" t="s">
        <v>17</v>
      </c>
      <c r="M5" s="49" t="s">
        <v>13</v>
      </c>
      <c r="N5" s="50" t="s">
        <v>14</v>
      </c>
      <c r="O5" s="70"/>
      <c r="P5" s="70"/>
      <c r="Q5" s="60"/>
      <c r="R5" s="60"/>
      <c r="U5" s="60"/>
      <c r="V5" s="60"/>
    </row>
    <row r="6" spans="1:22" s="1" customFormat="1" ht="15.75" customHeight="1" x14ac:dyDescent="0.25">
      <c r="A6" s="29">
        <v>1</v>
      </c>
      <c r="B6" s="16">
        <v>43263</v>
      </c>
      <c r="C6" s="16">
        <v>43385</v>
      </c>
      <c r="D6" s="3" t="s">
        <v>54</v>
      </c>
      <c r="E6" s="17">
        <v>866050031767047</v>
      </c>
      <c r="F6" s="3"/>
      <c r="G6" s="3" t="s">
        <v>51</v>
      </c>
      <c r="H6" s="3" t="s">
        <v>55</v>
      </c>
      <c r="I6" s="19" t="s">
        <v>87</v>
      </c>
      <c r="J6" s="13" t="s">
        <v>95</v>
      </c>
      <c r="K6" s="12" t="s">
        <v>93</v>
      </c>
      <c r="L6" s="12"/>
      <c r="M6" s="13" t="s">
        <v>94</v>
      </c>
      <c r="N6" s="12"/>
      <c r="O6" s="12" t="s">
        <v>64</v>
      </c>
      <c r="P6" s="12" t="s">
        <v>48</v>
      </c>
      <c r="Q6" s="23" t="s">
        <v>24</v>
      </c>
      <c r="R6" s="3" t="s">
        <v>38</v>
      </c>
      <c r="U6" s="6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43263</v>
      </c>
      <c r="C7" s="16">
        <v>43385</v>
      </c>
      <c r="D7" s="3" t="s">
        <v>54</v>
      </c>
      <c r="E7" s="17">
        <v>864811036924301</v>
      </c>
      <c r="F7" s="3"/>
      <c r="G7" s="3" t="s">
        <v>51</v>
      </c>
      <c r="H7" s="3"/>
      <c r="I7" s="19"/>
      <c r="J7" s="21" t="s">
        <v>83</v>
      </c>
      <c r="K7" s="12" t="s">
        <v>81</v>
      </c>
      <c r="L7" s="12" t="s">
        <v>82</v>
      </c>
      <c r="M7" s="12" t="s">
        <v>92</v>
      </c>
      <c r="N7" s="12"/>
      <c r="O7" s="12" t="s">
        <v>64</v>
      </c>
      <c r="P7" s="12" t="s">
        <v>48</v>
      </c>
      <c r="Q7" s="23" t="s">
        <v>26</v>
      </c>
      <c r="R7" s="3" t="s">
        <v>32</v>
      </c>
      <c r="U7" s="62"/>
      <c r="V7" s="38" t="s">
        <v>44</v>
      </c>
    </row>
    <row r="8" spans="1:22" s="1" customFormat="1" ht="15.75" customHeight="1" x14ac:dyDescent="0.25">
      <c r="A8" s="29">
        <v>3</v>
      </c>
      <c r="B8" s="16">
        <v>43263</v>
      </c>
      <c r="C8" s="16">
        <v>43385</v>
      </c>
      <c r="D8" s="3" t="s">
        <v>54</v>
      </c>
      <c r="E8" s="17">
        <v>868345031029689</v>
      </c>
      <c r="F8" s="3"/>
      <c r="G8" s="3" t="s">
        <v>51</v>
      </c>
      <c r="H8" s="3"/>
      <c r="I8" s="19" t="s">
        <v>85</v>
      </c>
      <c r="J8" s="13"/>
      <c r="K8" s="12" t="s">
        <v>88</v>
      </c>
      <c r="L8" s="12"/>
      <c r="M8" s="13" t="s">
        <v>91</v>
      </c>
      <c r="N8" s="12"/>
      <c r="O8" s="12" t="s">
        <v>64</v>
      </c>
      <c r="P8" s="12" t="s">
        <v>48</v>
      </c>
      <c r="Q8" s="23" t="s">
        <v>26</v>
      </c>
      <c r="R8" s="3" t="s">
        <v>32</v>
      </c>
      <c r="U8" s="62"/>
      <c r="V8" s="38" t="s">
        <v>28</v>
      </c>
    </row>
    <row r="9" spans="1:22" s="1" customFormat="1" ht="15.75" customHeight="1" x14ac:dyDescent="0.25">
      <c r="A9" s="29">
        <v>4</v>
      </c>
      <c r="B9" s="16">
        <v>43263</v>
      </c>
      <c r="C9" s="16">
        <v>43385</v>
      </c>
      <c r="D9" s="3" t="s">
        <v>54</v>
      </c>
      <c r="E9" s="17">
        <v>868926033918316</v>
      </c>
      <c r="F9" s="3"/>
      <c r="G9" s="3" t="s">
        <v>51</v>
      </c>
      <c r="H9" s="3"/>
      <c r="I9" s="19" t="s">
        <v>85</v>
      </c>
      <c r="J9" s="12"/>
      <c r="K9" s="12" t="s">
        <v>84</v>
      </c>
      <c r="L9" s="12"/>
      <c r="M9" s="13" t="s">
        <v>91</v>
      </c>
      <c r="N9" s="12"/>
      <c r="O9" s="12" t="s">
        <v>64</v>
      </c>
      <c r="P9" s="12" t="s">
        <v>48</v>
      </c>
      <c r="Q9" s="23" t="s">
        <v>26</v>
      </c>
      <c r="R9" s="3" t="s">
        <v>32</v>
      </c>
      <c r="U9" s="62"/>
      <c r="V9" s="38" t="s">
        <v>39</v>
      </c>
    </row>
    <row r="10" spans="1:22" s="1" customFormat="1" ht="15.75" customHeight="1" x14ac:dyDescent="0.25">
      <c r="A10" s="29">
        <v>5</v>
      </c>
      <c r="B10" s="16">
        <v>43263</v>
      </c>
      <c r="C10" s="16">
        <v>43385</v>
      </c>
      <c r="D10" s="3" t="s">
        <v>54</v>
      </c>
      <c r="E10" s="17">
        <v>868345031045289</v>
      </c>
      <c r="F10" s="3"/>
      <c r="G10" s="3" t="s">
        <v>51</v>
      </c>
      <c r="H10" s="3"/>
      <c r="I10" s="20" t="s">
        <v>85</v>
      </c>
      <c r="J10" s="12" t="s">
        <v>65</v>
      </c>
      <c r="K10" s="12" t="s">
        <v>84</v>
      </c>
      <c r="L10" s="12" t="s">
        <v>82</v>
      </c>
      <c r="M10" s="12" t="s">
        <v>70</v>
      </c>
      <c r="N10" s="12"/>
      <c r="O10" s="12" t="s">
        <v>64</v>
      </c>
      <c r="P10" s="12" t="s">
        <v>48</v>
      </c>
      <c r="Q10" s="23" t="s">
        <v>24</v>
      </c>
      <c r="R10" s="3" t="s">
        <v>39</v>
      </c>
      <c r="U10" s="63"/>
      <c r="V10" s="38" t="s">
        <v>38</v>
      </c>
    </row>
    <row r="11" spans="1:22" s="1" customFormat="1" ht="15.75" customHeight="1" x14ac:dyDescent="0.25">
      <c r="A11" s="29">
        <v>6</v>
      </c>
      <c r="B11" s="16">
        <v>43263</v>
      </c>
      <c r="C11" s="16">
        <v>43385</v>
      </c>
      <c r="D11" s="3" t="s">
        <v>54</v>
      </c>
      <c r="E11" s="17">
        <v>868926034002599</v>
      </c>
      <c r="F11" s="3"/>
      <c r="G11" s="3" t="s">
        <v>51</v>
      </c>
      <c r="H11" s="3" t="s">
        <v>55</v>
      </c>
      <c r="I11" s="20" t="s">
        <v>85</v>
      </c>
      <c r="J11" s="12" t="s">
        <v>89</v>
      </c>
      <c r="K11" s="12" t="s">
        <v>88</v>
      </c>
      <c r="L11" s="12"/>
      <c r="M11" s="12" t="s">
        <v>90</v>
      </c>
      <c r="N11" s="12"/>
      <c r="O11" s="12" t="s">
        <v>64</v>
      </c>
      <c r="P11" s="12" t="s">
        <v>48</v>
      </c>
      <c r="Q11" s="23" t="s">
        <v>24</v>
      </c>
      <c r="R11" s="3" t="s">
        <v>28</v>
      </c>
      <c r="U11" s="6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>
        <v>43263</v>
      </c>
      <c r="C12" s="16">
        <v>43385</v>
      </c>
      <c r="D12" s="3" t="s">
        <v>54</v>
      </c>
      <c r="E12" s="17">
        <v>866192037794516</v>
      </c>
      <c r="F12" s="3"/>
      <c r="G12" s="3" t="s">
        <v>51</v>
      </c>
      <c r="H12" s="3" t="s">
        <v>55</v>
      </c>
      <c r="I12" s="12" t="s">
        <v>87</v>
      </c>
      <c r="J12" s="12"/>
      <c r="K12" s="12" t="s">
        <v>86</v>
      </c>
      <c r="L12" s="12"/>
      <c r="M12" s="13" t="s">
        <v>91</v>
      </c>
      <c r="N12" s="12"/>
      <c r="O12" s="12" t="s">
        <v>64</v>
      </c>
      <c r="P12" s="12" t="s">
        <v>48</v>
      </c>
      <c r="Q12" s="23" t="s">
        <v>26</v>
      </c>
      <c r="R12" s="3" t="s">
        <v>32</v>
      </c>
      <c r="U12" s="62"/>
      <c r="V12" s="39" t="s">
        <v>31</v>
      </c>
    </row>
    <row r="13" spans="1:22" s="1" customFormat="1" ht="15.75" customHeight="1" x14ac:dyDescent="0.25">
      <c r="A13" s="29">
        <v>8</v>
      </c>
      <c r="B13" s="16">
        <v>43263</v>
      </c>
      <c r="C13" s="16">
        <v>43385</v>
      </c>
      <c r="D13" s="3" t="s">
        <v>54</v>
      </c>
      <c r="E13" s="17">
        <v>864811036976442</v>
      </c>
      <c r="F13" s="3"/>
      <c r="G13" s="3" t="s">
        <v>51</v>
      </c>
      <c r="H13" s="3"/>
      <c r="I13" s="21"/>
      <c r="J13" s="21" t="s">
        <v>83</v>
      </c>
      <c r="K13" s="21" t="s">
        <v>81</v>
      </c>
      <c r="L13" s="12" t="s">
        <v>82</v>
      </c>
      <c r="M13" s="13" t="s">
        <v>91</v>
      </c>
      <c r="N13" s="21"/>
      <c r="O13" s="12" t="s">
        <v>64</v>
      </c>
      <c r="P13" s="12" t="s">
        <v>48</v>
      </c>
      <c r="Q13" s="23" t="s">
        <v>26</v>
      </c>
      <c r="R13" s="3" t="s">
        <v>32</v>
      </c>
      <c r="U13" s="63"/>
      <c r="V13" s="38" t="s">
        <v>32</v>
      </c>
    </row>
    <row r="14" spans="1:22" s="1" customFormat="1" ht="15.75" customHeight="1" x14ac:dyDescent="0.25">
      <c r="A14" s="29">
        <v>9</v>
      </c>
      <c r="B14" s="16" t="s">
        <v>97</v>
      </c>
      <c r="C14" s="16" t="s">
        <v>128</v>
      </c>
      <c r="D14" s="3" t="s">
        <v>54</v>
      </c>
      <c r="E14" s="17">
        <v>868345031043631</v>
      </c>
      <c r="F14" s="3"/>
      <c r="G14" s="3" t="s">
        <v>98</v>
      </c>
      <c r="H14" s="12"/>
      <c r="I14" s="12" t="s">
        <v>85</v>
      </c>
      <c r="J14" s="12" t="s">
        <v>95</v>
      </c>
      <c r="K14" s="12" t="s">
        <v>107</v>
      </c>
      <c r="L14" s="12" t="s">
        <v>82</v>
      </c>
      <c r="M14" s="13" t="s">
        <v>94</v>
      </c>
      <c r="N14" s="12"/>
      <c r="O14" s="12" t="s">
        <v>64</v>
      </c>
      <c r="P14" s="12" t="s">
        <v>48</v>
      </c>
      <c r="Q14" s="23" t="s">
        <v>24</v>
      </c>
      <c r="R14" s="3" t="s">
        <v>38</v>
      </c>
    </row>
    <row r="15" spans="1:22" ht="16.5" x14ac:dyDescent="0.25">
      <c r="A15" s="29">
        <v>10</v>
      </c>
      <c r="B15" s="16" t="s">
        <v>97</v>
      </c>
      <c r="C15" s="16" t="s">
        <v>128</v>
      </c>
      <c r="D15" s="3" t="s">
        <v>54</v>
      </c>
      <c r="E15" s="17">
        <v>868926033951168</v>
      </c>
      <c r="F15" s="3"/>
      <c r="G15" s="3" t="s">
        <v>98</v>
      </c>
      <c r="H15" s="12"/>
      <c r="I15" s="22" t="s">
        <v>85</v>
      </c>
      <c r="J15" s="12" t="s">
        <v>91</v>
      </c>
      <c r="K15" s="12" t="s">
        <v>107</v>
      </c>
      <c r="L15" s="12" t="s">
        <v>82</v>
      </c>
      <c r="M15" s="13" t="s">
        <v>91</v>
      </c>
      <c r="N15" s="21"/>
      <c r="O15" s="12" t="s">
        <v>64</v>
      </c>
      <c r="P15" s="12" t="s">
        <v>48</v>
      </c>
      <c r="Q15" s="23" t="s">
        <v>26</v>
      </c>
      <c r="R15" s="3" t="s">
        <v>32</v>
      </c>
    </row>
    <row r="16" spans="1:22" ht="16.5" x14ac:dyDescent="0.25">
      <c r="A16" s="29">
        <v>11</v>
      </c>
      <c r="B16" s="16" t="s">
        <v>133</v>
      </c>
      <c r="C16" s="16" t="s">
        <v>163</v>
      </c>
      <c r="D16" s="3" t="s">
        <v>54</v>
      </c>
      <c r="E16" s="17">
        <v>866050031766338</v>
      </c>
      <c r="F16" s="43"/>
      <c r="G16" s="3" t="s">
        <v>98</v>
      </c>
      <c r="H16" s="12"/>
      <c r="I16" s="12" t="s">
        <v>85</v>
      </c>
      <c r="J16" s="12" t="s">
        <v>65</v>
      </c>
      <c r="K16" s="12" t="s">
        <v>86</v>
      </c>
      <c r="L16" s="12"/>
      <c r="M16" s="12" t="s">
        <v>70</v>
      </c>
      <c r="N16" s="12"/>
      <c r="O16" s="12" t="s">
        <v>64</v>
      </c>
      <c r="P16" s="12" t="s">
        <v>151</v>
      </c>
      <c r="Q16" s="28" t="s">
        <v>24</v>
      </c>
      <c r="R16" s="3" t="s">
        <v>39</v>
      </c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6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5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6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55" zoomScaleNormal="55" workbookViewId="0">
      <selection activeCell="C12" sqref="C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9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9"/>
    </row>
    <row r="2" spans="1:29" ht="20.25" customHeight="1" x14ac:dyDescent="0.25">
      <c r="A2" s="65" t="s">
        <v>11</v>
      </c>
      <c r="B2" s="66"/>
      <c r="C2" s="66"/>
      <c r="D2" s="66"/>
      <c r="E2" s="67" t="s">
        <v>49</v>
      </c>
      <c r="F2" s="6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9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9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9" ht="45" customHeight="1" x14ac:dyDescent="0.25">
      <c r="A5" s="6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60"/>
      <c r="K5" s="50" t="s">
        <v>16</v>
      </c>
      <c r="L5" s="50" t="s">
        <v>17</v>
      </c>
      <c r="M5" s="49" t="s">
        <v>13</v>
      </c>
      <c r="N5" s="50" t="s">
        <v>14</v>
      </c>
      <c r="O5" s="70"/>
      <c r="P5" s="70"/>
      <c r="Q5" s="60"/>
      <c r="R5" s="60"/>
      <c r="U5" s="60"/>
      <c r="V5" s="60"/>
    </row>
    <row r="6" spans="1:29" s="1" customFormat="1" ht="15.75" customHeight="1" x14ac:dyDescent="0.25">
      <c r="A6" s="29">
        <v>1</v>
      </c>
      <c r="B6" s="16">
        <v>43263</v>
      </c>
      <c r="C6" s="16">
        <v>43385</v>
      </c>
      <c r="D6" s="3" t="s">
        <v>56</v>
      </c>
      <c r="E6" s="17">
        <v>866762024302539</v>
      </c>
      <c r="F6" s="3"/>
      <c r="G6" s="3" t="s">
        <v>53</v>
      </c>
      <c r="H6" s="12"/>
      <c r="I6" s="19" t="s">
        <v>77</v>
      </c>
      <c r="J6" s="13"/>
      <c r="K6" s="12" t="s">
        <v>76</v>
      </c>
      <c r="L6" s="12" t="s">
        <v>78</v>
      </c>
      <c r="M6" s="13" t="s">
        <v>65</v>
      </c>
      <c r="N6" s="12"/>
      <c r="O6" s="12" t="s">
        <v>64</v>
      </c>
      <c r="P6" s="12" t="s">
        <v>48</v>
      </c>
      <c r="Q6" s="23" t="s">
        <v>24</v>
      </c>
      <c r="R6" s="3" t="s">
        <v>39</v>
      </c>
      <c r="U6" s="61" t="s">
        <v>24</v>
      </c>
      <c r="V6" s="38" t="s">
        <v>27</v>
      </c>
    </row>
    <row r="7" spans="1:29" s="1" customFormat="1" ht="15.75" customHeight="1" x14ac:dyDescent="0.25">
      <c r="A7" s="29">
        <v>2</v>
      </c>
      <c r="B7" s="16">
        <v>43263</v>
      </c>
      <c r="C7" s="16">
        <v>43385</v>
      </c>
      <c r="D7" s="3" t="s">
        <v>56</v>
      </c>
      <c r="E7" s="17">
        <v>865904028262340</v>
      </c>
      <c r="F7" s="3"/>
      <c r="G7" s="3" t="s">
        <v>53</v>
      </c>
      <c r="H7" s="17" t="s">
        <v>75</v>
      </c>
      <c r="I7" s="19" t="s">
        <v>73</v>
      </c>
      <c r="J7" s="12"/>
      <c r="K7" s="12" t="s">
        <v>72</v>
      </c>
      <c r="L7" s="12" t="s">
        <v>78</v>
      </c>
      <c r="M7" s="12" t="s">
        <v>61</v>
      </c>
      <c r="N7" s="12"/>
      <c r="O7" s="12" t="s">
        <v>64</v>
      </c>
      <c r="P7" s="12" t="s">
        <v>48</v>
      </c>
      <c r="Q7" s="23" t="s">
        <v>26</v>
      </c>
      <c r="R7" s="3" t="s">
        <v>31</v>
      </c>
      <c r="U7" s="62"/>
      <c r="V7" s="38" t="s">
        <v>44</v>
      </c>
    </row>
    <row r="8" spans="1:29" s="1" customFormat="1" ht="15.75" customHeight="1" x14ac:dyDescent="0.25">
      <c r="A8" s="29">
        <v>3</v>
      </c>
      <c r="B8" s="16">
        <v>43263</v>
      </c>
      <c r="C8" s="16">
        <v>43385</v>
      </c>
      <c r="D8" s="3" t="s">
        <v>56</v>
      </c>
      <c r="E8" s="51" t="s">
        <v>57</v>
      </c>
      <c r="F8" s="3"/>
      <c r="G8" s="3" t="s">
        <v>53</v>
      </c>
      <c r="H8" s="20"/>
      <c r="I8" s="19" t="s">
        <v>74</v>
      </c>
      <c r="J8" s="13"/>
      <c r="K8" s="12"/>
      <c r="L8" s="12" t="s">
        <v>78</v>
      </c>
      <c r="M8" s="12" t="s">
        <v>61</v>
      </c>
      <c r="N8" s="12"/>
      <c r="O8" s="12" t="s">
        <v>64</v>
      </c>
      <c r="P8" s="12" t="s">
        <v>48</v>
      </c>
      <c r="Q8" s="23" t="s">
        <v>26</v>
      </c>
      <c r="R8" s="3" t="s">
        <v>31</v>
      </c>
      <c r="U8" s="62"/>
      <c r="V8" s="38" t="s">
        <v>28</v>
      </c>
    </row>
    <row r="9" spans="1:29" s="56" customFormat="1" ht="15.75" customHeight="1" x14ac:dyDescent="0.25">
      <c r="A9" s="12">
        <v>4</v>
      </c>
      <c r="B9" s="16" t="s">
        <v>97</v>
      </c>
      <c r="C9" s="16" t="s">
        <v>128</v>
      </c>
      <c r="D9" s="12" t="s">
        <v>56</v>
      </c>
      <c r="E9" s="31">
        <v>865904027287033</v>
      </c>
      <c r="F9" s="12"/>
      <c r="G9" s="12" t="s">
        <v>53</v>
      </c>
      <c r="H9" s="20"/>
      <c r="I9" s="19" t="s">
        <v>113</v>
      </c>
      <c r="J9" s="12" t="s">
        <v>114</v>
      </c>
      <c r="K9" s="12" t="s">
        <v>78</v>
      </c>
      <c r="L9" s="12"/>
      <c r="M9" s="12" t="s">
        <v>115</v>
      </c>
      <c r="N9" s="12"/>
      <c r="O9" s="12" t="s">
        <v>64</v>
      </c>
      <c r="P9" s="12" t="s">
        <v>48</v>
      </c>
      <c r="Q9" s="55" t="s">
        <v>24</v>
      </c>
      <c r="R9" s="12" t="s">
        <v>38</v>
      </c>
      <c r="U9" s="62"/>
      <c r="V9" s="57" t="s">
        <v>39</v>
      </c>
    </row>
    <row r="10" spans="1:29" s="1" customFormat="1" ht="15.75" customHeight="1" x14ac:dyDescent="0.25">
      <c r="A10" s="29">
        <v>5</v>
      </c>
      <c r="B10" s="16" t="s">
        <v>97</v>
      </c>
      <c r="C10" s="16" t="s">
        <v>128</v>
      </c>
      <c r="D10" s="3" t="s">
        <v>56</v>
      </c>
      <c r="E10" s="17">
        <v>865904020096258</v>
      </c>
      <c r="F10" s="3"/>
      <c r="G10" s="3" t="s">
        <v>53</v>
      </c>
      <c r="H10" s="20"/>
      <c r="I10" s="20"/>
      <c r="J10" s="12"/>
      <c r="K10" s="12" t="s">
        <v>78</v>
      </c>
      <c r="L10" s="12"/>
      <c r="M10" s="12" t="s">
        <v>116</v>
      </c>
      <c r="N10" s="12"/>
      <c r="O10" s="12" t="s">
        <v>64</v>
      </c>
      <c r="P10" s="12" t="s">
        <v>48</v>
      </c>
      <c r="Q10" s="23" t="s">
        <v>26</v>
      </c>
      <c r="R10" s="3" t="s">
        <v>32</v>
      </c>
      <c r="U10" s="63"/>
      <c r="V10" s="38" t="s">
        <v>38</v>
      </c>
    </row>
    <row r="11" spans="1:29" s="1" customFormat="1" ht="15.75" customHeight="1" x14ac:dyDescent="0.25">
      <c r="A11" s="29">
        <v>6</v>
      </c>
      <c r="B11" s="16" t="s">
        <v>133</v>
      </c>
      <c r="C11" s="16" t="s">
        <v>163</v>
      </c>
      <c r="D11" s="3" t="s">
        <v>56</v>
      </c>
      <c r="E11" s="17">
        <v>866762025245992</v>
      </c>
      <c r="F11" s="43"/>
      <c r="G11" s="3" t="s">
        <v>53</v>
      </c>
      <c r="H11" s="12"/>
      <c r="I11" s="13"/>
      <c r="J11" s="12" t="s">
        <v>138</v>
      </c>
      <c r="K11" s="12" t="s">
        <v>140</v>
      </c>
      <c r="L11" s="12" t="s">
        <v>78</v>
      </c>
      <c r="M11" s="12" t="s">
        <v>141</v>
      </c>
      <c r="N11" s="22">
        <v>10000</v>
      </c>
      <c r="O11" s="12" t="s">
        <v>64</v>
      </c>
      <c r="P11" s="12" t="s">
        <v>151</v>
      </c>
      <c r="Q11" s="23" t="s">
        <v>24</v>
      </c>
      <c r="R11" s="3" t="s">
        <v>39</v>
      </c>
      <c r="U11" s="61" t="s">
        <v>26</v>
      </c>
      <c r="V11" s="38" t="s">
        <v>30</v>
      </c>
    </row>
    <row r="12" spans="1:29" s="14" customFormat="1" ht="15.75" customHeight="1" x14ac:dyDescent="0.25">
      <c r="A12" s="29">
        <v>7</v>
      </c>
      <c r="B12" s="16" t="s">
        <v>133</v>
      </c>
      <c r="C12" s="16" t="s">
        <v>163</v>
      </c>
      <c r="D12" s="3" t="s">
        <v>56</v>
      </c>
      <c r="E12" s="17">
        <v>865904020096258</v>
      </c>
      <c r="F12" s="43"/>
      <c r="G12" s="3" t="s">
        <v>53</v>
      </c>
      <c r="H12" s="12"/>
      <c r="I12" s="21" t="s">
        <v>113</v>
      </c>
      <c r="J12" s="12" t="s">
        <v>153</v>
      </c>
      <c r="K12" s="12" t="s">
        <v>140</v>
      </c>
      <c r="L12" s="12" t="s">
        <v>78</v>
      </c>
      <c r="M12" s="12" t="s">
        <v>154</v>
      </c>
      <c r="N12" s="22">
        <v>5000</v>
      </c>
      <c r="O12" s="12" t="s">
        <v>64</v>
      </c>
      <c r="P12" s="12" t="s">
        <v>151</v>
      </c>
      <c r="Q12" s="28" t="s">
        <v>24</v>
      </c>
      <c r="R12" s="3" t="s">
        <v>38</v>
      </c>
      <c r="U12" s="62"/>
      <c r="V12" s="39" t="s">
        <v>31</v>
      </c>
    </row>
    <row r="13" spans="1:29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"/>
      <c r="U13" s="63"/>
      <c r="V13" s="38" t="s">
        <v>32</v>
      </c>
    </row>
    <row r="14" spans="1:29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"/>
    </row>
    <row r="15" spans="1:29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"/>
    </row>
    <row r="16" spans="1:29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"/>
      <c r="U16" s="27" t="s">
        <v>41</v>
      </c>
      <c r="V16" s="26" t="s">
        <v>21</v>
      </c>
      <c r="AC16" s="28"/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R17" s="3"/>
      <c r="U17" s="24" t="s">
        <v>23</v>
      </c>
      <c r="V17" s="3">
        <f>COUNTIF(Q6:Q55,"PM")</f>
        <v>3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"/>
      <c r="U18" s="24" t="s">
        <v>22</v>
      </c>
      <c r="V18" s="3">
        <f>COUNTIF(Q6:Q56,"PC")</f>
        <v>4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"/>
      <c r="U19" s="43" t="s">
        <v>42</v>
      </c>
      <c r="V19" s="44">
        <f>SUM(V17:V18)</f>
        <v>7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"/>
      <c r="U27" s="40" t="s">
        <v>29</v>
      </c>
      <c r="V27" s="41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"/>
      <c r="U30" s="40" t="s">
        <v>37</v>
      </c>
      <c r="V30" s="41">
        <f>COUNTIF(R6:R55,"KL")</f>
        <v>1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L21" sqref="L19:R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9"/>
    </row>
    <row r="2" spans="1:22" ht="20.25" customHeight="1" x14ac:dyDescent="0.25">
      <c r="A2" s="65" t="s">
        <v>11</v>
      </c>
      <c r="B2" s="66"/>
      <c r="C2" s="66"/>
      <c r="D2" s="66"/>
      <c r="E2" s="67" t="s">
        <v>46</v>
      </c>
      <c r="F2" s="6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4" t="s">
        <v>5</v>
      </c>
      <c r="H5" s="4" t="s">
        <v>7</v>
      </c>
      <c r="I5" s="15" t="s">
        <v>19</v>
      </c>
      <c r="J5" s="60"/>
      <c r="K5" s="53" t="s">
        <v>16</v>
      </c>
      <c r="L5" s="53" t="s">
        <v>17</v>
      </c>
      <c r="M5" s="52" t="s">
        <v>13</v>
      </c>
      <c r="N5" s="53" t="s">
        <v>14</v>
      </c>
      <c r="O5" s="70"/>
      <c r="P5" s="70"/>
      <c r="Q5" s="60"/>
      <c r="R5" s="60"/>
      <c r="U5" s="60"/>
      <c r="V5" s="60"/>
    </row>
    <row r="6" spans="1:22" s="56" customFormat="1" ht="15.75" customHeight="1" x14ac:dyDescent="0.25">
      <c r="A6" s="12">
        <v>1</v>
      </c>
      <c r="B6" s="16" t="s">
        <v>97</v>
      </c>
      <c r="C6" s="16" t="s">
        <v>128</v>
      </c>
      <c r="D6" s="12" t="s">
        <v>99</v>
      </c>
      <c r="E6" s="31">
        <v>861694031745563</v>
      </c>
      <c r="F6" s="12"/>
      <c r="G6" s="12" t="s">
        <v>53</v>
      </c>
      <c r="H6" s="12"/>
      <c r="I6" s="19" t="s">
        <v>109</v>
      </c>
      <c r="J6" s="13" t="s">
        <v>105</v>
      </c>
      <c r="K6" s="12" t="s">
        <v>108</v>
      </c>
      <c r="L6" s="12"/>
      <c r="M6" s="13" t="s">
        <v>91</v>
      </c>
      <c r="N6" s="12"/>
      <c r="O6" s="12" t="s">
        <v>64</v>
      </c>
      <c r="P6" s="12" t="s">
        <v>48</v>
      </c>
      <c r="Q6" s="55" t="s">
        <v>24</v>
      </c>
      <c r="R6" s="12" t="s">
        <v>38</v>
      </c>
      <c r="U6" s="61" t="s">
        <v>24</v>
      </c>
      <c r="V6" s="57" t="s">
        <v>27</v>
      </c>
    </row>
    <row r="7" spans="1:22" s="56" customFormat="1" ht="15.75" customHeight="1" x14ac:dyDescent="0.25">
      <c r="A7" s="12">
        <v>2</v>
      </c>
      <c r="B7" s="16" t="s">
        <v>97</v>
      </c>
      <c r="C7" s="16" t="s">
        <v>128</v>
      </c>
      <c r="D7" s="12" t="s">
        <v>99</v>
      </c>
      <c r="E7" s="31">
        <v>861694030930828</v>
      </c>
      <c r="F7" s="12"/>
      <c r="G7" s="12" t="s">
        <v>53</v>
      </c>
      <c r="H7" s="19"/>
      <c r="I7" s="19"/>
      <c r="J7" s="12" t="s">
        <v>110</v>
      </c>
      <c r="K7" s="12"/>
      <c r="L7" s="12"/>
      <c r="M7" s="12" t="s">
        <v>111</v>
      </c>
      <c r="N7" s="12"/>
      <c r="O7" s="12" t="s">
        <v>112</v>
      </c>
      <c r="P7" s="12" t="s">
        <v>48</v>
      </c>
      <c r="Q7" s="55" t="s">
        <v>24</v>
      </c>
      <c r="R7" s="12" t="s">
        <v>38</v>
      </c>
      <c r="U7" s="62"/>
      <c r="V7" s="57" t="s">
        <v>44</v>
      </c>
    </row>
    <row r="8" spans="1:22" s="1" customFormat="1" ht="15.75" customHeight="1" x14ac:dyDescent="0.25">
      <c r="A8" s="29">
        <v>3</v>
      </c>
      <c r="B8" s="16" t="s">
        <v>133</v>
      </c>
      <c r="C8" s="16" t="s">
        <v>163</v>
      </c>
      <c r="D8" s="3" t="s">
        <v>99</v>
      </c>
      <c r="E8" s="17">
        <v>862631034795293</v>
      </c>
      <c r="F8" s="43"/>
      <c r="G8" s="3" t="s">
        <v>53</v>
      </c>
      <c r="H8" s="20"/>
      <c r="I8" s="19" t="s">
        <v>145</v>
      </c>
      <c r="J8" s="13" t="s">
        <v>138</v>
      </c>
      <c r="K8" s="12" t="s">
        <v>144</v>
      </c>
      <c r="L8" s="12" t="s">
        <v>146</v>
      </c>
      <c r="M8" s="13" t="s">
        <v>152</v>
      </c>
      <c r="N8" s="22">
        <v>10000</v>
      </c>
      <c r="O8" s="12" t="s">
        <v>64</v>
      </c>
      <c r="P8" s="12" t="s">
        <v>151</v>
      </c>
      <c r="Q8" s="23" t="s">
        <v>24</v>
      </c>
      <c r="R8" s="3" t="s">
        <v>39</v>
      </c>
      <c r="U8" s="6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6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6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6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3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1" zoomScale="55" zoomScaleNormal="55" workbookViewId="0">
      <selection activeCell="K18" sqref="C18:K2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9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9"/>
    </row>
    <row r="2" spans="1:29" ht="20.25" customHeight="1" x14ac:dyDescent="0.25">
      <c r="A2" s="65" t="s">
        <v>11</v>
      </c>
      <c r="B2" s="66"/>
      <c r="C2" s="66"/>
      <c r="D2" s="66"/>
      <c r="E2" s="67" t="s">
        <v>49</v>
      </c>
      <c r="F2" s="6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9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9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9" ht="45" customHeight="1" x14ac:dyDescent="0.25">
      <c r="A5" s="6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60"/>
      <c r="K5" s="46" t="s">
        <v>16</v>
      </c>
      <c r="L5" s="46" t="s">
        <v>17</v>
      </c>
      <c r="M5" s="45" t="s">
        <v>13</v>
      </c>
      <c r="N5" s="46" t="s">
        <v>14</v>
      </c>
      <c r="O5" s="70"/>
      <c r="P5" s="70"/>
      <c r="Q5" s="60"/>
      <c r="R5" s="60"/>
      <c r="U5" s="60"/>
      <c r="V5" s="60"/>
    </row>
    <row r="6" spans="1:29" s="1" customFormat="1" ht="15.75" customHeight="1" x14ac:dyDescent="0.25">
      <c r="A6" s="29">
        <v>1</v>
      </c>
      <c r="B6" s="16">
        <v>43263</v>
      </c>
      <c r="C6" s="16">
        <v>43385</v>
      </c>
      <c r="D6" s="3" t="s">
        <v>47</v>
      </c>
      <c r="E6" s="17">
        <v>868183034786835</v>
      </c>
      <c r="F6" s="3" t="s">
        <v>58</v>
      </c>
      <c r="G6" s="3" t="s">
        <v>51</v>
      </c>
      <c r="H6" s="3" t="s">
        <v>59</v>
      </c>
      <c r="I6" s="19" t="s">
        <v>62</v>
      </c>
      <c r="J6" s="13" t="s">
        <v>63</v>
      </c>
      <c r="K6" s="12"/>
      <c r="L6" s="12" t="s">
        <v>60</v>
      </c>
      <c r="M6" s="13" t="s">
        <v>61</v>
      </c>
      <c r="N6" s="12"/>
      <c r="O6" s="12" t="s">
        <v>64</v>
      </c>
      <c r="P6" s="12" t="s">
        <v>48</v>
      </c>
      <c r="Q6" s="23" t="s">
        <v>26</v>
      </c>
      <c r="R6" s="3" t="s">
        <v>31</v>
      </c>
      <c r="U6" s="61" t="s">
        <v>24</v>
      </c>
      <c r="V6" s="38" t="s">
        <v>27</v>
      </c>
    </row>
    <row r="7" spans="1:29" s="1" customFormat="1" ht="15.75" customHeight="1" x14ac:dyDescent="0.25">
      <c r="A7" s="29">
        <v>2</v>
      </c>
      <c r="B7" s="16" t="s">
        <v>133</v>
      </c>
      <c r="C7" s="16" t="s">
        <v>163</v>
      </c>
      <c r="D7" s="3" t="s">
        <v>47</v>
      </c>
      <c r="E7" s="17">
        <v>867857039937524</v>
      </c>
      <c r="F7" s="43"/>
      <c r="G7" s="3" t="s">
        <v>98</v>
      </c>
      <c r="H7" s="19"/>
      <c r="I7" s="19" t="s">
        <v>134</v>
      </c>
      <c r="J7" s="12" t="s">
        <v>135</v>
      </c>
      <c r="K7" s="12" t="s">
        <v>66</v>
      </c>
      <c r="L7" s="12" t="s">
        <v>60</v>
      </c>
      <c r="M7" s="13" t="s">
        <v>136</v>
      </c>
      <c r="N7" s="12"/>
      <c r="O7" s="12" t="s">
        <v>64</v>
      </c>
      <c r="P7" s="12" t="s">
        <v>151</v>
      </c>
      <c r="Q7" s="23" t="s">
        <v>26</v>
      </c>
      <c r="R7" s="3" t="s">
        <v>31</v>
      </c>
      <c r="U7" s="62"/>
      <c r="V7" s="38" t="s">
        <v>44</v>
      </c>
    </row>
    <row r="8" spans="1:29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62"/>
      <c r="V8" s="38" t="s">
        <v>28</v>
      </c>
    </row>
    <row r="9" spans="1:29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62"/>
      <c r="V9" s="38" t="s">
        <v>39</v>
      </c>
    </row>
    <row r="10" spans="1:29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3"/>
      <c r="V10" s="38" t="s">
        <v>38</v>
      </c>
    </row>
    <row r="11" spans="1:29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61" t="s">
        <v>26</v>
      </c>
      <c r="V11" s="38" t="s">
        <v>30</v>
      </c>
    </row>
    <row r="12" spans="1:29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62"/>
      <c r="V12" s="39" t="s">
        <v>31</v>
      </c>
      <c r="AC12" s="12"/>
    </row>
    <row r="13" spans="1:29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N13" s="21"/>
      <c r="O13" s="12"/>
      <c r="P13" s="12"/>
      <c r="Q13" s="28"/>
      <c r="R13" s="30"/>
      <c r="U13" s="63"/>
      <c r="V13" s="38" t="s">
        <v>32</v>
      </c>
    </row>
    <row r="14" spans="1:29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9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9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2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2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I13" sqref="I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4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9"/>
    </row>
    <row r="2" spans="1:22" ht="20.25" customHeight="1" x14ac:dyDescent="0.25">
      <c r="A2" s="65" t="s">
        <v>11</v>
      </c>
      <c r="B2" s="66"/>
      <c r="C2" s="66"/>
      <c r="D2" s="66"/>
      <c r="E2" s="67" t="s">
        <v>46</v>
      </c>
      <c r="F2" s="6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60"/>
      <c r="K5" s="48" t="s">
        <v>16</v>
      </c>
      <c r="L5" s="48" t="s">
        <v>17</v>
      </c>
      <c r="M5" s="47" t="s">
        <v>13</v>
      </c>
      <c r="N5" s="48" t="s">
        <v>14</v>
      </c>
      <c r="O5" s="70"/>
      <c r="P5" s="70"/>
      <c r="Q5" s="60"/>
      <c r="R5" s="60"/>
      <c r="U5" s="60"/>
      <c r="V5" s="60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6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6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6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6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6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6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6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6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TG007X</vt:lpstr>
      <vt:lpstr>TG007</vt:lpstr>
      <vt:lpstr>TG102V</vt:lpstr>
      <vt:lpstr>TG102</vt:lpstr>
      <vt:lpstr>TG102SE</vt:lpstr>
      <vt:lpstr>TG102LE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2018-12-27T09:35:24Z</dcterms:modified>
</cp:coreProperties>
</file>