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2\02.XuLyBH\"/>
    </mc:Choice>
  </mc:AlternateContent>
  <bookViews>
    <workbookView xWindow="-15" yWindow="4035" windowWidth="10320" windowHeight="4065" activeTab="1"/>
  </bookViews>
  <sheets>
    <sheet name="TG102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3" i="17" l="1"/>
  <c r="V23" i="14" l="1"/>
  <c r="V26" i="14"/>
  <c r="V24" i="14" l="1"/>
  <c r="U22" i="17" l="1"/>
  <c r="V29" i="14"/>
  <c r="V30" i="14" l="1"/>
  <c r="V28" i="14"/>
  <c r="V27" i="14"/>
  <c r="V25" i="14"/>
  <c r="U28" i="17"/>
  <c r="U29" i="17"/>
  <c r="U27" i="17"/>
  <c r="U26" i="17"/>
  <c r="U25" i="17"/>
  <c r="U24" i="17"/>
  <c r="U17" i="17"/>
  <c r="U16" i="17"/>
  <c r="V17" i="14"/>
  <c r="V18" i="14" l="1"/>
  <c r="V19" i="14" s="1"/>
</calcChain>
</file>

<file path=xl/sharedStrings.xml><?xml version="1.0" encoding="utf-8"?>
<sst xmlns="http://schemas.openxmlformats.org/spreadsheetml/2006/main" count="119" uniqueCount="57">
  <si>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</si>
  <si>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</si>
  <si>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</si>
  <si>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</si>
  <si>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</si>
  <si>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</si>
  <si>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</si>
  <si>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</si>
  <si>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</si>
  <si>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</si>
  <si>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</si>
  <si>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</si>
  <si>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</si>
  <si>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</si>
  <si>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</si>
  <si>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</si>
  <si>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</si>
  <si>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</si>
  <si>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</si>
  <si>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</si>
  <si>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</si>
  <si>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</si>
  <si>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</si>
  <si>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</si>
  <si>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</si>
  <si>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</si>
  <si>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</si>
  <si>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>XỬ LÝ THIẾT BỊ BẢO HÀNH THÁNG 2 NĂM 2018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</si>
  <si>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</si>
  <si>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</si>
  <si>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</si>
  <si>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</si>
  <si>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</si>
  <si>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</si>
  <si>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</si>
  <si>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</si>
  <si>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</si>
  <si>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</si>
  <si>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</si>
  <si>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</si>
  <si>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</si>
  <si>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</si>
  <si>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</si>
  <si>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</si>
  <si>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</si>
  <si>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</si>
  <si>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</si>
  <si>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TG102</t>
  </si>
  <si>
    <t>H</t>
  </si>
  <si>
    <t>Đạt</t>
  </si>
  <si>
    <t>Trần Minh Sơn tt</t>
  </si>
  <si>
    <t>sim+ thẻ</t>
  </si>
  <si>
    <t>Cháy MCU + IC nguồn + tụ , diode quá áp</t>
  </si>
  <si>
    <t>GSM</t>
  </si>
  <si>
    <t>Khách không sửa</t>
  </si>
  <si>
    <t>KS</t>
  </si>
  <si>
    <t>Tran Minh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</si>
</sst>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3" fillId="0" borderId="0" xfId="0" applyFont="1"/>
    <xf numFmtId="0" fontId="13" fillId="0" borderId="1" xfId="0" applyFont="1" applyFill="1" applyBorder="1"/>
    <xf numFmtId="0" fontId="13" fillId="0" borderId="1" xfId="0" applyFont="1" applyBorder="1"/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.7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7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style="55" customWidth="1"/>
    <col min="21" max="21" width="23.7109375" customWidth="1"/>
    <col min="22" max="22" width="21.42578125" customWidth="1"/>
  </cols>
  <sheetData>
    <row r="1" spans="1:22" ht="23.25" customHeight="1" x14ac:dyDescent="0.25">
      <c r="A1" s="62" t="s">
        <v>27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 t="s">
        <v>50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6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61" t="s">
        <v>6</v>
      </c>
      <c r="K4" s="61" t="s">
        <v>15</v>
      </c>
      <c r="L4" s="61"/>
      <c r="M4" s="61" t="s">
        <v>8</v>
      </c>
      <c r="N4" s="61"/>
      <c r="O4" s="67" t="s">
        <v>9</v>
      </c>
      <c r="P4" s="67" t="s">
        <v>18</v>
      </c>
      <c r="Q4" s="61" t="s">
        <v>28</v>
      </c>
      <c r="R4" s="61" t="s">
        <v>21</v>
      </c>
      <c r="U4" s="61" t="s">
        <v>28</v>
      </c>
      <c r="V4" s="61" t="s">
        <v>21</v>
      </c>
    </row>
    <row r="5" spans="1:22" ht="45" customHeight="1" x14ac:dyDescent="0.25">
      <c r="A5" s="66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20</v>
      </c>
      <c r="J5" s="61"/>
      <c r="K5" s="1" t="s">
        <v>16</v>
      </c>
      <c r="L5" s="1" t="s">
        <v>17</v>
      </c>
      <c r="M5" s="39" t="s">
        <v>13</v>
      </c>
      <c r="N5" s="1" t="s">
        <v>14</v>
      </c>
      <c r="O5" s="67"/>
      <c r="P5" s="67"/>
      <c r="Q5" s="61"/>
      <c r="R5" s="61"/>
      <c r="U5" s="61"/>
      <c r="V5" s="61"/>
    </row>
    <row r="6" spans="1:22" s="2" customFormat="1" ht="15.75" customHeight="1" x14ac:dyDescent="0.25">
      <c r="A6" s="34">
        <v>1</v>
      </c>
      <c r="B6" s="21">
        <v>43133</v>
      </c>
      <c r="C6" s="21">
        <v>43314</v>
      </c>
      <c r="D6" s="4" t="s">
        <v>47</v>
      </c>
      <c r="E6" s="54">
        <v>866762029425087</v>
      </c>
      <c r="F6" s="4" t="s">
        <v>51</v>
      </c>
      <c r="G6" s="4" t="s">
        <v>48</v>
      </c>
      <c r="H6" s="16"/>
      <c r="I6" s="24"/>
      <c r="J6" s="16" t="s">
        <v>52</v>
      </c>
      <c r="K6" s="16"/>
      <c r="L6" s="16"/>
      <c r="M6" s="16" t="s">
        <v>54</v>
      </c>
      <c r="N6" s="16"/>
      <c r="O6" s="16" t="s">
        <v>55</v>
      </c>
      <c r="P6" s="16" t="s">
        <v>49</v>
      </c>
      <c r="Q6" s="33" t="s">
        <v>26</v>
      </c>
      <c r="R6" s="48" t="s">
        <v>42</v>
      </c>
      <c r="U6" s="58" t="s">
        <v>26</v>
      </c>
      <c r="V6" s="46" t="s">
        <v>30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3"/>
      <c r="R7" s="56"/>
      <c r="U7" s="59"/>
      <c r="V7" s="46" t="s">
        <v>53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28"/>
      <c r="R8" s="57"/>
      <c r="U8" s="59"/>
      <c r="V8" s="46" t="s">
        <v>31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16"/>
      <c r="I9" s="24"/>
      <c r="J9" s="16"/>
      <c r="K9" s="16"/>
      <c r="L9" s="16"/>
      <c r="M9" s="16"/>
      <c r="N9" s="16"/>
      <c r="O9" s="16"/>
      <c r="P9" s="16"/>
      <c r="Q9" s="28"/>
      <c r="R9" s="57"/>
      <c r="U9" s="59"/>
      <c r="V9" s="46" t="s">
        <v>42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57"/>
      <c r="U10" s="60"/>
      <c r="V10" s="46" t="s">
        <v>41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57"/>
      <c r="U11" s="58" t="s">
        <v>29</v>
      </c>
      <c r="V11" s="46" t="s">
        <v>33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57"/>
      <c r="U12" s="59"/>
      <c r="V12" s="47" t="s">
        <v>34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57"/>
      <c r="U13" s="60"/>
      <c r="V13" s="46" t="s">
        <v>35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57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57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57"/>
      <c r="U16" s="32" t="s">
        <v>44</v>
      </c>
      <c r="V16" s="31" t="s">
        <v>23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57"/>
      <c r="U17" s="29" t="s">
        <v>25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57"/>
      <c r="U18" s="29" t="s">
        <v>24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57"/>
      <c r="U19" s="52" t="s">
        <v>45</v>
      </c>
      <c r="V19" s="53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57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57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57"/>
      <c r="U22" s="50" t="s">
        <v>21</v>
      </c>
      <c r="V22" s="49" t="s">
        <v>23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57"/>
      <c r="U23" s="48" t="s">
        <v>36</v>
      </c>
      <c r="V23" s="49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57"/>
      <c r="U24" s="48" t="s">
        <v>46</v>
      </c>
      <c r="V24" s="49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57"/>
      <c r="U25" s="48" t="s">
        <v>37</v>
      </c>
      <c r="V25" s="49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57"/>
      <c r="U26" s="48" t="s">
        <v>43</v>
      </c>
      <c r="V26" s="49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57"/>
      <c r="U27" s="48" t="s">
        <v>32</v>
      </c>
      <c r="V27" s="49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57"/>
      <c r="U28" s="48" t="s">
        <v>38</v>
      </c>
      <c r="V28" s="49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57"/>
      <c r="U29" s="48" t="s">
        <v>39</v>
      </c>
      <c r="V29" s="49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57"/>
      <c r="U30" s="48" t="s">
        <v>40</v>
      </c>
      <c r="V30" s="49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57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57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57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57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57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57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57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57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57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57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57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57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57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57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57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57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57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57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57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57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57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57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57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57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57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F13" sqref="F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85546875" customWidth="1"/>
    <col min="21" max="21" width="30.85546875" customWidth="1"/>
  </cols>
  <sheetData>
    <row r="1" spans="1:21" ht="23.25" customHeight="1" x14ac:dyDescent="0.25">
      <c r="A1" s="62" t="s">
        <v>19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7"/>
      <c r="R1" s="51"/>
    </row>
    <row r="2" spans="1:21" ht="20.25" customHeight="1" x14ac:dyDescent="0.25">
      <c r="A2" s="63" t="s">
        <v>11</v>
      </c>
      <c r="B2" s="64"/>
      <c r="C2" s="64"/>
      <c r="D2" s="64"/>
      <c r="E2" s="65" t="s">
        <v>56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1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1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61" t="s">
        <v>15</v>
      </c>
      <c r="L4" s="61"/>
      <c r="M4" s="76" t="s">
        <v>8</v>
      </c>
      <c r="N4" s="77"/>
      <c r="O4" s="78" t="s">
        <v>9</v>
      </c>
      <c r="P4" s="78" t="s">
        <v>18</v>
      </c>
      <c r="Q4" s="61" t="s">
        <v>28</v>
      </c>
      <c r="R4" s="61" t="s">
        <v>21</v>
      </c>
      <c r="T4" s="61" t="s">
        <v>28</v>
      </c>
      <c r="U4" s="61" t="s">
        <v>21</v>
      </c>
    </row>
    <row r="5" spans="1:21" ht="45" customHeight="1" x14ac:dyDescent="0.25">
      <c r="A5" s="70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20</v>
      </c>
      <c r="J5" s="75"/>
      <c r="K5" s="1" t="s">
        <v>16</v>
      </c>
      <c r="L5" s="1" t="s">
        <v>17</v>
      </c>
      <c r="M5" s="20" t="s">
        <v>13</v>
      </c>
      <c r="N5" s="1" t="s">
        <v>14</v>
      </c>
      <c r="O5" s="79"/>
      <c r="P5" s="79"/>
      <c r="Q5" s="61"/>
      <c r="R5" s="61"/>
      <c r="T5" s="61"/>
      <c r="U5" s="61"/>
    </row>
    <row r="6" spans="1:21" s="2" customFormat="1" ht="15.75" customHeight="1" x14ac:dyDescent="0.25">
      <c r="A6" s="34">
        <v>1</v>
      </c>
      <c r="B6" s="21">
        <v>43133</v>
      </c>
      <c r="C6" s="21">
        <v>43314</v>
      </c>
      <c r="D6" s="4" t="s">
        <v>47</v>
      </c>
      <c r="E6" s="54">
        <v>866762029425087</v>
      </c>
      <c r="F6" s="4" t="s">
        <v>51</v>
      </c>
      <c r="G6" s="4" t="s">
        <v>48</v>
      </c>
      <c r="H6" s="16"/>
      <c r="I6" s="24"/>
      <c r="J6" s="16" t="s">
        <v>52</v>
      </c>
      <c r="K6" s="16"/>
      <c r="L6" s="16"/>
      <c r="M6" s="16" t="s">
        <v>54</v>
      </c>
      <c r="N6" s="16"/>
      <c r="O6" s="16" t="s">
        <v>55</v>
      </c>
      <c r="P6" s="16" t="s">
        <v>49</v>
      </c>
      <c r="Q6" s="33" t="s">
        <v>26</v>
      </c>
      <c r="R6" s="48" t="s">
        <v>42</v>
      </c>
      <c r="T6" s="58" t="s">
        <v>26</v>
      </c>
      <c r="U6" s="46" t="s">
        <v>30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16"/>
      <c r="O7" s="16"/>
      <c r="P7" s="16"/>
      <c r="Q7" s="33"/>
      <c r="R7" s="44"/>
      <c r="T7" s="59"/>
      <c r="U7" s="46" t="s">
        <v>53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16"/>
      <c r="I8" s="16"/>
      <c r="J8" s="16"/>
      <c r="K8" s="16"/>
      <c r="L8" s="16"/>
      <c r="M8" s="16"/>
      <c r="N8" s="16"/>
      <c r="O8" s="16"/>
      <c r="P8" s="16"/>
      <c r="Q8" s="28"/>
      <c r="R8" s="35"/>
      <c r="T8" s="59"/>
      <c r="U8" s="46" t="s">
        <v>31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16"/>
      <c r="I9" s="17"/>
      <c r="J9" s="16"/>
      <c r="K9" s="16"/>
      <c r="L9" s="16"/>
      <c r="M9" s="16"/>
      <c r="N9" s="16"/>
      <c r="O9" s="16"/>
      <c r="P9" s="16"/>
      <c r="Q9" s="28"/>
      <c r="R9" s="35"/>
      <c r="T9" s="59"/>
      <c r="U9" s="46" t="s">
        <v>42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0"/>
      <c r="U10" s="46" t="s">
        <v>41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8" t="s">
        <v>29</v>
      </c>
      <c r="U11" s="46" t="s">
        <v>33</v>
      </c>
    </row>
    <row r="12" spans="1:21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T12" s="59"/>
      <c r="U12" s="47" t="s">
        <v>34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0"/>
      <c r="U13" s="46" t="s">
        <v>35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  <c r="T15" s="32" t="s">
        <v>22</v>
      </c>
      <c r="U15" s="31" t="s">
        <v>23</v>
      </c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29" t="s">
        <v>25</v>
      </c>
      <c r="U16" s="4">
        <f>COUNTIF(Q6:Q105,"PM")</f>
        <v>0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4">
        <f>COUNTIF(Q6:Q105,"PC")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35"/>
      <c r="U18" s="35"/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  <c r="T21" s="50" t="s">
        <v>21</v>
      </c>
      <c r="U21" s="49" t="s">
        <v>23</v>
      </c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36</v>
      </c>
      <c r="U22" s="49">
        <f>COUNTIF(R6:R105,"MCU")</f>
        <v>0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8" t="s">
        <v>46</v>
      </c>
      <c r="U23" s="49">
        <f>COUNTIF(R6:R105,"GSM")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8" t="s">
        <v>37</v>
      </c>
      <c r="U24" s="49">
        <f>COUNTIF(R6:R105,"GPS")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8" t="s">
        <v>43</v>
      </c>
      <c r="U25" s="49">
        <f>COUNTIF(R6:R105,"NG")</f>
        <v>1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8" t="s">
        <v>32</v>
      </c>
      <c r="U26" s="49">
        <f>COUNTIF(R6:R105,"LK")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8" t="s">
        <v>38</v>
      </c>
      <c r="U27" s="49">
        <f>COUNTIF(R6:R105,"MCH")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8" t="s">
        <v>39</v>
      </c>
      <c r="U28" s="49">
        <f>COUNTIF(R6:R105,"NCFW")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8" t="s">
        <v>40</v>
      </c>
      <c r="U29" s="49">
        <f>COUNTIF(R6:R105,"KL")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2018-03-01T01:40:59Z</dcterms:modified>
</cp:coreProperties>
</file>