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3"/>
  </bookViews>
  <sheets>
    <sheet name="TG102LE" sheetId="14" r:id="rId1"/>
    <sheet name="TG102V" sheetId="22" r:id="rId2"/>
    <sheet name="TG102SE" sheetId="1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<sst xmlns="http://schemas.openxmlformats.org/spreadsheetml/2006/main" count="387" uniqueCount="84">
  <si>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</si>
  <si>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</si>
  <si>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</si>
  <si>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</si>
  <si>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</si>
  <si>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</si>
  <si>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</si>
  <si>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</si>
  <si>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</si>
  <si>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</si>
  <si>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</si>
  <si>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</si>
  <si>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</si>
  <si>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</si>
  <si>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</si>
  <si>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</si>
  <si>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</si>
  <si>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</si>
  <si>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</si>
  <si>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</si>
  <si>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</si>
  <si>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</si>
  <si>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</si>
  <si>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</si>
  <si>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</si>
  <si>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</si>
  <si>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</si>
  <si>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</si>
  <si>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</si>
  <si>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</si>
  <si>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</si>
  <si>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</si>
  <si>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</si>
  <si>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</si>
  <si>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</si>
  <si>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</si>
  <si>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</si>
  <si>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</si>
  <si>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</si>
  <si>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</si>
  <si>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</si>
  <si>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</si>
  <si>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</si>
  <si>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</si>
  <si>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</si>
  <si>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TG102LE</t>
  </si>
  <si>
    <t xml:space="preserve"> </t>
  </si>
  <si>
    <t>XỬ LÝ THIẾT BỊ BẢO HÀNH THÁNG 1 NĂM 2019</t>
  </si>
  <si>
    <t>LE.1.00.---04.181025</t>
  </si>
  <si>
    <t>ACC</t>
  </si>
  <si>
    <t>Lỗi ACC</t>
  </si>
  <si>
    <t>RTB</t>
  </si>
  <si>
    <t>SF</t>
  </si>
  <si>
    <t>Setfactory (SF)</t>
  </si>
  <si>
    <t>Restore Bin (RTB)</t>
  </si>
  <si>
    <t>Nâng cấp FW</t>
  </si>
  <si>
    <t>TG102V</t>
  </si>
  <si>
    <t>W.1.00.---01.181101</t>
  </si>
  <si>
    <t>BT</t>
  </si>
  <si>
    <t>Đạt</t>
  </si>
  <si>
    <t>TG102SE</t>
  </si>
  <si>
    <t>H</t>
  </si>
  <si>
    <t>SE.3.00.---02.180711</t>
  </si>
  <si>
    <t>125.212.203.114,16060</t>
  </si>
  <si>
    <t>Nạp lại FW</t>
  </si>
  <si>
    <t>Lỗi RTC</t>
  </si>
  <si>
    <t>LE.1.00.---01.180405</t>
  </si>
  <si>
    <t>125.212.203.114,16767</t>
  </si>
  <si>
    <t>Không chốt GSM</t>
  </si>
  <si>
    <t>Setfactory lại</t>
  </si>
  <si>
    <t>LE.1.00.---01.180907</t>
  </si>
  <si>
    <t>125.212.203.114,16363</t>
  </si>
  <si>
    <t>Thay transisator PW</t>
  </si>
  <si>
    <t>W.1.00.---01.180629</t>
  </si>
  <si>
    <t>Thay transistor + MCU</t>
  </si>
  <si>
    <t>Hỏng diode quá áp</t>
  </si>
  <si>
    <t>Thay diode quá áp</t>
  </si>
  <si>
    <t>Anh Tuấn NB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</si>
  <si>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</si>
  <si>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18/01/2019</t>
  </si>
  <si>
    <t>Tùng</t>
  </si>
  <si>
    <t>Không chốt GPS</t>
  </si>
  <si>
    <t>Xử lý phần cứng</t>
  </si>
  <si>
    <t>21/01/2019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</si>
</sst>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77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6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8" t="s">
        <v>6</v>
      </c>
      <c r="K4" s="58" t="s">
        <v>15</v>
      </c>
      <c r="L4" s="58"/>
      <c r="M4" s="58" t="s">
        <v>8</v>
      </c>
      <c r="N4" s="58"/>
      <c r="O4" s="67" t="s">
        <v>9</v>
      </c>
      <c r="P4" s="67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1" t="s">
        <v>1</v>
      </c>
      <c r="C5" s="1" t="s">
        <v>2</v>
      </c>
      <c r="D5" s="37" t="s">
        <v>3</v>
      </c>
      <c r="E5" s="37" t="s">
        <v>46</v>
      </c>
      <c r="F5" s="37" t="s">
        <v>4</v>
      </c>
      <c r="G5" s="5" t="s">
        <v>5</v>
      </c>
      <c r="H5" s="5" t="s">
        <v>7</v>
      </c>
      <c r="I5" s="19" t="s">
        <v>19</v>
      </c>
      <c r="J5" s="58"/>
      <c r="K5" s="1" t="s">
        <v>16</v>
      </c>
      <c r="L5" s="1" t="s">
        <v>17</v>
      </c>
      <c r="M5" s="37" t="s">
        <v>13</v>
      </c>
      <c r="N5" s="1" t="s">
        <v>14</v>
      </c>
      <c r="O5" s="67"/>
      <c r="P5" s="67"/>
      <c r="Q5" s="58"/>
      <c r="R5" s="58"/>
      <c r="U5" s="58"/>
      <c r="V5" s="58"/>
    </row>
    <row r="6" spans="1:22" s="2" customFormat="1" ht="15.75" customHeight="1" x14ac:dyDescent="0.25">
      <c r="A6" s="32">
        <v>1</v>
      </c>
      <c r="B6" s="21">
        <v>43556</v>
      </c>
      <c r="C6" s="21">
        <v>43647</v>
      </c>
      <c r="D6" s="4" t="s">
        <v>45</v>
      </c>
      <c r="E6" s="22">
        <v>867717030434485</v>
      </c>
      <c r="F6" s="4"/>
      <c r="G6" s="4" t="s">
        <v>42</v>
      </c>
      <c r="H6" s="4"/>
      <c r="I6" s="16" t="s">
        <v>67</v>
      </c>
      <c r="J6" s="16" t="s">
        <v>68</v>
      </c>
      <c r="K6" s="47" t="s">
        <v>66</v>
      </c>
      <c r="L6" s="16" t="s">
        <v>48</v>
      </c>
      <c r="M6" s="16" t="s">
        <v>69</v>
      </c>
      <c r="N6" s="16"/>
      <c r="O6" s="16" t="s">
        <v>58</v>
      </c>
      <c r="P6" s="16" t="s">
        <v>59</v>
      </c>
      <c r="Q6" s="28" t="s">
        <v>26</v>
      </c>
      <c r="R6" s="4" t="s">
        <v>52</v>
      </c>
      <c r="S6" s="47"/>
      <c r="T6" s="47"/>
      <c r="U6" s="5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43556</v>
      </c>
      <c r="C7" s="21">
        <v>43647</v>
      </c>
      <c r="D7" s="4" t="s">
        <v>45</v>
      </c>
      <c r="E7" s="22">
        <v>867857039919571</v>
      </c>
      <c r="F7" s="4"/>
      <c r="G7" s="4" t="s">
        <v>42</v>
      </c>
      <c r="H7" s="17"/>
      <c r="I7" s="16" t="s">
        <v>71</v>
      </c>
      <c r="J7" s="16" t="s">
        <v>68</v>
      </c>
      <c r="K7" s="16" t="s">
        <v>66</v>
      </c>
      <c r="L7" s="16" t="s">
        <v>48</v>
      </c>
      <c r="M7" s="16" t="s">
        <v>72</v>
      </c>
      <c r="N7" s="16"/>
      <c r="O7" s="16" t="s">
        <v>58</v>
      </c>
      <c r="P7" s="16" t="s">
        <v>59</v>
      </c>
      <c r="Q7" s="28" t="s">
        <v>24</v>
      </c>
      <c r="R7" s="4" t="s">
        <v>37</v>
      </c>
      <c r="S7" s="47"/>
      <c r="T7" s="47"/>
      <c r="U7" s="60"/>
      <c r="V7" s="32" t="s">
        <v>44</v>
      </c>
    </row>
    <row r="8" spans="1:22" s="2" customFormat="1" ht="15.75" customHeight="1" x14ac:dyDescent="0.25">
      <c r="A8" s="32">
        <v>3</v>
      </c>
      <c r="B8" s="21">
        <v>43556</v>
      </c>
      <c r="C8" s="21">
        <v>43647</v>
      </c>
      <c r="D8" s="4" t="s">
        <v>45</v>
      </c>
      <c r="E8" s="22">
        <v>867857039893735</v>
      </c>
      <c r="F8" s="4"/>
      <c r="G8" s="4" t="s">
        <v>42</v>
      </c>
      <c r="H8" s="25"/>
      <c r="I8" s="24" t="s">
        <v>71</v>
      </c>
      <c r="J8" s="16" t="s">
        <v>68</v>
      </c>
      <c r="K8" s="16" t="s">
        <v>70</v>
      </c>
      <c r="L8" s="16" t="s">
        <v>48</v>
      </c>
      <c r="M8" s="16" t="s">
        <v>72</v>
      </c>
      <c r="N8" s="16"/>
      <c r="O8" s="16" t="s">
        <v>58</v>
      </c>
      <c r="P8" s="16" t="s">
        <v>59</v>
      </c>
      <c r="Q8" s="28" t="s">
        <v>24</v>
      </c>
      <c r="R8" s="4" t="s">
        <v>37</v>
      </c>
      <c r="S8" s="47"/>
      <c r="T8" s="47"/>
      <c r="U8" s="60"/>
      <c r="V8" s="32" t="s">
        <v>28</v>
      </c>
    </row>
    <row r="9" spans="1:22" s="2" customFormat="1" ht="15.75" customHeight="1" x14ac:dyDescent="0.25">
      <c r="A9" s="32">
        <v>4</v>
      </c>
      <c r="B9" s="21" t="s">
        <v>79</v>
      </c>
      <c r="C9" s="21" t="s">
        <v>83</v>
      </c>
      <c r="D9" s="4" t="s">
        <v>45</v>
      </c>
      <c r="E9" s="22">
        <v>868183034655782</v>
      </c>
      <c r="F9" s="4"/>
      <c r="G9" s="4" t="s">
        <v>42</v>
      </c>
      <c r="H9" s="25"/>
      <c r="I9" s="24" t="s">
        <v>67</v>
      </c>
      <c r="J9" s="16" t="s">
        <v>81</v>
      </c>
      <c r="K9" s="24" t="s">
        <v>48</v>
      </c>
      <c r="L9" s="16"/>
      <c r="M9" s="16" t="s">
        <v>82</v>
      </c>
      <c r="N9" s="16"/>
      <c r="O9" s="16" t="s">
        <v>58</v>
      </c>
      <c r="P9" s="16" t="s">
        <v>80</v>
      </c>
      <c r="Q9" s="28" t="s">
        <v>24</v>
      </c>
      <c r="R9" s="4" t="s">
        <v>28</v>
      </c>
      <c r="S9" s="47"/>
      <c r="T9" s="47"/>
      <c r="U9" s="6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0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0"/>
      <c r="V13" s="32" t="s">
        <v>52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0"/>
      <c r="V14" s="3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3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1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50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2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53</v>
      </c>
      <c r="V33" s="4">
        <f>COUNTIF($R$6:$R$55,"SF")</f>
        <v>1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1"/>
    </row>
    <row r="2" spans="1:22" ht="20.25" customHeight="1" x14ac:dyDescent="0.25">
      <c r="A2" s="63" t="s">
        <v>11</v>
      </c>
      <c r="B2" s="64"/>
      <c r="C2" s="64"/>
      <c r="D2" s="64"/>
      <c r="E2" s="65" t="s">
        <v>77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6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8" t="s">
        <v>6</v>
      </c>
      <c r="K4" s="58" t="s">
        <v>15</v>
      </c>
      <c r="L4" s="58"/>
      <c r="M4" s="58" t="s">
        <v>8</v>
      </c>
      <c r="N4" s="58"/>
      <c r="O4" s="67" t="s">
        <v>9</v>
      </c>
      <c r="P4" s="67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8"/>
      <c r="K5" s="46" t="s">
        <v>16</v>
      </c>
      <c r="L5" s="46" t="s">
        <v>17</v>
      </c>
      <c r="M5" s="45" t="s">
        <v>13</v>
      </c>
      <c r="N5" s="46" t="s">
        <v>14</v>
      </c>
      <c r="O5" s="67"/>
      <c r="P5" s="67"/>
      <c r="Q5" s="58"/>
      <c r="R5" s="58"/>
      <c r="U5" s="58"/>
      <c r="V5" s="58"/>
    </row>
    <row r="6" spans="1:22" s="2" customFormat="1" ht="15.75" customHeight="1" x14ac:dyDescent="0.25">
      <c r="A6" s="32">
        <v>1</v>
      </c>
      <c r="B6" s="21">
        <v>43556</v>
      </c>
      <c r="C6" s="21">
        <v>43647</v>
      </c>
      <c r="D6" s="4" t="s">
        <v>56</v>
      </c>
      <c r="E6" s="22">
        <v>864811036929854</v>
      </c>
      <c r="F6" s="4"/>
      <c r="G6" s="4" t="s">
        <v>42</v>
      </c>
      <c r="H6" s="16"/>
      <c r="I6" s="24" t="s">
        <v>67</v>
      </c>
      <c r="J6" s="16" t="s">
        <v>50</v>
      </c>
      <c r="K6" s="16" t="s">
        <v>73</v>
      </c>
      <c r="L6" s="16" t="s">
        <v>57</v>
      </c>
      <c r="M6" s="16" t="s">
        <v>74</v>
      </c>
      <c r="N6" s="16"/>
      <c r="O6" s="16" t="s">
        <v>58</v>
      </c>
      <c r="P6" s="16" t="s">
        <v>59</v>
      </c>
      <c r="Q6" s="31" t="s">
        <v>24</v>
      </c>
      <c r="R6" s="32" t="s">
        <v>49</v>
      </c>
      <c r="U6" s="5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>
        <v>43556</v>
      </c>
      <c r="C7" s="21">
        <v>43647</v>
      </c>
      <c r="D7" s="4" t="s">
        <v>56</v>
      </c>
      <c r="E7" s="22">
        <v>868926033976298</v>
      </c>
      <c r="F7" s="4"/>
      <c r="G7" s="4" t="s">
        <v>42</v>
      </c>
      <c r="H7" s="17"/>
      <c r="I7" s="24" t="s">
        <v>67</v>
      </c>
      <c r="J7" s="16" t="s">
        <v>75</v>
      </c>
      <c r="K7" s="16" t="s">
        <v>73</v>
      </c>
      <c r="L7" s="16" t="s">
        <v>57</v>
      </c>
      <c r="M7" s="16" t="s">
        <v>76</v>
      </c>
      <c r="N7" s="16"/>
      <c r="O7" s="16" t="s">
        <v>58</v>
      </c>
      <c r="P7" s="16" t="s">
        <v>59</v>
      </c>
      <c r="Q7" s="31" t="s">
        <v>24</v>
      </c>
      <c r="R7" s="32" t="s">
        <v>38</v>
      </c>
      <c r="U7" s="60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0"/>
      <c r="V10" s="32" t="s">
        <v>49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0"/>
      <c r="V13" s="32" t="s">
        <v>52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0"/>
      <c r="V14" s="52" t="s">
        <v>51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50</v>
      </c>
      <c r="V30" s="4">
        <f>COUNTIF($R$6:$R$56,"ACC")</f>
        <v>1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53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54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55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78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3"/>
    </row>
    <row r="2" spans="1:21" ht="20.25" customHeight="1" x14ac:dyDescent="0.25">
      <c r="A2" s="63" t="s">
        <v>11</v>
      </c>
      <c r="B2" s="64"/>
      <c r="C2" s="64"/>
      <c r="D2" s="64"/>
      <c r="E2" s="65" t="s">
        <v>77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5"/>
      <c r="K5" s="1" t="s">
        <v>16</v>
      </c>
      <c r="L5" s="1" t="s">
        <v>17</v>
      </c>
      <c r="M5" s="20" t="s">
        <v>13</v>
      </c>
      <c r="N5" s="1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2">
        <v>1</v>
      </c>
      <c r="B6" s="21">
        <v>43556</v>
      </c>
      <c r="C6" s="21">
        <v>43647</v>
      </c>
      <c r="D6" s="4" t="s">
        <v>60</v>
      </c>
      <c r="E6" s="22">
        <v>866192037826359</v>
      </c>
      <c r="F6" s="4"/>
      <c r="G6" s="4" t="s">
        <v>61</v>
      </c>
      <c r="H6" s="4"/>
      <c r="I6" s="16" t="s">
        <v>63</v>
      </c>
      <c r="J6" s="16" t="s">
        <v>65</v>
      </c>
      <c r="K6" s="47" t="s">
        <v>62</v>
      </c>
      <c r="L6" s="16"/>
      <c r="M6" s="16" t="s">
        <v>64</v>
      </c>
      <c r="N6" s="16"/>
      <c r="O6" s="16" t="s">
        <v>58</v>
      </c>
      <c r="P6" s="16" t="s">
        <v>59</v>
      </c>
      <c r="Q6" s="28" t="s">
        <v>26</v>
      </c>
      <c r="R6" s="4" t="s">
        <v>51</v>
      </c>
      <c r="T6" s="5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0"/>
      <c r="U7" s="32" t="s">
        <v>44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0"/>
      <c r="U10" s="32" t="s">
        <v>49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0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0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1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2" sqref="B12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47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7"/>
      <c r="R1" s="43"/>
    </row>
    <row r="2" spans="1:21" ht="20.25" customHeight="1" x14ac:dyDescent="0.25">
      <c r="A2" s="63" t="s">
        <v>11</v>
      </c>
      <c r="B2" s="64"/>
      <c r="C2" s="64"/>
      <c r="D2" s="64"/>
      <c r="E2" s="65" t="s">
        <v>77</v>
      </c>
      <c r="F2" s="6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5"/>
      <c r="K5" s="50" t="s">
        <v>16</v>
      </c>
      <c r="L5" s="50" t="s">
        <v>17</v>
      </c>
      <c r="M5" s="49" t="s">
        <v>13</v>
      </c>
      <c r="N5" s="50" t="s">
        <v>14</v>
      </c>
      <c r="O5" s="79"/>
      <c r="P5" s="79"/>
      <c r="Q5" s="58"/>
      <c r="R5" s="58"/>
      <c r="T5" s="58"/>
      <c r="U5" s="58"/>
    </row>
    <row r="6" spans="1:21" s="2" customFormat="1" ht="15.75" customHeight="1" x14ac:dyDescent="0.25">
      <c r="A6" s="32">
        <v>1</v>
      </c>
      <c r="B6" s="21">
        <v>43556</v>
      </c>
      <c r="C6" s="21">
        <v>43647</v>
      </c>
      <c r="D6" s="4" t="s">
        <v>45</v>
      </c>
      <c r="E6" s="22">
        <v>867717030434485</v>
      </c>
      <c r="F6" s="4"/>
      <c r="G6" s="4" t="s">
        <v>42</v>
      </c>
      <c r="H6" s="4"/>
      <c r="I6" s="16" t="s">
        <v>67</v>
      </c>
      <c r="J6" s="16" t="s">
        <v>68</v>
      </c>
      <c r="K6" s="47" t="s">
        <v>66</v>
      </c>
      <c r="L6" s="16" t="s">
        <v>48</v>
      </c>
      <c r="M6" s="16" t="s">
        <v>69</v>
      </c>
      <c r="N6" s="16"/>
      <c r="O6" s="16" t="s">
        <v>58</v>
      </c>
      <c r="P6" s="16" t="s">
        <v>59</v>
      </c>
      <c r="Q6" s="28" t="s">
        <v>26</v>
      </c>
      <c r="R6" s="4" t="s">
        <v>52</v>
      </c>
      <c r="T6" s="5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43556</v>
      </c>
      <c r="C7" s="21">
        <v>43647</v>
      </c>
      <c r="D7" s="4" t="s">
        <v>45</v>
      </c>
      <c r="E7" s="22">
        <v>867857039919571</v>
      </c>
      <c r="F7" s="4"/>
      <c r="G7" s="4" t="s">
        <v>42</v>
      </c>
      <c r="H7" s="17"/>
      <c r="I7" s="16" t="s">
        <v>71</v>
      </c>
      <c r="J7" s="16" t="s">
        <v>68</v>
      </c>
      <c r="K7" s="16" t="s">
        <v>66</v>
      </c>
      <c r="L7" s="16" t="s">
        <v>48</v>
      </c>
      <c r="M7" s="16" t="s">
        <v>72</v>
      </c>
      <c r="N7" s="16"/>
      <c r="O7" s="16" t="s">
        <v>58</v>
      </c>
      <c r="P7" s="16" t="s">
        <v>59</v>
      </c>
      <c r="Q7" s="28" t="s">
        <v>24</v>
      </c>
      <c r="R7" s="4" t="s">
        <v>37</v>
      </c>
      <c r="T7" s="60"/>
      <c r="U7" s="32" t="s">
        <v>44</v>
      </c>
    </row>
    <row r="8" spans="1:21" s="2" customFormat="1" ht="15.75" customHeight="1" x14ac:dyDescent="0.25">
      <c r="A8" s="32">
        <v>3</v>
      </c>
      <c r="B8" s="21">
        <v>43556</v>
      </c>
      <c r="C8" s="21">
        <v>43647</v>
      </c>
      <c r="D8" s="4" t="s">
        <v>45</v>
      </c>
      <c r="E8" s="22">
        <v>867857039893735</v>
      </c>
      <c r="F8" s="4"/>
      <c r="G8" s="4" t="s">
        <v>42</v>
      </c>
      <c r="H8" s="25"/>
      <c r="I8" s="24" t="s">
        <v>71</v>
      </c>
      <c r="J8" s="16" t="s">
        <v>68</v>
      </c>
      <c r="K8" s="16" t="s">
        <v>70</v>
      </c>
      <c r="L8" s="16" t="s">
        <v>48</v>
      </c>
      <c r="M8" s="16" t="s">
        <v>72</v>
      </c>
      <c r="N8" s="16"/>
      <c r="O8" s="16" t="s">
        <v>58</v>
      </c>
      <c r="P8" s="16" t="s">
        <v>59</v>
      </c>
      <c r="Q8" s="28" t="s">
        <v>24</v>
      </c>
      <c r="R8" s="4" t="s">
        <v>37</v>
      </c>
      <c r="T8" s="60"/>
      <c r="U8" s="32" t="s">
        <v>28</v>
      </c>
    </row>
    <row r="9" spans="1:21" s="2" customFormat="1" ht="15.75" customHeight="1" x14ac:dyDescent="0.25">
      <c r="A9" s="32">
        <v>4</v>
      </c>
      <c r="B9" s="21" t="s">
        <v>79</v>
      </c>
      <c r="C9" s="21" t="s">
        <v>83</v>
      </c>
      <c r="D9" s="4" t="s">
        <v>45</v>
      </c>
      <c r="E9" s="22">
        <v>868183034655782</v>
      </c>
      <c r="F9" s="4"/>
      <c r="G9" s="4" t="s">
        <v>42</v>
      </c>
      <c r="H9" s="25"/>
      <c r="I9" s="24" t="s">
        <v>67</v>
      </c>
      <c r="J9" s="16" t="s">
        <v>81</v>
      </c>
      <c r="K9" s="24" t="s">
        <v>48</v>
      </c>
      <c r="L9" s="16"/>
      <c r="M9" s="16" t="s">
        <v>82</v>
      </c>
      <c r="N9" s="16"/>
      <c r="O9" s="16" t="s">
        <v>58</v>
      </c>
      <c r="P9" s="16" t="s">
        <v>80</v>
      </c>
      <c r="Q9" s="28" t="s">
        <v>24</v>
      </c>
      <c r="R9" s="4" t="s">
        <v>28</v>
      </c>
      <c r="T9" s="60"/>
      <c r="U9" s="32" t="s">
        <v>38</v>
      </c>
    </row>
    <row r="10" spans="1:21" s="2" customFormat="1" ht="15.75" customHeight="1" x14ac:dyDescent="0.25">
      <c r="A10" s="32">
        <v>5</v>
      </c>
      <c r="B10" s="21">
        <v>43556</v>
      </c>
      <c r="C10" s="21">
        <v>43647</v>
      </c>
      <c r="D10" s="4" t="s">
        <v>56</v>
      </c>
      <c r="E10" s="22">
        <v>864811036929854</v>
      </c>
      <c r="F10" s="4"/>
      <c r="G10" s="4" t="s">
        <v>42</v>
      </c>
      <c r="H10" s="16"/>
      <c r="I10" s="24" t="s">
        <v>67</v>
      </c>
      <c r="J10" s="16" t="s">
        <v>50</v>
      </c>
      <c r="K10" s="16" t="s">
        <v>73</v>
      </c>
      <c r="L10" s="16" t="s">
        <v>57</v>
      </c>
      <c r="M10" s="16" t="s">
        <v>74</v>
      </c>
      <c r="N10" s="16"/>
      <c r="O10" s="16" t="s">
        <v>58</v>
      </c>
      <c r="P10" s="16" t="s">
        <v>59</v>
      </c>
      <c r="Q10" s="31" t="s">
        <v>24</v>
      </c>
      <c r="R10" s="32" t="s">
        <v>49</v>
      </c>
      <c r="T10" s="60"/>
      <c r="U10" s="32" t="s">
        <v>49</v>
      </c>
    </row>
    <row r="11" spans="1:21" s="2" customFormat="1" ht="15.75" customHeight="1" x14ac:dyDescent="0.25">
      <c r="A11" s="32">
        <v>6</v>
      </c>
      <c r="B11" s="21">
        <v>43556</v>
      </c>
      <c r="C11" s="21">
        <v>43647</v>
      </c>
      <c r="D11" s="4" t="s">
        <v>56</v>
      </c>
      <c r="E11" s="22">
        <v>868926033976298</v>
      </c>
      <c r="F11" s="4"/>
      <c r="G11" s="4" t="s">
        <v>42</v>
      </c>
      <c r="H11" s="17"/>
      <c r="I11" s="24" t="s">
        <v>67</v>
      </c>
      <c r="J11" s="16" t="s">
        <v>75</v>
      </c>
      <c r="K11" s="16" t="s">
        <v>73</v>
      </c>
      <c r="L11" s="16" t="s">
        <v>57</v>
      </c>
      <c r="M11" s="16" t="s">
        <v>76</v>
      </c>
      <c r="N11" s="16"/>
      <c r="O11" s="16" t="s">
        <v>58</v>
      </c>
      <c r="P11" s="16" t="s">
        <v>59</v>
      </c>
      <c r="Q11" s="31" t="s">
        <v>24</v>
      </c>
      <c r="R11" s="32" t="s">
        <v>38</v>
      </c>
      <c r="T11" s="61"/>
      <c r="U11" s="32" t="s">
        <v>37</v>
      </c>
    </row>
    <row r="12" spans="1:21" s="18" customFormat="1" ht="15.75" customHeight="1" x14ac:dyDescent="0.25">
      <c r="A12" s="32">
        <v>7</v>
      </c>
      <c r="B12" s="21">
        <v>43556</v>
      </c>
      <c r="C12" s="21">
        <v>43647</v>
      </c>
      <c r="D12" s="4" t="s">
        <v>60</v>
      </c>
      <c r="E12" s="22">
        <v>866192037826359</v>
      </c>
      <c r="F12" s="4"/>
      <c r="G12" s="4" t="s">
        <v>61</v>
      </c>
      <c r="H12" s="4"/>
      <c r="I12" s="16" t="s">
        <v>63</v>
      </c>
      <c r="J12" s="16" t="s">
        <v>65</v>
      </c>
      <c r="K12" s="47" t="s">
        <v>62</v>
      </c>
      <c r="L12" s="16"/>
      <c r="M12" s="16" t="s">
        <v>64</v>
      </c>
      <c r="N12" s="16"/>
      <c r="O12" s="16" t="s">
        <v>58</v>
      </c>
      <c r="P12" s="16" t="s">
        <v>59</v>
      </c>
      <c r="Q12" s="28" t="s">
        <v>26</v>
      </c>
      <c r="R12" s="4" t="s">
        <v>51</v>
      </c>
      <c r="T12" s="5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0"/>
      <c r="U13" s="32" t="s">
        <v>52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0"/>
      <c r="U14" s="32" t="s">
        <v>51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2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5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7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1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50</v>
      </c>
      <c r="U30" s="4">
        <f>COUNTIF($R$6:$R$56,"ACC")</f>
        <v>1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2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53</v>
      </c>
      <c r="U33" s="4">
        <f>COUNTIF($R$6:$R$55,"SF")</f>
        <v>1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54</v>
      </c>
      <c r="U34" s="4">
        <f>COUNTIF($R$6:$R$55,"RTB")</f>
        <v>1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55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7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2019-02-14T03:19:59Z</dcterms:modified>
</cp:coreProperties>
</file>