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1\02.XuLyBH\"/>
    </mc:Choice>
  </mc:AlternateContent>
  <bookViews>
    <workbookView xWindow="-15" yWindow="4035" windowWidth="10320" windowHeight="4065" activeTab="1"/>
  </bookViews>
  <sheets>
    <sheet name="TG102V" sheetId="14" r:id="rId1"/>
    <sheet name="Tong hop thang" sheetId="17" r:id="rId2"/>
  </sheets>
  <calcPr calcId="152511"/>
</workbook>
</file>

<file path=xl/calcChain.xml><?xml version="1.0" encoding="utf-8"?>
<calcChain xmlns="http://schemas.openxmlformats.org/spreadsheetml/2006/main">
  <c r="U36" i="17" l="1"/>
  <c r="U35" i="17"/>
  <c r="U34" i="17"/>
  <c r="U33" i="17"/>
  <c r="U32" i="17"/>
  <c r="U31" i="17"/>
  <c r="U30" i="17"/>
  <c r="U29" i="17"/>
  <c r="U28" i="17"/>
  <c r="U27" i="17"/>
  <c r="U26" i="17"/>
  <c r="U21" i="17"/>
  <c r="U20" i="17"/>
  <c r="V34" i="14"/>
  <c r="V33" i="14"/>
  <c r="V36" i="14"/>
  <c r="V35" i="14"/>
  <c r="V32" i="14"/>
  <c r="V31" i="14"/>
  <c r="V30" i="14"/>
  <c r="V29" i="14"/>
  <c r="V28" i="14"/>
  <c r="V27" i="14"/>
  <c r="V26" i="14"/>
  <c r="V21" i="14"/>
  <c r="V20" i="14"/>
  <c r="U22" i="17" l="1"/>
  <c r="U37" i="17"/>
  <c r="V37" i="14"/>
  <c r="V22" i="14"/>
</calcChain>
</file>

<file path=xl/sharedStrings.xml><?xml version="1.0" encoding="utf-8"?>
<sst xmlns="http://schemas.openxmlformats.org/spreadsheetml/2006/main" count="166" uniqueCount="71">
  <si>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</si>
  <si>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</si>
  <si>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</si>
  <si>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</si>
  <si>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</si>
  <si>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</si>
  <si>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</si>
  <si>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</si>
  <si>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</si>
  <si>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</si>
  <si>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</si>
  <si>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</si>
  <si>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</si>
  <si>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</si>
  <si>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</si>
  <si>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</si>
  <si>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</si>
  <si>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</si>
  <si>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</si>
  <si>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</si>
  <si>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</si>
  <si>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</si>
  <si>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</si>
  <si>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</si>
  <si>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</si>
  <si>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</si>
  <si>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</si>
  <si>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</si>
  <si>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</si>
  <si>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</si>
  <si>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</si>
  <si>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</si>
  <si>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</si>
  <si>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</si>
  <si>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</si>
  <si>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</si>
  <si>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</si>
  <si>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</si>
  <si>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</si>
  <si>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</si>
  <si>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</si>
  <si>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</si>
  <si>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</si>
  <si>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</si>
  <si>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1 NĂM 2019</t>
  </si>
  <si>
    <t>ACC</t>
  </si>
  <si>
    <t>Lỗi ACC</t>
  </si>
  <si>
    <t>RTB</t>
  </si>
  <si>
    <t>SF</t>
  </si>
  <si>
    <t>Setfactory (SF)</t>
  </si>
  <si>
    <t>Restore Bin (RTB)</t>
  </si>
  <si>
    <t>Nâng cấp FW</t>
  </si>
  <si>
    <t>MEGA</t>
  </si>
  <si>
    <t>VI.1.00.---01.170906</t>
  </si>
  <si>
    <t>125.212.203.114,15555</t>
  </si>
  <si>
    <t>IM</t>
  </si>
  <si>
    <t>TG102V</t>
  </si>
  <si>
    <t>Còn BH</t>
  </si>
  <si>
    <t>ID mới: 869627031845019</t>
  </si>
  <si>
    <t>VI.1.00.---01.180629</t>
  </si>
  <si>
    <t>Lỗi GSM</t>
  </si>
  <si>
    <t>BT</t>
  </si>
  <si>
    <t>Đạt</t>
  </si>
  <si>
    <t>Thay module GSM, thay anten GSM</t>
  </si>
  <si>
    <t>Quốc Hùng</t>
  </si>
  <si>
    <t>18/01/2019</t>
  </si>
  <si>
    <t>H</t>
  </si>
  <si>
    <t>Xử lý phần cứng</t>
  </si>
  <si>
    <t>Tùng</t>
  </si>
  <si>
    <t>17/01/2019</t>
  </si>
  <si>
    <t>Hết hạn dịch vụ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</si>
</sst>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1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topLeftCell="I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30.5703125" customWidth="1"/>
    <col min="22" max="22" width="21.42578125" customWidth="1"/>
  </cols>
  <sheetData>
    <row r="1" spans="1:22" ht="23.25" customHeight="1" x14ac:dyDescent="0.25">
      <c r="A1" s="50" t="s">
        <v>44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11"/>
    </row>
    <row r="2" spans="1:22" ht="20.25" customHeight="1" x14ac:dyDescent="0.25">
      <c r="A2" s="51" t="s">
        <v>11</v>
      </c>
      <c r="B2" s="52"/>
      <c r="C2" s="52"/>
      <c r="D2" s="52"/>
      <c r="E2" s="53" t="s">
        <v>64</v>
      </c>
      <c r="F2" s="53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54" t="s">
        <v>0</v>
      </c>
      <c r="B4" s="56" t="s">
        <v>10</v>
      </c>
      <c r="C4" s="56"/>
      <c r="D4" s="56"/>
      <c r="E4" s="56"/>
      <c r="F4" s="56"/>
      <c r="G4" s="56"/>
      <c r="H4" s="56"/>
      <c r="I4" s="56"/>
      <c r="J4" s="46" t="s">
        <v>6</v>
      </c>
      <c r="K4" s="46" t="s">
        <v>15</v>
      </c>
      <c r="L4" s="46"/>
      <c r="M4" s="46" t="s">
        <v>8</v>
      </c>
      <c r="N4" s="46"/>
      <c r="O4" s="55" t="s">
        <v>9</v>
      </c>
      <c r="P4" s="55" t="s">
        <v>18</v>
      </c>
      <c r="Q4" s="46" t="s">
        <v>25</v>
      </c>
      <c r="R4" s="46" t="s">
        <v>20</v>
      </c>
      <c r="U4" s="46" t="s">
        <v>25</v>
      </c>
      <c r="V4" s="46" t="s">
        <v>20</v>
      </c>
    </row>
    <row r="5" spans="1:22" ht="45" customHeight="1" x14ac:dyDescent="0.25">
      <c r="A5" s="54"/>
      <c r="B5" s="1" t="s">
        <v>1</v>
      </c>
      <c r="C5" s="1" t="s">
        <v>2</v>
      </c>
      <c r="D5" s="37" t="s">
        <v>3</v>
      </c>
      <c r="E5" s="37" t="s">
        <v>55</v>
      </c>
      <c r="F5" s="37" t="s">
        <v>4</v>
      </c>
      <c r="G5" s="5" t="s">
        <v>5</v>
      </c>
      <c r="H5" s="5" t="s">
        <v>7</v>
      </c>
      <c r="I5" s="19" t="s">
        <v>19</v>
      </c>
      <c r="J5" s="46"/>
      <c r="K5" s="1" t="s">
        <v>16</v>
      </c>
      <c r="L5" s="1" t="s">
        <v>17</v>
      </c>
      <c r="M5" s="37" t="s">
        <v>13</v>
      </c>
      <c r="N5" s="1" t="s">
        <v>14</v>
      </c>
      <c r="O5" s="55"/>
      <c r="P5" s="55"/>
      <c r="Q5" s="46"/>
      <c r="R5" s="46"/>
      <c r="U5" s="46"/>
      <c r="V5" s="46"/>
    </row>
    <row r="6" spans="1:22" s="2" customFormat="1" ht="15.75" customHeight="1" x14ac:dyDescent="0.25">
      <c r="A6" s="32">
        <v>1</v>
      </c>
      <c r="B6" s="21">
        <v>43739</v>
      </c>
      <c r="C6" s="21">
        <v>43800</v>
      </c>
      <c r="D6" s="4" t="s">
        <v>56</v>
      </c>
      <c r="E6" s="22">
        <v>864811037178618</v>
      </c>
      <c r="F6" s="4"/>
      <c r="G6" s="4" t="s">
        <v>57</v>
      </c>
      <c r="H6" s="4" t="s">
        <v>58</v>
      </c>
      <c r="I6" s="16" t="s">
        <v>54</v>
      </c>
      <c r="J6" s="16" t="s">
        <v>60</v>
      </c>
      <c r="K6" s="44" t="s">
        <v>53</v>
      </c>
      <c r="L6" s="16" t="s">
        <v>59</v>
      </c>
      <c r="M6" s="16" t="s">
        <v>63</v>
      </c>
      <c r="N6" s="16"/>
      <c r="O6" s="16" t="s">
        <v>61</v>
      </c>
      <c r="P6" s="16" t="s">
        <v>62</v>
      </c>
      <c r="Q6" s="28" t="s">
        <v>24</v>
      </c>
      <c r="R6" s="4" t="s">
        <v>43</v>
      </c>
      <c r="S6" s="44"/>
      <c r="T6" s="44"/>
      <c r="U6" s="47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 t="s">
        <v>69</v>
      </c>
      <c r="C7" s="21" t="s">
        <v>65</v>
      </c>
      <c r="D7" s="4" t="s">
        <v>56</v>
      </c>
      <c r="E7" s="22">
        <v>869627031845019</v>
      </c>
      <c r="F7" s="4"/>
      <c r="G7" s="4" t="s">
        <v>66</v>
      </c>
      <c r="H7" s="17" t="s">
        <v>70</v>
      </c>
      <c r="I7" s="16" t="s">
        <v>54</v>
      </c>
      <c r="J7" s="16" t="s">
        <v>60</v>
      </c>
      <c r="K7" s="16" t="s">
        <v>59</v>
      </c>
      <c r="L7" s="16"/>
      <c r="M7" s="16" t="s">
        <v>67</v>
      </c>
      <c r="N7" s="16"/>
      <c r="O7" s="16" t="s">
        <v>61</v>
      </c>
      <c r="P7" s="16" t="s">
        <v>68</v>
      </c>
      <c r="Q7" s="28" t="s">
        <v>24</v>
      </c>
      <c r="R7" s="32" t="s">
        <v>43</v>
      </c>
      <c r="S7" s="44"/>
      <c r="T7" s="44"/>
      <c r="U7" s="48"/>
      <c r="V7" s="32" t="s">
        <v>43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S8" s="44"/>
      <c r="T8" s="44"/>
      <c r="U8" s="48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S9" s="44"/>
      <c r="T9" s="44"/>
      <c r="U9" s="48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4"/>
      <c r="S10" s="44"/>
      <c r="T10" s="44"/>
      <c r="U10" s="48"/>
      <c r="V10" s="32" t="s">
        <v>45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4"/>
      <c r="S11" s="44"/>
      <c r="T11" s="44"/>
      <c r="U11" s="49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"/>
      <c r="S12" s="44"/>
      <c r="T12" s="44"/>
      <c r="U12" s="47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4"/>
      <c r="S13" s="44"/>
      <c r="T13" s="44"/>
      <c r="U13" s="48"/>
      <c r="V13" s="32" t="s">
        <v>48</v>
      </c>
    </row>
    <row r="14" spans="1:22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4"/>
      <c r="S14" s="44"/>
      <c r="T14" s="44"/>
      <c r="U14" s="48"/>
      <c r="V14" s="32" t="s">
        <v>47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4"/>
      <c r="S15" s="45"/>
      <c r="T15" s="45"/>
      <c r="U15" s="48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4"/>
      <c r="S16" s="45"/>
      <c r="T16" s="45"/>
      <c r="U16" s="49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4"/>
      <c r="S17" s="45"/>
      <c r="T17" s="45"/>
      <c r="U17" s="44"/>
      <c r="V17" s="44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4"/>
      <c r="S18" s="45"/>
      <c r="T18" s="45"/>
      <c r="U18" s="45"/>
      <c r="V18" s="45"/>
    </row>
    <row r="19" spans="1:22" ht="16.5" x14ac:dyDescent="0.25">
      <c r="A19" s="32">
        <v>14</v>
      </c>
      <c r="B19" s="21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4"/>
      <c r="S19" s="45"/>
      <c r="T19" s="45"/>
      <c r="U19" s="43" t="s">
        <v>40</v>
      </c>
      <c r="V19" s="4" t="s">
        <v>21</v>
      </c>
    </row>
    <row r="20" spans="1:22" ht="16.5" x14ac:dyDescent="0.25">
      <c r="A20" s="32">
        <v>15</v>
      </c>
      <c r="B20" s="21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4"/>
      <c r="S20" s="45"/>
      <c r="T20" s="45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21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4"/>
      <c r="S21" s="45"/>
      <c r="T21" s="45"/>
      <c r="U21" s="4" t="s">
        <v>22</v>
      </c>
      <c r="V21" s="4">
        <f>COUNTIF($Q$6:$Q$56,"PC")</f>
        <v>2</v>
      </c>
    </row>
    <row r="22" spans="1:22" ht="16.5" x14ac:dyDescent="0.25">
      <c r="A22" s="32">
        <v>17</v>
      </c>
      <c r="B22" s="21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4"/>
      <c r="S22" s="45"/>
      <c r="T22" s="45"/>
      <c r="U22" s="43" t="s">
        <v>41</v>
      </c>
      <c r="V22" s="4">
        <f>SUM(V20:V21)</f>
        <v>2</v>
      </c>
    </row>
    <row r="23" spans="1:22" ht="16.5" x14ac:dyDescent="0.25">
      <c r="A23" s="32">
        <v>18</v>
      </c>
      <c r="B23" s="21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4"/>
      <c r="S23" s="45"/>
      <c r="T23" s="45"/>
      <c r="U23" s="45"/>
      <c r="V23" s="45"/>
    </row>
    <row r="24" spans="1:22" ht="16.5" x14ac:dyDescent="0.25">
      <c r="A24" s="32">
        <v>19</v>
      </c>
      <c r="B24" s="21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4"/>
      <c r="S24" s="45"/>
      <c r="T24" s="45"/>
      <c r="U24" s="45"/>
      <c r="V24" s="45"/>
    </row>
    <row r="25" spans="1:22" ht="16.5" x14ac:dyDescent="0.25">
      <c r="A25" s="32">
        <v>20</v>
      </c>
      <c r="B25" s="21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4"/>
      <c r="S25" s="45"/>
      <c r="T25" s="45"/>
      <c r="U25" s="43" t="s">
        <v>20</v>
      </c>
      <c r="V25" s="4" t="s">
        <v>21</v>
      </c>
    </row>
    <row r="26" spans="1:22" ht="16.5" x14ac:dyDescent="0.25">
      <c r="A26" s="32">
        <v>21</v>
      </c>
      <c r="B26" s="21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4"/>
      <c r="S26" s="45"/>
      <c r="T26" s="45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21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4"/>
      <c r="S27" s="45"/>
      <c r="T27" s="45"/>
      <c r="U27" s="32" t="s">
        <v>42</v>
      </c>
      <c r="V27" s="4">
        <f>COUNTIF($R$6:$R$55,"GSM")</f>
        <v>2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4"/>
      <c r="S28" s="45"/>
      <c r="T28" s="45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4"/>
      <c r="S29" s="45"/>
      <c r="T29" s="45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4"/>
      <c r="S30" s="45"/>
      <c r="T30" s="45"/>
      <c r="U30" s="32" t="s">
        <v>46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4"/>
      <c r="S31" s="45"/>
      <c r="T31" s="45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4"/>
      <c r="S32" s="45"/>
      <c r="T32" s="45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4"/>
      <c r="S33" s="45"/>
      <c r="T33" s="45"/>
      <c r="U33" s="32" t="s">
        <v>49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4"/>
      <c r="S34" s="45"/>
      <c r="T34" s="45"/>
      <c r="U34" s="32" t="s">
        <v>50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4"/>
      <c r="S35" s="45"/>
      <c r="T35" s="45"/>
      <c r="U35" s="32" t="s">
        <v>51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4"/>
      <c r="S36" s="45"/>
      <c r="T36" s="45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4"/>
      <c r="S37" s="45"/>
      <c r="T37" s="45"/>
      <c r="U37" s="43" t="s">
        <v>41</v>
      </c>
      <c r="V37" s="4">
        <f>SUM(V26:V36)</f>
        <v>2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4"/>
      <c r="S38" s="45"/>
      <c r="T38" s="45"/>
      <c r="U38" s="45"/>
      <c r="V38" s="45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4"/>
      <c r="S39" s="45"/>
      <c r="T39" s="45"/>
      <c r="U39" s="45"/>
      <c r="V39" s="45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4"/>
      <c r="S40" s="45"/>
      <c r="T40" s="45"/>
      <c r="U40" s="45"/>
      <c r="V40" s="45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4"/>
      <c r="S41" s="45"/>
      <c r="T41" s="45"/>
      <c r="U41" s="45"/>
      <c r="V41" s="45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4"/>
      <c r="S42" s="45"/>
      <c r="T42" s="45"/>
      <c r="U42" s="45"/>
      <c r="V42" s="45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4"/>
      <c r="S43" s="45"/>
      <c r="T43" s="45"/>
      <c r="U43" s="45"/>
      <c r="V43" s="45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4"/>
      <c r="S44" s="45"/>
      <c r="T44" s="45"/>
      <c r="U44" s="45"/>
      <c r="V44" s="45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4"/>
      <c r="S45" s="45"/>
      <c r="T45" s="45"/>
      <c r="U45" s="45"/>
      <c r="V45" s="45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4"/>
      <c r="S46" s="45"/>
      <c r="T46" s="45"/>
      <c r="U46" s="45"/>
      <c r="V46" s="45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4"/>
      <c r="S47" s="45"/>
      <c r="T47" s="45"/>
      <c r="U47" s="45"/>
      <c r="V47" s="45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4"/>
      <c r="S48" s="45"/>
      <c r="T48" s="45"/>
      <c r="U48" s="45"/>
      <c r="V48" s="45"/>
    </row>
    <row r="49" spans="1:22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4"/>
      <c r="S49" s="45"/>
      <c r="T49" s="45"/>
      <c r="U49" s="45"/>
      <c r="V49" s="45"/>
    </row>
    <row r="50" spans="1:22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4"/>
      <c r="S50" s="45"/>
      <c r="T50" s="45"/>
      <c r="U50" s="45"/>
      <c r="V50" s="45"/>
    </row>
    <row r="51" spans="1:22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4"/>
      <c r="S51" s="45"/>
      <c r="T51" s="45"/>
      <c r="U51" s="45"/>
      <c r="V51" s="45"/>
    </row>
    <row r="52" spans="1:22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4"/>
      <c r="S52" s="45"/>
      <c r="T52" s="45"/>
      <c r="U52" s="45"/>
      <c r="V52" s="45"/>
    </row>
    <row r="53" spans="1:22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4"/>
      <c r="S53" s="45"/>
      <c r="T53" s="45"/>
      <c r="U53" s="45"/>
      <c r="V53" s="45"/>
    </row>
    <row r="54" spans="1:22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4"/>
      <c r="S54" s="45"/>
      <c r="T54" s="45"/>
      <c r="U54" s="45"/>
      <c r="V54" s="45"/>
    </row>
    <row r="55" spans="1:22" ht="16.5" x14ac:dyDescent="0.25">
      <c r="A55" s="32">
        <v>50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5"/>
      <c r="T55" s="45"/>
      <c r="U55" s="45"/>
      <c r="V55" s="45"/>
    </row>
    <row r="56" spans="1:22" ht="16.5" x14ac:dyDescent="0.25">
      <c r="U56" s="45"/>
      <c r="V56" s="45"/>
    </row>
    <row r="57" spans="1:22" ht="16.5" x14ac:dyDescent="0.25">
      <c r="N57" s="29"/>
      <c r="O57" s="29"/>
      <c r="U57" s="45"/>
      <c r="V57" s="45"/>
    </row>
    <row r="58" spans="1:22" ht="16.5" x14ac:dyDescent="0.25">
      <c r="N58" s="29"/>
      <c r="O58" s="29"/>
      <c r="U58" s="45"/>
      <c r="V58" s="45"/>
    </row>
    <row r="59" spans="1:22" ht="16.5" x14ac:dyDescent="0.25">
      <c r="N59" s="29"/>
      <c r="O59" s="29"/>
      <c r="U59" s="45"/>
      <c r="V59" s="45"/>
    </row>
    <row r="60" spans="1:22" ht="16.5" x14ac:dyDescent="0.25">
      <c r="U60" s="45"/>
      <c r="V60" s="45"/>
    </row>
    <row r="61" spans="1:22" ht="16.5" x14ac:dyDescent="0.25">
      <c r="U61" s="45"/>
      <c r="V61" s="45"/>
    </row>
  </sheetData>
  <mergeCells count="16"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  <mergeCell ref="R4:R5"/>
    <mergeCell ref="U4:U5"/>
    <mergeCell ref="V4:V5"/>
    <mergeCell ref="U6:U11"/>
    <mergeCell ref="U12:U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topLeftCell="A2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50" t="s">
        <v>44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7"/>
      <c r="R1" s="42"/>
    </row>
    <row r="2" spans="1:21" ht="20.25" customHeight="1" x14ac:dyDescent="0.25">
      <c r="A2" s="51" t="s">
        <v>11</v>
      </c>
      <c r="B2" s="52"/>
      <c r="C2" s="52"/>
      <c r="D2" s="52"/>
      <c r="E2" s="53" t="s">
        <v>52</v>
      </c>
      <c r="F2" s="53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2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2"/>
    </row>
    <row r="4" spans="1:21" ht="16.5" x14ac:dyDescent="0.25">
      <c r="A4" s="57" t="s">
        <v>0</v>
      </c>
      <c r="B4" s="59" t="s">
        <v>10</v>
      </c>
      <c r="C4" s="60"/>
      <c r="D4" s="60"/>
      <c r="E4" s="60"/>
      <c r="F4" s="60"/>
      <c r="G4" s="60"/>
      <c r="H4" s="60"/>
      <c r="I4" s="61"/>
      <c r="J4" s="62" t="s">
        <v>6</v>
      </c>
      <c r="K4" s="46" t="s">
        <v>15</v>
      </c>
      <c r="L4" s="46"/>
      <c r="M4" s="64" t="s">
        <v>8</v>
      </c>
      <c r="N4" s="65"/>
      <c r="O4" s="66" t="s">
        <v>9</v>
      </c>
      <c r="P4" s="66" t="s">
        <v>18</v>
      </c>
      <c r="Q4" s="46" t="s">
        <v>25</v>
      </c>
      <c r="R4" s="46" t="s">
        <v>20</v>
      </c>
      <c r="T4" s="46" t="s">
        <v>25</v>
      </c>
      <c r="U4" s="46" t="s">
        <v>20</v>
      </c>
    </row>
    <row r="5" spans="1:21" ht="45" customHeight="1" x14ac:dyDescent="0.25">
      <c r="A5" s="58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63"/>
      <c r="K5" s="1" t="s">
        <v>16</v>
      </c>
      <c r="L5" s="1" t="s">
        <v>17</v>
      </c>
      <c r="M5" s="20" t="s">
        <v>13</v>
      </c>
      <c r="N5" s="1" t="s">
        <v>14</v>
      </c>
      <c r="O5" s="67"/>
      <c r="P5" s="67"/>
      <c r="Q5" s="46"/>
      <c r="R5" s="46"/>
      <c r="T5" s="46"/>
      <c r="U5" s="46"/>
    </row>
    <row r="6" spans="1:21" s="2" customFormat="1" ht="15.75" customHeight="1" x14ac:dyDescent="0.25">
      <c r="A6" s="32">
        <v>1</v>
      </c>
      <c r="B6" s="21">
        <v>43739</v>
      </c>
      <c r="C6" s="21">
        <v>43800</v>
      </c>
      <c r="D6" s="4" t="s">
        <v>56</v>
      </c>
      <c r="E6" s="22">
        <v>864811037178618</v>
      </c>
      <c r="F6" s="4"/>
      <c r="G6" s="4" t="s">
        <v>57</v>
      </c>
      <c r="H6" s="4" t="s">
        <v>58</v>
      </c>
      <c r="I6" s="16" t="s">
        <v>54</v>
      </c>
      <c r="J6" s="16" t="s">
        <v>60</v>
      </c>
      <c r="K6" s="44" t="s">
        <v>53</v>
      </c>
      <c r="L6" s="16" t="s">
        <v>59</v>
      </c>
      <c r="M6" s="16" t="s">
        <v>63</v>
      </c>
      <c r="N6" s="16"/>
      <c r="O6" s="16" t="s">
        <v>61</v>
      </c>
      <c r="P6" s="16" t="s">
        <v>62</v>
      </c>
      <c r="Q6" s="28" t="s">
        <v>24</v>
      </c>
      <c r="R6" s="4" t="s">
        <v>43</v>
      </c>
      <c r="T6" s="47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 t="s">
        <v>69</v>
      </c>
      <c r="C7" s="21" t="s">
        <v>65</v>
      </c>
      <c r="D7" s="4" t="s">
        <v>56</v>
      </c>
      <c r="E7" s="22">
        <v>869627031845019</v>
      </c>
      <c r="F7" s="4"/>
      <c r="G7" s="4" t="s">
        <v>66</v>
      </c>
      <c r="H7" s="17" t="s">
        <v>70</v>
      </c>
      <c r="I7" s="16" t="s">
        <v>54</v>
      </c>
      <c r="J7" s="16" t="s">
        <v>60</v>
      </c>
      <c r="K7" s="16" t="s">
        <v>59</v>
      </c>
      <c r="L7" s="16"/>
      <c r="M7" s="16" t="s">
        <v>67</v>
      </c>
      <c r="N7" s="16"/>
      <c r="O7" s="16" t="s">
        <v>61</v>
      </c>
      <c r="P7" s="16" t="s">
        <v>68</v>
      </c>
      <c r="Q7" s="28" t="s">
        <v>24</v>
      </c>
      <c r="R7" s="32" t="s">
        <v>43</v>
      </c>
      <c r="T7" s="48"/>
      <c r="U7" s="32" t="s">
        <v>43</v>
      </c>
    </row>
    <row r="8" spans="1:21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16"/>
      <c r="I8" s="24"/>
      <c r="J8" s="16"/>
      <c r="K8" s="16"/>
      <c r="L8" s="16"/>
      <c r="M8" s="16"/>
      <c r="N8" s="16"/>
      <c r="O8" s="16"/>
      <c r="P8" s="16"/>
      <c r="Q8" s="31"/>
      <c r="R8" s="32"/>
      <c r="T8" s="48"/>
      <c r="U8" s="32" t="s">
        <v>28</v>
      </c>
    </row>
    <row r="9" spans="1:21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17"/>
      <c r="I9" s="24"/>
      <c r="J9" s="16"/>
      <c r="K9" s="16"/>
      <c r="L9" s="16"/>
      <c r="M9" s="16"/>
      <c r="N9" s="16"/>
      <c r="O9" s="16"/>
      <c r="P9" s="16"/>
      <c r="Q9" s="31"/>
      <c r="R9" s="32"/>
      <c r="T9" s="48"/>
      <c r="U9" s="32" t="s">
        <v>38</v>
      </c>
    </row>
    <row r="10" spans="1:21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16"/>
      <c r="I10" s="24"/>
      <c r="J10" s="16"/>
      <c r="K10" s="16"/>
      <c r="L10" s="16"/>
      <c r="M10" s="16"/>
      <c r="N10" s="16"/>
      <c r="O10" s="16"/>
      <c r="P10" s="16"/>
      <c r="Q10" s="31"/>
      <c r="R10" s="32"/>
      <c r="T10" s="48"/>
      <c r="U10" s="32" t="s">
        <v>45</v>
      </c>
    </row>
    <row r="11" spans="1:21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7"/>
      <c r="I11" s="24"/>
      <c r="J11" s="16"/>
      <c r="K11" s="16"/>
      <c r="L11" s="16"/>
      <c r="M11" s="16"/>
      <c r="N11" s="16"/>
      <c r="O11" s="16"/>
      <c r="P11" s="16"/>
      <c r="Q11" s="31"/>
      <c r="R11" s="32"/>
      <c r="T11" s="49"/>
      <c r="U11" s="32" t="s">
        <v>37</v>
      </c>
    </row>
    <row r="12" spans="1:21" s="18" customFormat="1" ht="15.75" customHeight="1" x14ac:dyDescent="0.25">
      <c r="A12" s="32">
        <v>7</v>
      </c>
      <c r="B12" s="21"/>
      <c r="C12" s="21"/>
      <c r="D12" s="4"/>
      <c r="E12" s="22"/>
      <c r="F12" s="4"/>
      <c r="G12" s="4"/>
      <c r="H12" s="25"/>
      <c r="I12" s="24"/>
      <c r="J12" s="16"/>
      <c r="K12" s="16"/>
      <c r="L12" s="16"/>
      <c r="M12" s="16"/>
      <c r="N12" s="16"/>
      <c r="O12" s="16"/>
      <c r="P12" s="16"/>
      <c r="Q12" s="31"/>
      <c r="R12" s="32"/>
      <c r="T12" s="47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T13" s="48"/>
      <c r="U13" s="32" t="s">
        <v>48</v>
      </c>
    </row>
    <row r="14" spans="1:21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33"/>
      <c r="T14" s="48"/>
      <c r="U14" s="32" t="s">
        <v>47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48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49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4"/>
      <c r="U17" s="44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5"/>
      <c r="U18" s="45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3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0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2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3" t="s">
        <v>41</v>
      </c>
      <c r="U22" s="4">
        <f>SUM(U20:U21)</f>
        <v>2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5"/>
      <c r="U23" s="45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5"/>
      <c r="U24" s="45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3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42</v>
      </c>
      <c r="U27" s="4">
        <f>COUNTIF($R$6:$R$55,"GSM")</f>
        <v>2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0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46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0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49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50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51</v>
      </c>
      <c r="U35" s="4">
        <f>COUNTIF($R$6:$R$55,"NCFW")</f>
        <v>0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3" t="s">
        <v>41</v>
      </c>
      <c r="U37" s="4">
        <f>SUM(U26:U36)</f>
        <v>2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1"/>
    <mergeCell ref="T12:T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TG102V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dcterms:created xsi:type="dcterms:W3CDTF">2014-07-04T02:52:10Z</dcterms:created>
  <dcterms:modified xsi:type="dcterms:W3CDTF">2019-02-14T03:19:37Z</dcterms:modified>
</cp:coreProperties>
</file>