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V" sheetId="23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V30" i="23" l="1"/>
  <c r="V29" i="23"/>
  <c r="V28" i="23"/>
  <c r="V27" i="23"/>
  <c r="V26" i="23"/>
  <c r="V25" i="23"/>
  <c r="V24" i="23"/>
  <c r="V23" i="23"/>
  <c r="V18" i="23"/>
  <c r="V17" i="23"/>
  <c r="V19" i="23" s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<sst xmlns="http://schemas.openxmlformats.org/spreadsheetml/2006/main" count="125" uniqueCount="58">
  <si>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</si>
  <si>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</si>
  <si>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</si>
  <si>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</si>
  <si>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</si>
  <si>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</si>
  <si>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</si>
  <si>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</si>
  <si>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</si>
  <si>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</si>
  <si>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</si>
  <si>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</si>
  <si>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</si>
  <si>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</si>
  <si>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</si>
  <si>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</si>
  <si>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</si>
  <si>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</si>
  <si>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</si>
  <si>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</si>
  <si>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</si>
  <si>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</si>
  <si>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</si>
  <si>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</si>
  <si>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</si>
  <si>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</si>
  <si>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</si>
  <si>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</si>
  <si>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</si>
  <si>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</si>
  <si>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</si>
  <si>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</si>
  <si>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</si>
  <si>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</si>
  <si>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</si>
  <si>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</si>
  <si>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</si>
  <si>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</si>
  <si>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</si>
  <si>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</si>
  <si>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</si>
  <si>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</si>
  <si>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</si>
  <si>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</si>
  <si>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</si>
  <si>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</si>
  <si>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</si>
  <si>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Còn BH</t>
  </si>
  <si>
    <t>16/4/2018</t>
  </si>
  <si>
    <t>TG102V</t>
  </si>
  <si>
    <t>VI.1.00.---01.180115</t>
  </si>
  <si>
    <t>Lỗi ACC</t>
  </si>
  <si>
    <t>Thay tran + MCU</t>
  </si>
  <si>
    <t>VI.1.00.---01.180320</t>
  </si>
  <si>
    <t>Cty Nhật Minh</t>
  </si>
  <si>
    <t>17/4/2018</t>
  </si>
  <si>
    <t>Bt</t>
  </si>
  <si>
    <t>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</si>
</sst>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11"/>
    </row>
    <row r="2" spans="1:22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69" t="s">
        <v>0</v>
      </c>
      <c r="B4" s="70" t="s">
        <v>10</v>
      </c>
      <c r="C4" s="70"/>
      <c r="D4" s="70"/>
      <c r="E4" s="70"/>
      <c r="F4" s="70"/>
      <c r="G4" s="70"/>
      <c r="H4" s="70"/>
      <c r="I4" s="70"/>
      <c r="J4" s="61" t="s">
        <v>6</v>
      </c>
      <c r="K4" s="61" t="s">
        <v>15</v>
      </c>
      <c r="L4" s="61"/>
      <c r="M4" s="61" t="s">
        <v>8</v>
      </c>
      <c r="N4" s="61"/>
      <c r="O4" s="71" t="s">
        <v>9</v>
      </c>
      <c r="P4" s="71" t="s">
        <v>18</v>
      </c>
      <c r="Q4" s="61" t="s">
        <v>26</v>
      </c>
      <c r="R4" s="61" t="s">
        <v>20</v>
      </c>
      <c r="U4" s="61" t="s">
        <v>26</v>
      </c>
      <c r="V4" s="61" t="s">
        <v>20</v>
      </c>
    </row>
    <row r="5" spans="1:22" ht="45" customHeight="1" x14ac:dyDescent="0.25">
      <c r="A5" s="69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1"/>
      <c r="K5" s="60" t="s">
        <v>16</v>
      </c>
      <c r="L5" s="60" t="s">
        <v>17</v>
      </c>
      <c r="M5" s="59" t="s">
        <v>13</v>
      </c>
      <c r="N5" s="60" t="s">
        <v>14</v>
      </c>
      <c r="O5" s="71"/>
      <c r="P5" s="71"/>
      <c r="Q5" s="61"/>
      <c r="R5" s="61"/>
      <c r="U5" s="61"/>
      <c r="V5" s="61"/>
    </row>
    <row r="6" spans="1:22" s="2" customFormat="1" ht="17.25" customHeight="1" x14ac:dyDescent="0.25">
      <c r="A6" s="34">
        <v>1</v>
      </c>
      <c r="B6" s="21" t="s">
        <v>48</v>
      </c>
      <c r="C6" s="21" t="s">
        <v>55</v>
      </c>
      <c r="D6" s="4" t="s">
        <v>49</v>
      </c>
      <c r="E6" s="22">
        <v>864811037172876</v>
      </c>
      <c r="F6" s="4"/>
      <c r="G6" s="4" t="s">
        <v>47</v>
      </c>
      <c r="H6" s="4"/>
      <c r="I6" s="24"/>
      <c r="J6" s="16" t="s">
        <v>51</v>
      </c>
      <c r="K6" s="16" t="s">
        <v>50</v>
      </c>
      <c r="L6" s="16" t="s">
        <v>53</v>
      </c>
      <c r="M6" s="16" t="s">
        <v>52</v>
      </c>
      <c r="N6" s="16"/>
      <c r="O6" s="16" t="s">
        <v>56</v>
      </c>
      <c r="P6" s="16" t="s">
        <v>57</v>
      </c>
      <c r="Q6" s="28" t="s">
        <v>25</v>
      </c>
      <c r="R6" s="4" t="s">
        <v>40</v>
      </c>
      <c r="U6" s="62" t="s">
        <v>25</v>
      </c>
      <c r="V6" s="44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3"/>
      <c r="V7" s="44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3"/>
      <c r="V8" s="44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3"/>
      <c r="V9" s="44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U10" s="64"/>
      <c r="V10" s="44" t="s">
        <v>39</v>
      </c>
    </row>
    <row r="11" spans="1:22" s="56" customFormat="1" ht="15.75" customHeight="1" x14ac:dyDescent="0.25">
      <c r="A11" s="52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U11" s="62" t="s">
        <v>27</v>
      </c>
      <c r="V11" s="57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U12" s="63"/>
      <c r="V12" s="45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U13" s="64"/>
      <c r="V13" s="44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0" t="s">
        <v>43</v>
      </c>
      <c r="V19" s="51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8" t="s">
        <v>20</v>
      </c>
      <c r="V22" s="47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6" t="s">
        <v>34</v>
      </c>
      <c r="V23" s="47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6" t="s">
        <v>44</v>
      </c>
      <c r="V24" s="47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6" t="s">
        <v>35</v>
      </c>
      <c r="V25" s="47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6" t="s">
        <v>41</v>
      </c>
      <c r="V26" s="47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6" t="s">
        <v>30</v>
      </c>
      <c r="V27" s="47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6" t="s">
        <v>36</v>
      </c>
      <c r="V28" s="47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6" t="s">
        <v>37</v>
      </c>
      <c r="V29" s="47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6" t="s">
        <v>38</v>
      </c>
      <c r="V30" s="47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5" t="s">
        <v>46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7"/>
      <c r="R1" s="49"/>
    </row>
    <row r="2" spans="1:21" ht="20.25" customHeight="1" x14ac:dyDescent="0.25">
      <c r="A2" s="66" t="s">
        <v>11</v>
      </c>
      <c r="B2" s="67"/>
      <c r="C2" s="67"/>
      <c r="D2" s="67"/>
      <c r="E2" s="68" t="s">
        <v>54</v>
      </c>
      <c r="F2" s="68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9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9"/>
    </row>
    <row r="4" spans="1:21" ht="16.5" x14ac:dyDescent="0.25">
      <c r="A4" s="72" t="s">
        <v>0</v>
      </c>
      <c r="B4" s="74" t="s">
        <v>10</v>
      </c>
      <c r="C4" s="75"/>
      <c r="D4" s="75"/>
      <c r="E4" s="75"/>
      <c r="F4" s="75"/>
      <c r="G4" s="75"/>
      <c r="H4" s="75"/>
      <c r="I4" s="76"/>
      <c r="J4" s="77" t="s">
        <v>6</v>
      </c>
      <c r="K4" s="61" t="s">
        <v>15</v>
      </c>
      <c r="L4" s="61"/>
      <c r="M4" s="79" t="s">
        <v>8</v>
      </c>
      <c r="N4" s="80"/>
      <c r="O4" s="81" t="s">
        <v>9</v>
      </c>
      <c r="P4" s="81" t="s">
        <v>18</v>
      </c>
      <c r="Q4" s="61" t="s">
        <v>26</v>
      </c>
      <c r="R4" s="61" t="s">
        <v>20</v>
      </c>
      <c r="T4" s="61" t="s">
        <v>26</v>
      </c>
      <c r="U4" s="61" t="s">
        <v>20</v>
      </c>
    </row>
    <row r="5" spans="1:21" ht="45" customHeight="1" x14ac:dyDescent="0.25">
      <c r="A5" s="73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8"/>
      <c r="K5" s="1" t="s">
        <v>16</v>
      </c>
      <c r="L5" s="1" t="s">
        <v>17</v>
      </c>
      <c r="M5" s="20" t="s">
        <v>13</v>
      </c>
      <c r="N5" s="1" t="s">
        <v>14</v>
      </c>
      <c r="O5" s="82"/>
      <c r="P5" s="82"/>
      <c r="Q5" s="61"/>
      <c r="R5" s="61"/>
      <c r="T5" s="61"/>
      <c r="U5" s="61"/>
    </row>
    <row r="6" spans="1:21" s="2" customFormat="1" ht="15.75" customHeight="1" x14ac:dyDescent="0.25">
      <c r="A6" s="34">
        <v>1</v>
      </c>
      <c r="B6" s="21" t="s">
        <v>48</v>
      </c>
      <c r="C6" s="21" t="s">
        <v>55</v>
      </c>
      <c r="D6" s="4" t="s">
        <v>49</v>
      </c>
      <c r="E6" s="22">
        <v>864811037172876</v>
      </c>
      <c r="F6" s="4"/>
      <c r="G6" s="4" t="s">
        <v>47</v>
      </c>
      <c r="H6" s="4"/>
      <c r="I6" s="24"/>
      <c r="J6" s="16" t="s">
        <v>51</v>
      </c>
      <c r="K6" s="16" t="s">
        <v>50</v>
      </c>
      <c r="L6" s="16" t="s">
        <v>53</v>
      </c>
      <c r="M6" s="16" t="s">
        <v>52</v>
      </c>
      <c r="N6" s="16"/>
      <c r="O6" s="16" t="s">
        <v>56</v>
      </c>
      <c r="P6" s="16" t="s">
        <v>57</v>
      </c>
      <c r="Q6" s="28" t="s">
        <v>25</v>
      </c>
      <c r="R6" s="4" t="s">
        <v>40</v>
      </c>
      <c r="T6" s="62" t="s">
        <v>25</v>
      </c>
      <c r="U6" s="44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T7" s="63"/>
      <c r="U7" s="44" t="s">
        <v>45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T8" s="63"/>
      <c r="U8" s="44" t="s">
        <v>29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T9" s="63"/>
      <c r="U9" s="44" t="s">
        <v>40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8"/>
      <c r="T10" s="64"/>
      <c r="U10" s="44" t="s">
        <v>39</v>
      </c>
    </row>
    <row r="11" spans="1:21" s="2" customFormat="1" ht="15.75" customHeight="1" x14ac:dyDescent="0.25">
      <c r="A11" s="34">
        <v>6</v>
      </c>
      <c r="B11" s="53"/>
      <c r="C11" s="21"/>
      <c r="D11" s="54"/>
      <c r="E11" s="55"/>
      <c r="F11" s="54"/>
      <c r="G11" s="54"/>
      <c r="H11" s="54"/>
      <c r="I11" s="26"/>
      <c r="J11" s="26"/>
      <c r="K11" s="26"/>
      <c r="L11" s="26"/>
      <c r="M11" s="16"/>
      <c r="N11" s="26"/>
      <c r="O11" s="16"/>
      <c r="P11" s="16"/>
      <c r="Q11" s="33"/>
      <c r="R11" s="58"/>
      <c r="T11" s="62" t="s">
        <v>27</v>
      </c>
      <c r="U11" s="44" t="s">
        <v>31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8"/>
      <c r="T12" s="63"/>
      <c r="U12" s="45" t="s">
        <v>32</v>
      </c>
    </row>
    <row r="13" spans="1:21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8"/>
      <c r="T13" s="64"/>
      <c r="U13" s="44" t="s">
        <v>33</v>
      </c>
    </row>
    <row r="14" spans="1:21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8"/>
    </row>
    <row r="15" spans="1:21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8"/>
    </row>
    <row r="16" spans="1:21" ht="16.5" x14ac:dyDescent="0.25">
      <c r="A16" s="34">
        <v>11</v>
      </c>
      <c r="B16" s="21"/>
      <c r="C16" s="21"/>
      <c r="D16" s="4"/>
      <c r="E16" s="22"/>
      <c r="F16" s="4"/>
      <c r="G16" s="4"/>
      <c r="H16" s="16"/>
      <c r="I16" s="24"/>
      <c r="J16" s="16"/>
      <c r="K16" s="16"/>
      <c r="L16" s="16"/>
      <c r="M16" s="16"/>
      <c r="N16" s="16"/>
      <c r="O16" s="16"/>
      <c r="P16" s="16"/>
      <c r="Q16" s="33"/>
      <c r="R16" s="42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4"/>
      <c r="E17" s="22"/>
      <c r="F17" s="4"/>
      <c r="G17" s="4"/>
      <c r="H17" s="4"/>
      <c r="I17" s="24"/>
      <c r="J17" s="16"/>
      <c r="K17" s="16"/>
      <c r="L17" s="16"/>
      <c r="M17" s="16"/>
      <c r="N17" s="16"/>
      <c r="O17" s="16"/>
      <c r="P17" s="16"/>
      <c r="Q17" s="33"/>
      <c r="R17" s="42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4"/>
      <c r="E18" s="22"/>
      <c r="F18" s="4"/>
      <c r="G18" s="4"/>
      <c r="H18" s="4"/>
      <c r="I18" s="24"/>
      <c r="J18" s="16"/>
      <c r="K18" s="16"/>
      <c r="L18" s="16"/>
      <c r="M18" s="16"/>
      <c r="N18" s="16"/>
      <c r="O18" s="16"/>
      <c r="P18" s="16"/>
      <c r="Q18" s="33"/>
      <c r="R18" s="42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21"/>
      <c r="C19" s="21"/>
      <c r="D19" s="4"/>
      <c r="E19" s="22"/>
      <c r="F19" s="4"/>
      <c r="G19" s="4"/>
      <c r="H19" s="25"/>
      <c r="I19" s="24"/>
      <c r="J19" s="16"/>
      <c r="K19" s="16"/>
      <c r="L19" s="16"/>
      <c r="M19" s="16"/>
      <c r="N19" s="16"/>
      <c r="O19" s="16"/>
      <c r="P19" s="16"/>
      <c r="Q19" s="33"/>
      <c r="R19" s="42"/>
      <c r="T19" s="35"/>
      <c r="U19" s="35"/>
    </row>
    <row r="20" spans="1:21" ht="16.5" x14ac:dyDescent="0.25">
      <c r="A20" s="34">
        <v>15</v>
      </c>
      <c r="B20" s="21"/>
      <c r="C20" s="21"/>
      <c r="D20" s="4"/>
      <c r="E20" s="22"/>
      <c r="F20" s="4"/>
      <c r="G20" s="4"/>
      <c r="H20" s="25"/>
      <c r="I20" s="24"/>
      <c r="J20" s="16"/>
      <c r="K20" s="16"/>
      <c r="L20" s="16"/>
      <c r="M20" s="16"/>
      <c r="N20" s="16"/>
      <c r="O20" s="16"/>
      <c r="P20" s="16"/>
      <c r="Q20" s="33"/>
      <c r="R20" s="42"/>
    </row>
    <row r="21" spans="1:21" ht="16.5" x14ac:dyDescent="0.25">
      <c r="A21" s="34">
        <v>16</v>
      </c>
      <c r="B21" s="21"/>
      <c r="C21" s="21"/>
      <c r="D21" s="4"/>
      <c r="E21" s="22"/>
      <c r="F21" s="4"/>
      <c r="G21" s="4"/>
      <c r="H21" s="16"/>
      <c r="I21" s="17"/>
      <c r="J21" s="16"/>
      <c r="K21" s="16"/>
      <c r="L21" s="16"/>
      <c r="M21" s="16"/>
      <c r="N21" s="16"/>
      <c r="O21" s="16"/>
      <c r="P21" s="16"/>
      <c r="Q21" s="33"/>
      <c r="R21" s="42"/>
    </row>
    <row r="22" spans="1:21" ht="16.5" x14ac:dyDescent="0.25">
      <c r="A22" s="34">
        <v>17</v>
      </c>
      <c r="B22" s="21"/>
      <c r="C22" s="21"/>
      <c r="D22" s="16"/>
      <c r="E22" s="36"/>
      <c r="F22" s="16"/>
      <c r="G22" s="16"/>
      <c r="H22" s="16"/>
      <c r="I22" s="17"/>
      <c r="J22" s="16"/>
      <c r="K22" s="16"/>
      <c r="L22" s="16"/>
      <c r="M22" s="16"/>
      <c r="N22" s="16"/>
      <c r="O22" s="16"/>
      <c r="P22" s="16"/>
      <c r="Q22" s="33"/>
      <c r="R22" s="43"/>
      <c r="T22" s="48" t="s">
        <v>20</v>
      </c>
      <c r="U22" s="47" t="s">
        <v>22</v>
      </c>
    </row>
    <row r="23" spans="1:21" ht="16.5" x14ac:dyDescent="0.25">
      <c r="A23" s="34">
        <v>18</v>
      </c>
      <c r="B23" s="21"/>
      <c r="C23" s="21"/>
      <c r="D23" s="16"/>
      <c r="E23" s="36"/>
      <c r="F23" s="16"/>
      <c r="G23" s="16"/>
      <c r="H23" s="26"/>
      <c r="I23" s="17"/>
      <c r="J23" s="26"/>
      <c r="K23" s="26"/>
      <c r="L23" s="16"/>
      <c r="M23" s="16"/>
      <c r="N23" s="16"/>
      <c r="O23" s="16"/>
      <c r="P23" s="16"/>
      <c r="Q23" s="33"/>
      <c r="R23" s="43"/>
      <c r="T23" s="46" t="s">
        <v>34</v>
      </c>
      <c r="U23" s="47">
        <f>COUNTIF(R6:R105,"MCU")</f>
        <v>0</v>
      </c>
    </row>
    <row r="24" spans="1:21" ht="16.5" x14ac:dyDescent="0.25">
      <c r="A24" s="34">
        <v>19</v>
      </c>
      <c r="B24" s="21"/>
      <c r="C24" s="21"/>
      <c r="D24" s="4"/>
      <c r="E24" s="22"/>
      <c r="F24" s="4"/>
      <c r="G24" s="4"/>
      <c r="H24" s="4"/>
      <c r="I24" s="16"/>
      <c r="J24" s="16"/>
      <c r="K24" s="16"/>
      <c r="L24" s="16"/>
      <c r="M24" s="16"/>
      <c r="N24" s="16"/>
      <c r="O24" s="16"/>
      <c r="P24" s="16"/>
      <c r="Q24" s="33"/>
      <c r="R24" s="35"/>
      <c r="T24" s="46" t="s">
        <v>44</v>
      </c>
      <c r="U24" s="47">
        <f>COUNTIF(R6:R105,"GSM")</f>
        <v>0</v>
      </c>
    </row>
    <row r="25" spans="1:21" ht="16.5" x14ac:dyDescent="0.25">
      <c r="A25" s="34">
        <v>20</v>
      </c>
      <c r="B25" s="21"/>
      <c r="C25" s="21"/>
      <c r="D25" s="4"/>
      <c r="E25" s="22"/>
      <c r="F25" s="4"/>
      <c r="G25" s="4"/>
      <c r="H25" s="4"/>
      <c r="I25" s="16"/>
      <c r="J25" s="16"/>
      <c r="K25" s="16"/>
      <c r="L25" s="16"/>
      <c r="M25" s="16"/>
      <c r="N25" s="16"/>
      <c r="O25" s="16"/>
      <c r="P25" s="16"/>
      <c r="Q25" s="33"/>
      <c r="R25" s="35"/>
      <c r="T25" s="46" t="s">
        <v>35</v>
      </c>
      <c r="U25" s="47">
        <f>COUNTIF(R6:R105,"GPS")</f>
        <v>0</v>
      </c>
    </row>
    <row r="26" spans="1:21" ht="16.5" x14ac:dyDescent="0.25">
      <c r="A26" s="34">
        <v>21</v>
      </c>
      <c r="B26" s="21"/>
      <c r="C26" s="21"/>
      <c r="D26" s="16"/>
      <c r="E26" s="3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33"/>
      <c r="R26" s="35"/>
      <c r="T26" s="46" t="s">
        <v>41</v>
      </c>
      <c r="U26" s="47">
        <f>COUNTIF(R6:R105,"NG")</f>
        <v>1</v>
      </c>
    </row>
    <row r="27" spans="1:21" ht="16.5" x14ac:dyDescent="0.25">
      <c r="A27" s="34">
        <v>22</v>
      </c>
      <c r="B27" s="21"/>
      <c r="C27" s="21"/>
      <c r="D27" s="4"/>
      <c r="E27" s="22"/>
      <c r="F27" s="4"/>
      <c r="G27" s="4"/>
      <c r="H27" s="4"/>
      <c r="I27" s="16"/>
      <c r="J27" s="16"/>
      <c r="K27" s="16"/>
      <c r="L27" s="16"/>
      <c r="M27" s="16"/>
      <c r="N27" s="16"/>
      <c r="O27" s="16"/>
      <c r="P27" s="16"/>
      <c r="Q27" s="33"/>
      <c r="R27" s="35"/>
      <c r="T27" s="46" t="s">
        <v>30</v>
      </c>
      <c r="U27" s="47">
        <f>COUNTIF(R6:R105,"LK")</f>
        <v>0</v>
      </c>
    </row>
    <row r="28" spans="1:21" ht="16.5" x14ac:dyDescent="0.25">
      <c r="A28" s="34">
        <v>23</v>
      </c>
      <c r="B28" s="21"/>
      <c r="C28" s="21"/>
      <c r="D28" s="16"/>
      <c r="E28" s="3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T28" s="46" t="s">
        <v>36</v>
      </c>
      <c r="U28" s="47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6" t="s">
        <v>37</v>
      </c>
      <c r="U29" s="47">
        <f>COUNTIF(R6:R105,"NCFW")</f>
        <v>0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6" t="s">
        <v>38</v>
      </c>
      <c r="U30" s="47">
        <f>COUNTIF(R6:R105,"KL")</f>
        <v>0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2018-05-07T07:46:47Z</dcterms:modified>
</cp:coreProperties>
</file>