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8\02.XuLyBH\"/>
    </mc:Choice>
  </mc:AlternateContent>
  <bookViews>
    <workbookView xWindow="-15" yWindow="4035" windowWidth="10320" windowHeight="4065" activeTab="1"/>
  </bookViews>
  <sheets>
    <sheet name="TG102" sheetId="23" r:id="rId1"/>
    <sheet name="Tong hop thang" sheetId="17" r:id="rId2"/>
  </sheets>
  <calcPr calcId="152511"/>
</workbook>
</file>

<file path=xl/calcChain.xml><?xml version="1.0" encoding="utf-8"?>
<calcChain xmlns="http://schemas.openxmlformats.org/spreadsheetml/2006/main">
  <c r="V30" i="23" l="1"/>
  <c r="V29" i="23"/>
  <c r="V28" i="23"/>
  <c r="V27" i="23"/>
  <c r="V26" i="23"/>
  <c r="V25" i="23"/>
  <c r="V24" i="23"/>
  <c r="V23" i="23"/>
  <c r="V18" i="23"/>
  <c r="V17" i="23"/>
  <c r="V19" i="23" l="1"/>
  <c r="U24" i="17"/>
  <c r="U23" i="17" l="1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<sst xmlns="http://schemas.openxmlformats.org/spreadsheetml/2006/main" count="149" uniqueCount="63">
  <si>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</si>
  <si>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</si>
  <si>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</si>
  <si>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</si>
  <si>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</si>
  <si>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</si>
  <si>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</si>
  <si>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</si>
  <si>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</si>
  <si>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</si>
  <si>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</si>
  <si>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</si>
  <si>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</si>
  <si>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</si>
  <si>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</si>
  <si>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</si>
  <si>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</si>
  <si>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</si>
  <si>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</si>
  <si>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</si>
  <si>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</si>
  <si>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</si>
  <si>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</si>
  <si>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</si>
  <si>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</si>
  <si>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</si>
  <si>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</si>
  <si>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</si>
  <si>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</si>
  <si>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</si>
  <si>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</si>
  <si>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</si>
  <si>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</si>
  <si>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</si>
  <si>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</si>
  <si>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</si>
  <si>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</si>
  <si>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</si>
  <si>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</si>
  <si>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</si>
  <si>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</si>
  <si>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</si>
  <si>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</si>
  <si>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</si>
  <si>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</si>
  <si>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</si>
  <si>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</si>
  <si>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08 NĂM 2018</t>
  </si>
  <si>
    <t>Viet Tech</t>
  </si>
  <si>
    <t>s</t>
  </si>
  <si>
    <t>TG102</t>
  </si>
  <si>
    <t>Thẻ nhớ</t>
  </si>
  <si>
    <t>H</t>
  </si>
  <si>
    <t>Lock  203.162.121.025,09008</t>
  </si>
  <si>
    <t>X.4.0.0.00002.180125</t>
  </si>
  <si>
    <t>Không lên nguồn</t>
  </si>
  <si>
    <t>Lock 125.212.203.114,15555, 000001506051411</t>
  </si>
  <si>
    <t>X.3.0.0.00042.250815</t>
  </si>
  <si>
    <t>Không chốt GPS</t>
  </si>
  <si>
    <t>Thay Diot chống quá áp, nâng cấp FW</t>
  </si>
  <si>
    <t>Thay Module GPS, nâng cấp FW</t>
  </si>
  <si>
    <t>BT</t>
  </si>
  <si>
    <t>Tùng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</si>
</sst>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0" fontId="10" fillId="3" borderId="1" xfId="0" applyFont="1" applyFill="1" applyBorder="1"/>
    <xf numFmtId="0" fontId="10" fillId="3" borderId="0" xfId="0" applyFont="1" applyFill="1"/>
    <xf numFmtId="0" fontId="10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0" fillId="3" borderId="0" xfId="0" applyFont="1" applyFill="1"/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R7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5" t="s">
        <v>47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11"/>
    </row>
    <row r="2" spans="1:22" ht="20.25" customHeight="1" x14ac:dyDescent="0.25">
      <c r="A2" s="66" t="s">
        <v>11</v>
      </c>
      <c r="B2" s="67"/>
      <c r="C2" s="67"/>
      <c r="D2" s="67"/>
      <c r="E2" s="68" t="s">
        <v>48</v>
      </c>
      <c r="F2" s="68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69" t="s">
        <v>0</v>
      </c>
      <c r="B4" s="70" t="s">
        <v>10</v>
      </c>
      <c r="C4" s="70"/>
      <c r="D4" s="70"/>
      <c r="E4" s="70"/>
      <c r="F4" s="70"/>
      <c r="G4" s="70"/>
      <c r="H4" s="70"/>
      <c r="I4" s="70"/>
      <c r="J4" s="61" t="s">
        <v>6</v>
      </c>
      <c r="K4" s="61" t="s">
        <v>15</v>
      </c>
      <c r="L4" s="61"/>
      <c r="M4" s="61" t="s">
        <v>8</v>
      </c>
      <c r="N4" s="61"/>
      <c r="O4" s="71" t="s">
        <v>9</v>
      </c>
      <c r="P4" s="71" t="s">
        <v>18</v>
      </c>
      <c r="Q4" s="61" t="s">
        <v>26</v>
      </c>
      <c r="R4" s="61" t="s">
        <v>20</v>
      </c>
      <c r="U4" s="61" t="s">
        <v>26</v>
      </c>
      <c r="V4" s="61" t="s">
        <v>20</v>
      </c>
    </row>
    <row r="5" spans="1:22" ht="45" customHeight="1" x14ac:dyDescent="0.25">
      <c r="A5" s="69"/>
      <c r="B5" s="53" t="s">
        <v>1</v>
      </c>
      <c r="C5" s="53" t="s">
        <v>2</v>
      </c>
      <c r="D5" s="52" t="s">
        <v>3</v>
      </c>
      <c r="E5" s="52" t="s">
        <v>12</v>
      </c>
      <c r="F5" s="52" t="s">
        <v>4</v>
      </c>
      <c r="G5" s="5" t="s">
        <v>5</v>
      </c>
      <c r="H5" s="5" t="s">
        <v>7</v>
      </c>
      <c r="I5" s="19" t="s">
        <v>19</v>
      </c>
      <c r="J5" s="61"/>
      <c r="K5" s="53" t="s">
        <v>16</v>
      </c>
      <c r="L5" s="53" t="s">
        <v>17</v>
      </c>
      <c r="M5" s="52" t="s">
        <v>13</v>
      </c>
      <c r="N5" s="53" t="s">
        <v>14</v>
      </c>
      <c r="O5" s="71"/>
      <c r="P5" s="71"/>
      <c r="Q5" s="61"/>
      <c r="R5" s="61"/>
      <c r="U5" s="61"/>
      <c r="V5" s="61"/>
    </row>
    <row r="6" spans="1:22" s="86" customFormat="1" ht="15.75" customHeight="1" x14ac:dyDescent="0.25">
      <c r="A6" s="16">
        <v>1</v>
      </c>
      <c r="B6" s="21">
        <v>43328</v>
      </c>
      <c r="C6" s="21">
        <v>43341</v>
      </c>
      <c r="D6" s="16" t="s">
        <v>50</v>
      </c>
      <c r="E6" s="36">
        <v>867330024401716</v>
      </c>
      <c r="F6" s="16" t="s">
        <v>51</v>
      </c>
      <c r="G6" s="16" t="s">
        <v>52</v>
      </c>
      <c r="H6" s="16"/>
      <c r="I6" s="24" t="s">
        <v>53</v>
      </c>
      <c r="J6" s="17" t="s">
        <v>55</v>
      </c>
      <c r="K6" s="16" t="s">
        <v>57</v>
      </c>
      <c r="L6" s="16" t="s">
        <v>54</v>
      </c>
      <c r="M6" s="17" t="s">
        <v>59</v>
      </c>
      <c r="N6" s="27"/>
      <c r="O6" s="16" t="s">
        <v>61</v>
      </c>
      <c r="P6" s="16" t="s">
        <v>62</v>
      </c>
      <c r="Q6" s="54" t="s">
        <v>25</v>
      </c>
      <c r="R6" s="16" t="s">
        <v>41</v>
      </c>
      <c r="U6" s="62" t="s">
        <v>25</v>
      </c>
      <c r="V6" s="87" t="s">
        <v>28</v>
      </c>
    </row>
    <row r="7" spans="1:22" s="86" customFormat="1" ht="15.75" customHeight="1" x14ac:dyDescent="0.25">
      <c r="A7" s="16">
        <v>2</v>
      </c>
      <c r="B7" s="21">
        <v>43328</v>
      </c>
      <c r="C7" s="21">
        <v>43341</v>
      </c>
      <c r="D7" s="16" t="s">
        <v>50</v>
      </c>
      <c r="E7" s="36">
        <v>866762025303676</v>
      </c>
      <c r="F7" s="16" t="s">
        <v>51</v>
      </c>
      <c r="G7" s="16" t="s">
        <v>52</v>
      </c>
      <c r="H7" s="16"/>
      <c r="I7" s="24" t="s">
        <v>56</v>
      </c>
      <c r="J7" s="16" t="s">
        <v>58</v>
      </c>
      <c r="K7" s="16" t="s">
        <v>57</v>
      </c>
      <c r="L7" s="16" t="s">
        <v>54</v>
      </c>
      <c r="M7" s="16" t="s">
        <v>60</v>
      </c>
      <c r="N7" s="27"/>
      <c r="O7" s="16" t="s">
        <v>61</v>
      </c>
      <c r="P7" s="16" t="s">
        <v>62</v>
      </c>
      <c r="Q7" s="54" t="s">
        <v>25</v>
      </c>
      <c r="R7" s="16" t="s">
        <v>30</v>
      </c>
      <c r="U7" s="63"/>
      <c r="V7" s="87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7"/>
      <c r="K8" s="16"/>
      <c r="L8" s="16"/>
      <c r="M8" s="17"/>
      <c r="N8" s="16"/>
      <c r="O8" s="16"/>
      <c r="P8" s="16"/>
      <c r="Q8" s="28"/>
      <c r="R8" s="4"/>
      <c r="U8" s="63"/>
      <c r="V8" s="44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63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64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62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63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64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2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2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1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1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 t="s">
        <v>49</v>
      </c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D16" sqref="D1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65" t="s">
        <v>47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7"/>
      <c r="R1" s="49"/>
    </row>
    <row r="2" spans="1:21" ht="20.25" customHeight="1" x14ac:dyDescent="0.25">
      <c r="A2" s="66" t="s">
        <v>11</v>
      </c>
      <c r="B2" s="67"/>
      <c r="C2" s="67"/>
      <c r="D2" s="67"/>
      <c r="E2" s="68"/>
      <c r="F2" s="68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72" t="s">
        <v>0</v>
      </c>
      <c r="B4" s="74" t="s">
        <v>10</v>
      </c>
      <c r="C4" s="75"/>
      <c r="D4" s="75"/>
      <c r="E4" s="75"/>
      <c r="F4" s="75"/>
      <c r="G4" s="75"/>
      <c r="H4" s="75"/>
      <c r="I4" s="76"/>
      <c r="J4" s="77" t="s">
        <v>6</v>
      </c>
      <c r="K4" s="61" t="s">
        <v>15</v>
      </c>
      <c r="L4" s="61"/>
      <c r="M4" s="79" t="s">
        <v>8</v>
      </c>
      <c r="N4" s="80"/>
      <c r="O4" s="81" t="s">
        <v>9</v>
      </c>
      <c r="P4" s="81" t="s">
        <v>18</v>
      </c>
      <c r="Q4" s="61" t="s">
        <v>26</v>
      </c>
      <c r="R4" s="61" t="s">
        <v>20</v>
      </c>
      <c r="T4" s="61" t="s">
        <v>26</v>
      </c>
      <c r="U4" s="61" t="s">
        <v>20</v>
      </c>
    </row>
    <row r="5" spans="1:21" ht="45" customHeight="1" x14ac:dyDescent="0.25">
      <c r="A5" s="73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78"/>
      <c r="K5" s="1" t="s">
        <v>16</v>
      </c>
      <c r="L5" s="1" t="s">
        <v>17</v>
      </c>
      <c r="M5" s="20" t="s">
        <v>13</v>
      </c>
      <c r="N5" s="1" t="s">
        <v>14</v>
      </c>
      <c r="O5" s="82"/>
      <c r="P5" s="82"/>
      <c r="Q5" s="61"/>
      <c r="R5" s="61"/>
      <c r="T5" s="61"/>
      <c r="U5" s="61"/>
    </row>
    <row r="6" spans="1:21" s="86" customFormat="1" ht="15.75" customHeight="1" x14ac:dyDescent="0.25">
      <c r="A6" s="16">
        <v>1</v>
      </c>
      <c r="B6" s="21">
        <v>43328</v>
      </c>
      <c r="C6" s="21">
        <v>43341</v>
      </c>
      <c r="D6" s="16" t="s">
        <v>50</v>
      </c>
      <c r="E6" s="36">
        <v>867330024401716</v>
      </c>
      <c r="F6" s="16" t="s">
        <v>51</v>
      </c>
      <c r="G6" s="16" t="s">
        <v>52</v>
      </c>
      <c r="H6" s="16"/>
      <c r="I6" s="24" t="s">
        <v>53</v>
      </c>
      <c r="J6" s="17" t="s">
        <v>55</v>
      </c>
      <c r="K6" s="16" t="s">
        <v>57</v>
      </c>
      <c r="L6" s="16" t="s">
        <v>54</v>
      </c>
      <c r="M6" s="17" t="s">
        <v>59</v>
      </c>
      <c r="N6" s="27"/>
      <c r="O6" s="16" t="s">
        <v>61</v>
      </c>
      <c r="P6" s="16" t="s">
        <v>62</v>
      </c>
      <c r="Q6" s="54" t="s">
        <v>25</v>
      </c>
      <c r="R6" s="16" t="s">
        <v>41</v>
      </c>
      <c r="T6" s="83" t="s">
        <v>25</v>
      </c>
      <c r="U6" s="87" t="s">
        <v>28</v>
      </c>
    </row>
    <row r="7" spans="1:21" s="86" customFormat="1" ht="15.75" customHeight="1" x14ac:dyDescent="0.25">
      <c r="A7" s="16">
        <v>2</v>
      </c>
      <c r="B7" s="21">
        <v>43328</v>
      </c>
      <c r="C7" s="21">
        <v>43341</v>
      </c>
      <c r="D7" s="16" t="s">
        <v>50</v>
      </c>
      <c r="E7" s="36">
        <v>866762025303676</v>
      </c>
      <c r="F7" s="16" t="s">
        <v>51</v>
      </c>
      <c r="G7" s="16" t="s">
        <v>52</v>
      </c>
      <c r="H7" s="16"/>
      <c r="I7" s="24" t="s">
        <v>56</v>
      </c>
      <c r="J7" s="16" t="s">
        <v>58</v>
      </c>
      <c r="K7" s="16" t="s">
        <v>57</v>
      </c>
      <c r="L7" s="16" t="s">
        <v>54</v>
      </c>
      <c r="M7" s="16" t="s">
        <v>60</v>
      </c>
      <c r="N7" s="27"/>
      <c r="O7" s="16" t="s">
        <v>61</v>
      </c>
      <c r="P7" s="16" t="s">
        <v>62</v>
      </c>
      <c r="Q7" s="54" t="s">
        <v>25</v>
      </c>
      <c r="R7" s="16" t="s">
        <v>30</v>
      </c>
      <c r="T7" s="84"/>
      <c r="U7" s="87" t="s">
        <v>29</v>
      </c>
    </row>
    <row r="8" spans="1:21" s="86" customFormat="1" ht="15.75" customHeight="1" x14ac:dyDescent="0.25">
      <c r="A8" s="16">
        <v>3</v>
      </c>
      <c r="B8" s="21"/>
      <c r="C8" s="21"/>
      <c r="D8" s="16"/>
      <c r="E8" s="36"/>
      <c r="F8" s="16"/>
      <c r="G8" s="16"/>
      <c r="H8" s="25"/>
      <c r="I8" s="24"/>
      <c r="J8" s="16"/>
      <c r="K8" s="16"/>
      <c r="L8" s="16"/>
      <c r="M8" s="16"/>
      <c r="N8" s="16"/>
      <c r="O8" s="16"/>
      <c r="P8" s="16"/>
      <c r="Q8" s="54"/>
      <c r="R8" s="16"/>
      <c r="T8" s="84"/>
      <c r="U8" s="87" t="s">
        <v>30</v>
      </c>
    </row>
    <row r="9" spans="1:21" s="86" customFormat="1" ht="15.75" customHeight="1" x14ac:dyDescent="0.25">
      <c r="A9" s="16">
        <v>4</v>
      </c>
      <c r="B9" s="21"/>
      <c r="C9" s="21"/>
      <c r="D9" s="16"/>
      <c r="E9" s="36"/>
      <c r="F9" s="16"/>
      <c r="G9" s="16"/>
      <c r="H9" s="25"/>
      <c r="I9" s="24"/>
      <c r="J9" s="16"/>
      <c r="K9" s="16"/>
      <c r="L9" s="16"/>
      <c r="M9" s="16"/>
      <c r="N9" s="16"/>
      <c r="O9" s="16"/>
      <c r="P9" s="16"/>
      <c r="Q9" s="54"/>
      <c r="R9" s="16"/>
      <c r="T9" s="84"/>
      <c r="U9" s="87" t="s">
        <v>41</v>
      </c>
    </row>
    <row r="10" spans="1:21" s="86" customFormat="1" ht="15.75" customHeight="1" x14ac:dyDescent="0.25">
      <c r="A10" s="16">
        <v>5</v>
      </c>
      <c r="B10" s="21"/>
      <c r="C10" s="21"/>
      <c r="D10" s="16"/>
      <c r="E10" s="36"/>
      <c r="F10" s="16"/>
      <c r="G10" s="16"/>
      <c r="H10" s="25"/>
      <c r="I10" s="25"/>
      <c r="J10" s="16"/>
      <c r="K10" s="16"/>
      <c r="L10" s="16"/>
      <c r="M10" s="16"/>
      <c r="N10" s="16"/>
      <c r="O10" s="16"/>
      <c r="P10" s="16"/>
      <c r="Q10" s="17"/>
      <c r="R10" s="88"/>
      <c r="T10" s="85"/>
      <c r="U10" s="87" t="s">
        <v>40</v>
      </c>
    </row>
    <row r="11" spans="1:21" s="86" customFormat="1" ht="15.75" customHeight="1" x14ac:dyDescent="0.25">
      <c r="A11" s="16">
        <v>6</v>
      </c>
      <c r="B11" s="21"/>
      <c r="C11" s="21"/>
      <c r="D11" s="16"/>
      <c r="E11" s="36"/>
      <c r="F11" s="16"/>
      <c r="G11" s="16"/>
      <c r="H11" s="16"/>
      <c r="I11" s="17"/>
      <c r="J11" s="16"/>
      <c r="K11" s="16"/>
      <c r="L11" s="16"/>
      <c r="M11" s="16"/>
      <c r="N11" s="16"/>
      <c r="O11" s="16"/>
      <c r="P11" s="16"/>
      <c r="Q11" s="17"/>
      <c r="R11" s="88"/>
      <c r="T11" s="83" t="s">
        <v>27</v>
      </c>
      <c r="U11" s="87" t="s">
        <v>32</v>
      </c>
    </row>
    <row r="12" spans="1:21" s="56" customFormat="1" ht="15.75" customHeight="1" x14ac:dyDescent="0.25">
      <c r="A12" s="16">
        <v>7</v>
      </c>
      <c r="B12" s="21"/>
      <c r="C12" s="21"/>
      <c r="D12" s="16"/>
      <c r="E12" s="36"/>
      <c r="F12" s="16"/>
      <c r="G12" s="16"/>
      <c r="H12" s="25"/>
      <c r="I12" s="25"/>
      <c r="J12" s="16"/>
      <c r="K12" s="16"/>
      <c r="L12" s="16"/>
      <c r="M12" s="16"/>
      <c r="N12" s="16"/>
      <c r="O12" s="16"/>
      <c r="P12" s="16"/>
      <c r="Q12" s="17"/>
      <c r="R12" s="55"/>
      <c r="T12" s="84"/>
      <c r="U12" s="57" t="s">
        <v>33</v>
      </c>
    </row>
    <row r="13" spans="1:21" s="86" customFormat="1" ht="15.75" customHeight="1" x14ac:dyDescent="0.25">
      <c r="A13" s="16">
        <v>8</v>
      </c>
      <c r="B13" s="21"/>
      <c r="C13" s="21"/>
      <c r="D13" s="16"/>
      <c r="E13" s="36"/>
      <c r="F13" s="16"/>
      <c r="G13" s="16"/>
      <c r="H13" s="25"/>
      <c r="I13" s="16"/>
      <c r="J13" s="16"/>
      <c r="K13" s="16"/>
      <c r="L13" s="16"/>
      <c r="M13" s="16"/>
      <c r="N13" s="16"/>
      <c r="O13" s="16"/>
      <c r="P13" s="16"/>
      <c r="Q13" s="17"/>
      <c r="R13" s="88"/>
      <c r="T13" s="85"/>
      <c r="U13" s="87" t="s">
        <v>34</v>
      </c>
    </row>
    <row r="14" spans="1:21" s="86" customFormat="1" ht="15.75" customHeight="1" x14ac:dyDescent="0.25">
      <c r="A14" s="16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7"/>
      <c r="R14" s="88"/>
    </row>
    <row r="15" spans="1:21" s="86" customFormat="1" ht="16.5" x14ac:dyDescent="0.25">
      <c r="A15" s="16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17"/>
      <c r="R15" s="88"/>
    </row>
    <row r="16" spans="1:21" s="86" customFormat="1" ht="16.5" x14ac:dyDescent="0.25">
      <c r="A16" s="16">
        <v>11</v>
      </c>
      <c r="B16" s="21"/>
      <c r="C16" s="21"/>
      <c r="D16" s="16"/>
      <c r="E16" s="36"/>
      <c r="F16" s="16"/>
      <c r="G16" s="16"/>
      <c r="H16" s="25"/>
      <c r="I16" s="16"/>
      <c r="J16" s="16"/>
      <c r="K16" s="16"/>
      <c r="L16" s="16"/>
      <c r="M16" s="16"/>
      <c r="N16" s="16"/>
      <c r="O16" s="16"/>
      <c r="P16" s="16"/>
      <c r="Q16" s="17"/>
      <c r="R16" s="88"/>
      <c r="T16" s="58" t="s">
        <v>21</v>
      </c>
      <c r="U16" s="38" t="s">
        <v>22</v>
      </c>
    </row>
    <row r="17" spans="1:21" s="86" customFormat="1" ht="16.5" x14ac:dyDescent="0.25">
      <c r="A17" s="16">
        <v>12</v>
      </c>
      <c r="B17" s="21"/>
      <c r="C17" s="21"/>
      <c r="D17" s="16"/>
      <c r="E17" s="36"/>
      <c r="F17" s="16"/>
      <c r="G17" s="16"/>
      <c r="H17" s="25"/>
      <c r="I17" s="16"/>
      <c r="J17" s="16"/>
      <c r="K17" s="16"/>
      <c r="L17" s="16"/>
      <c r="M17" s="16"/>
      <c r="N17" s="16"/>
      <c r="O17" s="16"/>
      <c r="P17" s="16"/>
      <c r="Q17" s="17"/>
      <c r="R17" s="88"/>
      <c r="T17" s="89" t="s">
        <v>24</v>
      </c>
      <c r="U17" s="90">
        <f>COUNTIF(Q6:Q105,"PM")</f>
        <v>0</v>
      </c>
    </row>
    <row r="18" spans="1:21" s="86" customFormat="1" ht="16.5" x14ac:dyDescent="0.25">
      <c r="A18" s="16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7"/>
      <c r="R18" s="88"/>
      <c r="T18" s="89" t="s">
        <v>23</v>
      </c>
      <c r="U18" s="90">
        <f>COUNTIF(Q6:Q105,"PC")</f>
        <v>2</v>
      </c>
    </row>
    <row r="19" spans="1:21" s="86" customFormat="1" ht="16.5" x14ac:dyDescent="0.25">
      <c r="A19" s="16">
        <v>14</v>
      </c>
      <c r="B19" s="37"/>
      <c r="C19" s="16"/>
      <c r="D19" s="16"/>
      <c r="E19" s="36"/>
      <c r="F19" s="16"/>
      <c r="G19" s="16"/>
      <c r="H19" s="25"/>
      <c r="I19" s="16"/>
      <c r="J19" s="16"/>
      <c r="K19" s="16"/>
      <c r="L19" s="16"/>
      <c r="M19" s="16"/>
      <c r="N19" s="16"/>
      <c r="O19" s="16"/>
      <c r="P19" s="16"/>
      <c r="Q19" s="17"/>
      <c r="R19" s="88"/>
      <c r="T19" s="88"/>
      <c r="U19" s="88"/>
    </row>
    <row r="20" spans="1:21" s="86" customFormat="1" ht="16.5" x14ac:dyDescent="0.25">
      <c r="A20" s="16">
        <v>15</v>
      </c>
      <c r="B20" s="37"/>
      <c r="C20" s="16"/>
      <c r="D20" s="16"/>
      <c r="E20" s="36"/>
      <c r="F20" s="16"/>
      <c r="G20" s="16"/>
      <c r="H20" s="25"/>
      <c r="I20" s="25"/>
      <c r="J20" s="16"/>
      <c r="K20" s="16"/>
      <c r="L20" s="16"/>
      <c r="M20" s="16"/>
      <c r="N20" s="16"/>
      <c r="O20" s="16"/>
      <c r="P20" s="16"/>
      <c r="Q20" s="17"/>
      <c r="R20" s="88"/>
    </row>
    <row r="21" spans="1:21" s="86" customFormat="1" ht="16.5" x14ac:dyDescent="0.25">
      <c r="A21" s="16">
        <v>16</v>
      </c>
      <c r="B21" s="37"/>
      <c r="C21" s="16"/>
      <c r="D21" s="16"/>
      <c r="E21" s="36"/>
      <c r="F21" s="16"/>
      <c r="G21" s="16"/>
      <c r="H21" s="25"/>
      <c r="I21" s="25"/>
      <c r="J21" s="16"/>
      <c r="K21" s="16"/>
      <c r="L21" s="16"/>
      <c r="M21" s="16"/>
      <c r="N21" s="16"/>
      <c r="O21" s="16"/>
      <c r="P21" s="16"/>
      <c r="Q21" s="17"/>
      <c r="R21" s="88"/>
    </row>
    <row r="22" spans="1:21" s="86" customFormat="1" ht="16.5" x14ac:dyDescent="0.25">
      <c r="A22" s="16">
        <v>17</v>
      </c>
      <c r="B22" s="37"/>
      <c r="C22" s="16"/>
      <c r="D22" s="16"/>
      <c r="E22" s="3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7"/>
      <c r="R22" s="88"/>
      <c r="T22" s="59" t="s">
        <v>20</v>
      </c>
      <c r="U22" s="60" t="s">
        <v>22</v>
      </c>
    </row>
    <row r="23" spans="1:21" s="86" customFormat="1" ht="16.5" x14ac:dyDescent="0.25">
      <c r="A23" s="16">
        <v>18</v>
      </c>
      <c r="B23" s="37"/>
      <c r="C23" s="16"/>
      <c r="D23" s="16"/>
      <c r="E23" s="3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7"/>
      <c r="R23" s="88"/>
      <c r="T23" s="60" t="s">
        <v>35</v>
      </c>
      <c r="U23" s="60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6" t="s">
        <v>45</v>
      </c>
      <c r="U24" s="47">
        <f>COUNTIF(R6:R105,"GSM")</f>
        <v>0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6" t="s">
        <v>36</v>
      </c>
      <c r="U25" s="47">
        <f>COUNTIF(R6:R105,"GPS")</f>
        <v>1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6" t="s">
        <v>42</v>
      </c>
      <c r="U26" s="47">
        <f>COUNTIF(R6:R105,"NG")</f>
        <v>1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6" t="s">
        <v>31</v>
      </c>
      <c r="U27" s="47">
        <f>COUNTIF(R6:R105,"LK")</f>
        <v>0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6" t="s">
        <v>37</v>
      </c>
      <c r="U28" s="47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6" t="s">
        <v>38</v>
      </c>
      <c r="U29" s="47">
        <f>COUNTIF(R6:R105,"NCFW")</f>
        <v>0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R4:R5"/>
    <mergeCell ref="T4:T5"/>
    <mergeCell ref="U4:U5"/>
    <mergeCell ref="T6:T10"/>
    <mergeCell ref="T11:T13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2018-08-31T04:02:54Z</dcterms:modified>
</cp:coreProperties>
</file>