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3"/>
  </bookViews>
  <sheets>
    <sheet name="TG102LE" sheetId="32" r:id="rId1"/>
    <sheet name="Wetrack" sheetId="31" r:id="rId2"/>
    <sheet name="TG102SE" sheetId="30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V36" i="32" l="1"/>
  <c r="V35" i="32"/>
  <c r="V34" i="32"/>
  <c r="V33" i="32"/>
  <c r="V32" i="32"/>
  <c r="V31" i="32"/>
  <c r="V30" i="32"/>
  <c r="V29" i="32"/>
  <c r="V28" i="32"/>
  <c r="V27" i="32"/>
  <c r="V26" i="32"/>
  <c r="V21" i="32"/>
  <c r="V20" i="32"/>
  <c r="V22" i="32" l="1"/>
  <c r="V37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7" i="30" l="1"/>
  <c r="V22" i="30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<sst xmlns="http://schemas.openxmlformats.org/spreadsheetml/2006/main" count="351" uniqueCount="84">
  <si>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</si>
  <si>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</si>
  <si>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</si>
  <si>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</si>
  <si>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</si>
  <si>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</si>
  <si>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</si>
  <si>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</si>
  <si>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</si>
  <si>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</si>
  <si>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</si>
  <si>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</si>
  <si>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</si>
  <si>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</si>
  <si>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</si>
  <si>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</si>
  <si>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</si>
  <si>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</si>
  <si>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</si>
  <si>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</si>
  <si>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</si>
  <si>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</si>
  <si>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</si>
  <si>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</si>
  <si>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</si>
  <si>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</si>
  <si>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</si>
  <si>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</si>
  <si>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</si>
  <si>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</si>
  <si>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</si>
  <si>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</si>
  <si>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</si>
  <si>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</si>
  <si>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</si>
  <si>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</si>
  <si>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</si>
  <si>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</si>
  <si>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</si>
  <si>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</si>
  <si>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</si>
  <si>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</si>
  <si>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</si>
  <si>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</si>
  <si>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</si>
  <si>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</si>
  <si>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</si>
  <si>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</si>
  <si>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</si>
  <si>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</si>
  <si>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</si>
  <si>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</si>
  <si>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</si>
  <si>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Minh Huy</t>
  </si>
  <si>
    <t>H</t>
  </si>
  <si>
    <t>Sim</t>
  </si>
  <si>
    <t>Tùng</t>
  </si>
  <si>
    <t>GPS Tây Ninh</t>
  </si>
  <si>
    <t>Wetrack2</t>
  </si>
  <si>
    <t>TG102SE</t>
  </si>
  <si>
    <t>SE.3.00.---01.120617</t>
  </si>
  <si>
    <t>125.212.203.114,15757</t>
  </si>
  <si>
    <t>Chập nguồn</t>
  </si>
  <si>
    <t>Thay điốt chống quá áp, nâng cấp FW</t>
  </si>
  <si>
    <t>SE.3.00.---02.180711</t>
  </si>
  <si>
    <t>Dây nguồn</t>
  </si>
  <si>
    <t>BT</t>
  </si>
  <si>
    <t>Lỗi main</t>
  </si>
  <si>
    <t>Không sửa chữa</t>
  </si>
  <si>
    <t>14/08/2019</t>
  </si>
  <si>
    <t>TG102LE</t>
  </si>
  <si>
    <t>Còn BH</t>
  </si>
  <si>
    <t>Lock: 125.212.203.114,15757</t>
  </si>
  <si>
    <t>Thay tụ lọc nguồn, nâng cấp FW</t>
  </si>
  <si>
    <t>LE.1.00.---04.181025</t>
  </si>
  <si>
    <t>Hết hạn dịch vụ</t>
  </si>
  <si>
    <t>LE.1.00.---05.190404</t>
  </si>
  <si>
    <t>16/08/2019</t>
  </si>
  <si>
    <t>31/08/2019</t>
  </si>
  <si>
    <t>LE.1.00.---01.180710</t>
  </si>
  <si>
    <t>Lỗi chân connector</t>
  </si>
  <si>
    <t>Thay chân connector, nâng cấp FW</t>
  </si>
  <si>
    <t>Không khởi động được thiết bị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</si>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</sst>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5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57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61"/>
      <c r="K5" s="60" t="s">
        <v>16</v>
      </c>
      <c r="L5" s="60" t="s">
        <v>17</v>
      </c>
      <c r="M5" s="59" t="s">
        <v>13</v>
      </c>
      <c r="N5" s="60" t="s">
        <v>14</v>
      </c>
      <c r="O5" s="71"/>
      <c r="P5" s="71"/>
      <c r="Q5" s="61"/>
      <c r="R5" s="61"/>
      <c r="U5" s="61"/>
      <c r="V5" s="61"/>
    </row>
    <row r="6" spans="1:22" s="53" customFormat="1" ht="15.75" customHeight="1" x14ac:dyDescent="0.25">
      <c r="A6" s="15">
        <v>1</v>
      </c>
      <c r="B6" s="19" t="s">
        <v>69</v>
      </c>
      <c r="C6" s="19" t="s">
        <v>77</v>
      </c>
      <c r="D6" s="3" t="s">
        <v>70</v>
      </c>
      <c r="E6" s="20">
        <v>868183034813233</v>
      </c>
      <c r="F6" s="3"/>
      <c r="G6" s="3" t="s">
        <v>71</v>
      </c>
      <c r="H6" s="15" t="s">
        <v>75</v>
      </c>
      <c r="I6" s="22" t="s">
        <v>72</v>
      </c>
      <c r="J6" s="15" t="s">
        <v>62</v>
      </c>
      <c r="K6" s="22" t="s">
        <v>74</v>
      </c>
      <c r="L6" s="15" t="s">
        <v>76</v>
      </c>
      <c r="M6" s="15" t="s">
        <v>73</v>
      </c>
      <c r="N6" s="30"/>
      <c r="O6" s="30" t="s">
        <v>66</v>
      </c>
      <c r="P6" s="15" t="s">
        <v>56</v>
      </c>
      <c r="Q6" s="16" t="s">
        <v>24</v>
      </c>
      <c r="R6" s="15" t="s">
        <v>38</v>
      </c>
      <c r="U6" s="6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 t="s">
        <v>78</v>
      </c>
      <c r="C7" s="19">
        <v>43564</v>
      </c>
      <c r="D7" s="3" t="s">
        <v>70</v>
      </c>
      <c r="E7" s="20">
        <v>868183033845251</v>
      </c>
      <c r="F7" s="3"/>
      <c r="G7" s="3" t="s">
        <v>71</v>
      </c>
      <c r="H7" s="24"/>
      <c r="I7" s="22" t="s">
        <v>72</v>
      </c>
      <c r="J7" s="15" t="s">
        <v>82</v>
      </c>
      <c r="K7" s="24"/>
      <c r="L7" s="15" t="s">
        <v>76</v>
      </c>
      <c r="M7" s="15" t="s">
        <v>83</v>
      </c>
      <c r="N7" s="30"/>
      <c r="O7" s="30" t="s">
        <v>66</v>
      </c>
      <c r="P7" s="15" t="s">
        <v>56</v>
      </c>
      <c r="Q7" s="16" t="s">
        <v>26</v>
      </c>
      <c r="R7" s="15" t="s">
        <v>31</v>
      </c>
      <c r="U7" s="63"/>
      <c r="V7" s="30" t="s">
        <v>43</v>
      </c>
    </row>
    <row r="8" spans="1:22" s="1" customFormat="1" ht="15.75" customHeight="1" x14ac:dyDescent="0.25">
      <c r="A8" s="30">
        <v>3</v>
      </c>
      <c r="B8" s="19" t="s">
        <v>78</v>
      </c>
      <c r="C8" s="19">
        <v>43564</v>
      </c>
      <c r="D8" s="3" t="s">
        <v>70</v>
      </c>
      <c r="E8" s="20">
        <v>868183033799722</v>
      </c>
      <c r="F8" s="3" t="s">
        <v>55</v>
      </c>
      <c r="G8" s="3" t="s">
        <v>71</v>
      </c>
      <c r="H8" s="20"/>
      <c r="I8" s="22" t="s">
        <v>72</v>
      </c>
      <c r="J8" s="15" t="s">
        <v>80</v>
      </c>
      <c r="K8" s="15" t="s">
        <v>79</v>
      </c>
      <c r="L8" s="15" t="s">
        <v>76</v>
      </c>
      <c r="M8" s="15" t="s">
        <v>81</v>
      </c>
      <c r="N8" s="30"/>
      <c r="O8" s="30" t="s">
        <v>66</v>
      </c>
      <c r="P8" s="15" t="s">
        <v>56</v>
      </c>
      <c r="Q8" s="15" t="s">
        <v>24</v>
      </c>
      <c r="R8" s="26" t="s">
        <v>37</v>
      </c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30"/>
      <c r="O9" s="30"/>
      <c r="P9" s="15"/>
      <c r="Q9" s="15"/>
      <c r="R9" s="26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30"/>
      <c r="O10" s="30"/>
      <c r="P10" s="15"/>
      <c r="Q10" s="29"/>
      <c r="R10" s="3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30"/>
      <c r="O11" s="30"/>
      <c r="P11" s="15"/>
      <c r="Q11" s="29"/>
      <c r="R11" s="54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54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54"/>
      <c r="U13" s="63"/>
      <c r="V13" s="30" t="s">
        <v>47</v>
      </c>
    </row>
    <row r="14" spans="1:22" s="50" customFormat="1" ht="15.75" customHeight="1" x14ac:dyDescent="0.25">
      <c r="A14" s="46">
        <v>9</v>
      </c>
      <c r="B14" s="47"/>
      <c r="C14" s="47"/>
      <c r="D14" s="45"/>
      <c r="E14" s="4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9"/>
      <c r="R14" s="56"/>
      <c r="U14" s="63"/>
      <c r="V14" s="46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54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54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54"/>
      <c r="U17" s="41"/>
      <c r="V17" s="41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54"/>
      <c r="U18" s="42"/>
      <c r="V18" s="42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54"/>
      <c r="U19" s="40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54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54"/>
      <c r="U21" s="3" t="s">
        <v>22</v>
      </c>
      <c r="V21" s="3">
        <f>COUNTIF($Q$6:$Q$56,"PC")</f>
        <v>2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54"/>
      <c r="U22" s="40" t="s">
        <v>41</v>
      </c>
      <c r="V22" s="3">
        <f>SUM(V20:V21)</f>
        <v>3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54"/>
      <c r="U23" s="42"/>
      <c r="V23" s="42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54"/>
      <c r="U24" s="42"/>
      <c r="V24" s="42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54"/>
      <c r="U25" s="40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4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4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4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4"/>
      <c r="U37" s="40" t="s">
        <v>41</v>
      </c>
      <c r="V37" s="3">
        <f>SUM(V26:V36)</f>
        <v>3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5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5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5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57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61"/>
      <c r="K5" s="58" t="s">
        <v>16</v>
      </c>
      <c r="L5" s="58" t="s">
        <v>17</v>
      </c>
      <c r="M5" s="57" t="s">
        <v>13</v>
      </c>
      <c r="N5" s="58" t="s">
        <v>14</v>
      </c>
      <c r="O5" s="71"/>
      <c r="P5" s="71"/>
      <c r="Q5" s="61"/>
      <c r="R5" s="61"/>
      <c r="U5" s="61"/>
      <c r="V5" s="61"/>
    </row>
    <row r="6" spans="1:22" s="53" customFormat="1" ht="15.75" customHeight="1" x14ac:dyDescent="0.25">
      <c r="A6" s="15">
        <v>1</v>
      </c>
      <c r="B6" s="19">
        <v>43473</v>
      </c>
      <c r="C6" s="19">
        <v>43624</v>
      </c>
      <c r="D6" s="3" t="s">
        <v>58</v>
      </c>
      <c r="E6" s="20">
        <v>358735070316707</v>
      </c>
      <c r="F6" s="3" t="s">
        <v>55</v>
      </c>
      <c r="G6" s="3" t="s">
        <v>54</v>
      </c>
      <c r="H6" s="15"/>
      <c r="I6" s="22"/>
      <c r="J6" s="15" t="s">
        <v>67</v>
      </c>
      <c r="K6" s="15"/>
      <c r="L6" s="15"/>
      <c r="M6" s="15" t="s">
        <v>68</v>
      </c>
      <c r="N6" s="30"/>
      <c r="O6" s="30"/>
      <c r="P6" s="15" t="s">
        <v>56</v>
      </c>
      <c r="Q6" s="16" t="s">
        <v>24</v>
      </c>
      <c r="R6" s="15" t="s">
        <v>37</v>
      </c>
      <c r="U6" s="6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4"/>
      <c r="I7" s="24"/>
      <c r="J7" s="15"/>
      <c r="K7" s="24"/>
      <c r="L7" s="15"/>
      <c r="M7" s="15"/>
      <c r="N7" s="30"/>
      <c r="O7" s="30"/>
      <c r="P7" s="15"/>
      <c r="Q7" s="16"/>
      <c r="R7" s="15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30"/>
      <c r="O8" s="30"/>
      <c r="P8" s="15"/>
      <c r="Q8" s="15"/>
      <c r="R8" s="26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30"/>
      <c r="O9" s="30"/>
      <c r="P9" s="15"/>
      <c r="Q9" s="15"/>
      <c r="R9" s="26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30"/>
      <c r="O10" s="30"/>
      <c r="P10" s="15"/>
      <c r="Q10" s="29"/>
      <c r="R10" s="3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30"/>
      <c r="O11" s="30"/>
      <c r="P11" s="15"/>
      <c r="Q11" s="29"/>
      <c r="R11" s="54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54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54"/>
      <c r="U13" s="63"/>
      <c r="V13" s="30" t="s">
        <v>47</v>
      </c>
    </row>
    <row r="14" spans="1:22" s="50" customFormat="1" ht="15.75" customHeight="1" x14ac:dyDescent="0.25">
      <c r="A14" s="46">
        <v>9</v>
      </c>
      <c r="B14" s="47"/>
      <c r="C14" s="47"/>
      <c r="D14" s="45"/>
      <c r="E14" s="4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9"/>
      <c r="R14" s="56"/>
      <c r="U14" s="63"/>
      <c r="V14" s="46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54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54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54"/>
      <c r="U17" s="41"/>
      <c r="V17" s="41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54"/>
      <c r="U18" s="42"/>
      <c r="V18" s="42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54"/>
      <c r="U19" s="40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5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54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54"/>
      <c r="U22" s="40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54"/>
      <c r="U23" s="42"/>
      <c r="V23" s="42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54"/>
      <c r="U24" s="42"/>
      <c r="V24" s="42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54"/>
      <c r="U25" s="40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4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4"/>
      <c r="U37" s="40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5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5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55" customWidth="1"/>
    <col min="21" max="21" width="26.85546875" customWidth="1"/>
    <col min="22" max="22" width="21.42578125" customWidth="1"/>
  </cols>
  <sheetData>
    <row r="1" spans="1:22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0"/>
    </row>
    <row r="2" spans="1:22" ht="20.25" customHeight="1" x14ac:dyDescent="0.25">
      <c r="A2" s="66" t="s">
        <v>11</v>
      </c>
      <c r="B2" s="67"/>
      <c r="C2" s="67"/>
      <c r="D2" s="67"/>
      <c r="E2" s="68" t="s">
        <v>57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25</v>
      </c>
      <c r="R4" s="61" t="s">
        <v>20</v>
      </c>
      <c r="U4" s="61" t="s">
        <v>25</v>
      </c>
      <c r="V4" s="61" t="s">
        <v>20</v>
      </c>
    </row>
    <row r="5" spans="1:22" ht="45" customHeight="1" x14ac:dyDescent="0.25">
      <c r="A5" s="69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4" t="s">
        <v>5</v>
      </c>
      <c r="H5" s="4" t="s">
        <v>7</v>
      </c>
      <c r="I5" s="18" t="s">
        <v>19</v>
      </c>
      <c r="J5" s="61"/>
      <c r="K5" s="52" t="s">
        <v>16</v>
      </c>
      <c r="L5" s="52" t="s">
        <v>17</v>
      </c>
      <c r="M5" s="51" t="s">
        <v>13</v>
      </c>
      <c r="N5" s="52" t="s">
        <v>14</v>
      </c>
      <c r="O5" s="71"/>
      <c r="P5" s="71"/>
      <c r="Q5" s="61"/>
      <c r="R5" s="61"/>
      <c r="U5" s="61"/>
      <c r="V5" s="61"/>
    </row>
    <row r="6" spans="1:22" s="53" customFormat="1" ht="15.75" customHeight="1" x14ac:dyDescent="0.25">
      <c r="A6" s="15">
        <v>1</v>
      </c>
      <c r="B6" s="19">
        <v>43473</v>
      </c>
      <c r="C6" s="19">
        <v>43624</v>
      </c>
      <c r="D6" s="3" t="s">
        <v>59</v>
      </c>
      <c r="E6" s="20">
        <v>863586032939617</v>
      </c>
      <c r="F6" s="3" t="s">
        <v>65</v>
      </c>
      <c r="G6" s="3" t="s">
        <v>54</v>
      </c>
      <c r="H6" s="15"/>
      <c r="I6" s="22" t="s">
        <v>61</v>
      </c>
      <c r="J6" s="15" t="s">
        <v>62</v>
      </c>
      <c r="K6" s="22" t="s">
        <v>60</v>
      </c>
      <c r="L6" s="15" t="s">
        <v>64</v>
      </c>
      <c r="M6" s="15" t="s">
        <v>63</v>
      </c>
      <c r="N6" s="30"/>
      <c r="O6" s="30" t="s">
        <v>66</v>
      </c>
      <c r="P6" s="15" t="s">
        <v>56</v>
      </c>
      <c r="Q6" s="16" t="s">
        <v>24</v>
      </c>
      <c r="R6" s="15" t="s">
        <v>38</v>
      </c>
      <c r="U6" s="62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4"/>
      <c r="I7" s="24"/>
      <c r="J7" s="15"/>
      <c r="K7" s="24"/>
      <c r="L7" s="15"/>
      <c r="M7" s="15"/>
      <c r="N7" s="30"/>
      <c r="O7" s="30"/>
      <c r="P7" s="15"/>
      <c r="Q7" s="16"/>
      <c r="R7" s="15"/>
      <c r="U7" s="63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30"/>
      <c r="O8" s="30"/>
      <c r="P8" s="15"/>
      <c r="Q8" s="15"/>
      <c r="R8" s="26"/>
      <c r="U8" s="63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30"/>
      <c r="O9" s="30"/>
      <c r="P9" s="15"/>
      <c r="Q9" s="15"/>
      <c r="R9" s="26"/>
      <c r="U9" s="63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30"/>
      <c r="O10" s="30"/>
      <c r="P10" s="15"/>
      <c r="Q10" s="29"/>
      <c r="R10" s="3"/>
      <c r="U10" s="63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30"/>
      <c r="O11" s="30"/>
      <c r="P11" s="15"/>
      <c r="Q11" s="29"/>
      <c r="R11" s="54"/>
      <c r="U11" s="64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54"/>
      <c r="U12" s="62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54"/>
      <c r="U13" s="63"/>
      <c r="V13" s="30" t="s">
        <v>47</v>
      </c>
    </row>
    <row r="14" spans="1:22" s="50" customFormat="1" ht="15.75" customHeight="1" x14ac:dyDescent="0.25">
      <c r="A14" s="46">
        <v>9</v>
      </c>
      <c r="B14" s="47"/>
      <c r="C14" s="47"/>
      <c r="D14" s="45"/>
      <c r="E14" s="48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9"/>
      <c r="R14" s="56"/>
      <c r="U14" s="63"/>
      <c r="V14" s="46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54"/>
      <c r="U15" s="63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54"/>
      <c r="U16" s="64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54"/>
      <c r="U17" s="41"/>
      <c r="V17" s="41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54"/>
      <c r="U18" s="42"/>
      <c r="V18" s="42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54"/>
      <c r="U19" s="40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5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54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54"/>
      <c r="U22" s="40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54"/>
      <c r="U23" s="42"/>
      <c r="V23" s="42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54"/>
      <c r="U24" s="42"/>
      <c r="V24" s="42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54"/>
      <c r="U25" s="40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5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5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5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54"/>
      <c r="U29" s="30" t="s">
        <v>39</v>
      </c>
      <c r="V29" s="3">
        <f>COUNTIF($R$6:$R$55,"NG")</f>
        <v>1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5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5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5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5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5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5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5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54"/>
      <c r="U37" s="40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5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5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5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5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5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5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5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5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5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5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5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5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5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5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5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5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5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5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0" sqref="B10:R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5" t="s">
        <v>52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"/>
      <c r="R1" s="39"/>
    </row>
    <row r="2" spans="1:21" ht="20.25" customHeight="1" x14ac:dyDescent="0.25">
      <c r="A2" s="66" t="s">
        <v>11</v>
      </c>
      <c r="B2" s="67"/>
      <c r="C2" s="67"/>
      <c r="D2" s="67"/>
      <c r="E2" s="68" t="s">
        <v>53</v>
      </c>
      <c r="F2" s="68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39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39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25</v>
      </c>
      <c r="R4" s="61" t="s">
        <v>20</v>
      </c>
      <c r="T4" s="61" t="s">
        <v>25</v>
      </c>
      <c r="U4" s="61" t="s">
        <v>20</v>
      </c>
    </row>
    <row r="5" spans="1:21" ht="45" customHeight="1" x14ac:dyDescent="0.25">
      <c r="A5" s="73"/>
      <c r="B5" s="44" t="s">
        <v>1</v>
      </c>
      <c r="C5" s="44" t="s">
        <v>2</v>
      </c>
      <c r="D5" s="43" t="s">
        <v>3</v>
      </c>
      <c r="E5" s="43" t="s">
        <v>12</v>
      </c>
      <c r="F5" s="43" t="s">
        <v>4</v>
      </c>
      <c r="G5" s="4" t="s">
        <v>5</v>
      </c>
      <c r="H5" s="4" t="s">
        <v>7</v>
      </c>
      <c r="I5" s="18" t="s">
        <v>19</v>
      </c>
      <c r="J5" s="78"/>
      <c r="K5" s="44" t="s">
        <v>16</v>
      </c>
      <c r="L5" s="44" t="s">
        <v>17</v>
      </c>
      <c r="M5" s="43" t="s">
        <v>13</v>
      </c>
      <c r="N5" s="44" t="s">
        <v>14</v>
      </c>
      <c r="O5" s="82"/>
      <c r="P5" s="82"/>
      <c r="Q5" s="61"/>
      <c r="R5" s="61"/>
      <c r="T5" s="61"/>
      <c r="U5" s="61"/>
    </row>
    <row r="6" spans="1:21" s="1" customFormat="1" ht="15.75" customHeight="1" x14ac:dyDescent="0.25">
      <c r="A6" s="30">
        <v>1</v>
      </c>
      <c r="B6" s="19" t="s">
        <v>69</v>
      </c>
      <c r="C6" s="19" t="s">
        <v>77</v>
      </c>
      <c r="D6" s="3" t="s">
        <v>70</v>
      </c>
      <c r="E6" s="20">
        <v>868183034813233</v>
      </c>
      <c r="F6" s="3"/>
      <c r="G6" s="3" t="s">
        <v>71</v>
      </c>
      <c r="H6" s="15" t="s">
        <v>75</v>
      </c>
      <c r="I6" s="22" t="s">
        <v>72</v>
      </c>
      <c r="J6" s="15" t="s">
        <v>62</v>
      </c>
      <c r="K6" s="22" t="s">
        <v>74</v>
      </c>
      <c r="L6" s="15" t="s">
        <v>76</v>
      </c>
      <c r="M6" s="15" t="s">
        <v>73</v>
      </c>
      <c r="N6" s="30"/>
      <c r="O6" s="30" t="s">
        <v>66</v>
      </c>
      <c r="P6" s="15" t="s">
        <v>56</v>
      </c>
      <c r="Q6" s="16" t="s">
        <v>24</v>
      </c>
      <c r="R6" s="15" t="s">
        <v>38</v>
      </c>
      <c r="T6" s="62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78</v>
      </c>
      <c r="C7" s="19">
        <v>43564</v>
      </c>
      <c r="D7" s="3" t="s">
        <v>70</v>
      </c>
      <c r="E7" s="20">
        <v>868183033845251</v>
      </c>
      <c r="F7" s="3"/>
      <c r="G7" s="3" t="s">
        <v>71</v>
      </c>
      <c r="H7" s="24"/>
      <c r="I7" s="22" t="s">
        <v>72</v>
      </c>
      <c r="J7" s="15" t="s">
        <v>82</v>
      </c>
      <c r="K7" s="24"/>
      <c r="L7" s="15" t="s">
        <v>76</v>
      </c>
      <c r="M7" s="15" t="s">
        <v>83</v>
      </c>
      <c r="N7" s="30"/>
      <c r="O7" s="30" t="s">
        <v>66</v>
      </c>
      <c r="P7" s="15" t="s">
        <v>56</v>
      </c>
      <c r="Q7" s="16" t="s">
        <v>26</v>
      </c>
      <c r="R7" s="15" t="s">
        <v>31</v>
      </c>
      <c r="T7" s="63"/>
      <c r="U7" s="30" t="s">
        <v>43</v>
      </c>
    </row>
    <row r="8" spans="1:21" s="1" customFormat="1" ht="15.75" customHeight="1" x14ac:dyDescent="0.25">
      <c r="A8" s="30">
        <v>3</v>
      </c>
      <c r="B8" s="19" t="s">
        <v>78</v>
      </c>
      <c r="C8" s="19">
        <v>43564</v>
      </c>
      <c r="D8" s="3" t="s">
        <v>70</v>
      </c>
      <c r="E8" s="20">
        <v>868183033799722</v>
      </c>
      <c r="F8" s="3" t="s">
        <v>55</v>
      </c>
      <c r="G8" s="3" t="s">
        <v>71</v>
      </c>
      <c r="H8" s="20"/>
      <c r="I8" s="22" t="s">
        <v>72</v>
      </c>
      <c r="J8" s="15" t="s">
        <v>80</v>
      </c>
      <c r="K8" s="15" t="s">
        <v>79</v>
      </c>
      <c r="L8" s="15" t="s">
        <v>76</v>
      </c>
      <c r="M8" s="15" t="s">
        <v>81</v>
      </c>
      <c r="N8" s="30"/>
      <c r="O8" s="30" t="s">
        <v>66</v>
      </c>
      <c r="P8" s="15" t="s">
        <v>56</v>
      </c>
      <c r="Q8" s="15" t="s">
        <v>24</v>
      </c>
      <c r="R8" s="26" t="s">
        <v>37</v>
      </c>
      <c r="T8" s="63"/>
      <c r="U8" s="30" t="s">
        <v>28</v>
      </c>
    </row>
    <row r="9" spans="1:21" s="1" customFormat="1" ht="15.75" customHeight="1" x14ac:dyDescent="0.25">
      <c r="A9" s="30">
        <v>4</v>
      </c>
      <c r="B9" s="19">
        <v>43473</v>
      </c>
      <c r="C9" s="19">
        <v>43624</v>
      </c>
      <c r="D9" s="3" t="s">
        <v>58</v>
      </c>
      <c r="E9" s="20">
        <v>358735070316707</v>
      </c>
      <c r="F9" s="3" t="s">
        <v>55</v>
      </c>
      <c r="G9" s="3" t="s">
        <v>54</v>
      </c>
      <c r="H9" s="15"/>
      <c r="I9" s="22"/>
      <c r="J9" s="15" t="s">
        <v>67</v>
      </c>
      <c r="K9" s="15"/>
      <c r="L9" s="15"/>
      <c r="M9" s="15" t="s">
        <v>68</v>
      </c>
      <c r="N9" s="30"/>
      <c r="O9" s="30"/>
      <c r="P9" s="15" t="s">
        <v>56</v>
      </c>
      <c r="Q9" s="16" t="s">
        <v>24</v>
      </c>
      <c r="R9" s="15" t="s">
        <v>37</v>
      </c>
      <c r="T9" s="63"/>
      <c r="U9" s="30" t="s">
        <v>38</v>
      </c>
    </row>
    <row r="10" spans="1:21" s="1" customFormat="1" ht="15.75" customHeight="1" x14ac:dyDescent="0.25">
      <c r="A10" s="30">
        <v>5</v>
      </c>
      <c r="B10" s="19">
        <v>43473</v>
      </c>
      <c r="C10" s="19">
        <v>43624</v>
      </c>
      <c r="D10" s="3" t="s">
        <v>59</v>
      </c>
      <c r="E10" s="20">
        <v>863586032939617</v>
      </c>
      <c r="F10" s="3" t="s">
        <v>65</v>
      </c>
      <c r="G10" s="3" t="s">
        <v>54</v>
      </c>
      <c r="H10" s="15"/>
      <c r="I10" s="22" t="s">
        <v>61</v>
      </c>
      <c r="J10" s="15" t="s">
        <v>62</v>
      </c>
      <c r="K10" s="22" t="s">
        <v>60</v>
      </c>
      <c r="L10" s="15" t="s">
        <v>64</v>
      </c>
      <c r="M10" s="15" t="s">
        <v>63</v>
      </c>
      <c r="N10" s="30"/>
      <c r="O10" s="30" t="s">
        <v>66</v>
      </c>
      <c r="P10" s="15" t="s">
        <v>56</v>
      </c>
      <c r="Q10" s="16" t="s">
        <v>24</v>
      </c>
      <c r="R10" s="15" t="s">
        <v>38</v>
      </c>
      <c r="T10" s="63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1"/>
      <c r="M11" s="15"/>
      <c r="N11" s="15"/>
      <c r="O11" s="15"/>
      <c r="P11" s="15"/>
      <c r="Q11" s="26"/>
      <c r="R11" s="30"/>
      <c r="T11" s="64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2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3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3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3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4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1"/>
      <c r="U17" s="41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2"/>
      <c r="U18" s="42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0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4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0" t="s">
        <v>41</v>
      </c>
      <c r="U22" s="3">
        <f>SUM(U20:U21)</f>
        <v>5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2"/>
      <c r="U23" s="42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2"/>
      <c r="U24" s="42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0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2</v>
      </c>
    </row>
    <row r="30" spans="1:21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2</v>
      </c>
    </row>
    <row r="32" spans="1:21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0" t="s">
        <v>41</v>
      </c>
      <c r="U37" s="3">
        <f>SUM(U26:U36)</f>
        <v>5</v>
      </c>
    </row>
    <row r="38" spans="1:21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>
        <v>51</v>
      </c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>
        <v>52</v>
      </c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>
        <v>53</v>
      </c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>
        <v>54</v>
      </c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>
        <v>55</v>
      </c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>
        <v>56</v>
      </c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>
        <v>57</v>
      </c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>
        <v>58</v>
      </c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>
        <v>59</v>
      </c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>
        <v>60</v>
      </c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>
        <v>61</v>
      </c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>
        <v>62</v>
      </c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>
        <v>63</v>
      </c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>
        <v>64</v>
      </c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>
        <v>65</v>
      </c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>
        <v>66</v>
      </c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>
        <v>67</v>
      </c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>
        <v>68</v>
      </c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>
        <v>69</v>
      </c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>
        <v>70</v>
      </c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>
        <v>71</v>
      </c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>
        <v>72</v>
      </c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>
        <v>73</v>
      </c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>
        <v>74</v>
      </c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>
        <v>75</v>
      </c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>
        <v>76</v>
      </c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>
        <v>77</v>
      </c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>
        <v>78</v>
      </c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>
        <v>79</v>
      </c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>
        <v>80</v>
      </c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>
        <v>81</v>
      </c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>
        <v>82</v>
      </c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>
        <v>83</v>
      </c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>
        <v>84</v>
      </c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>
        <v>85</v>
      </c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>
        <v>86</v>
      </c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>
        <v>87</v>
      </c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>
        <v>88</v>
      </c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>
        <v>89</v>
      </c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>
        <v>90</v>
      </c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>
        <v>91</v>
      </c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>
        <v>92</v>
      </c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>
        <v>93</v>
      </c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>
        <v>94</v>
      </c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>
        <v>95</v>
      </c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>
        <v>96</v>
      </c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>
        <v>97</v>
      </c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>
        <v>98</v>
      </c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>
        <v>99</v>
      </c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>
        <v>100</v>
      </c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Wetrack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2019-09-18T08:35:45Z</dcterms:modified>
</cp:coreProperties>
</file>