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<sst xmlns="http://schemas.openxmlformats.org/spreadsheetml/2006/main" count="483" uniqueCount="95">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</sst>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abSelected="1" topLeftCell="A19" zoomScale="85" zoomScaleNormal="85" workbookViewId="0">
      <selection activeCell="J47" sqref="J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44</v>
      </c>
      <c r="E6" s="39">
        <v>868183037820854</v>
      </c>
      <c r="F6" s="38"/>
      <c r="G6" s="38" t="s">
        <v>66</v>
      </c>
      <c r="H6" s="38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4"/>
      <c r="T6" s="10"/>
      <c r="U6" s="79"/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44</v>
      </c>
      <c r="E7" s="39">
        <v>860157040197003</v>
      </c>
      <c r="F7" s="38"/>
      <c r="G7" s="38" t="s">
        <v>66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10"/>
      <c r="U7" s="7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44</v>
      </c>
      <c r="E8" s="39">
        <v>868183034728738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10"/>
      <c r="U8" s="7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44</v>
      </c>
      <c r="E9" s="39">
        <v>868183035925515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10"/>
      <c r="U9" s="7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4"/>
      <c r="T10" s="10"/>
      <c r="U10" s="7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4"/>
      <c r="T11" s="10"/>
      <c r="U11" s="7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44</v>
      </c>
      <c r="E12" s="39">
        <v>867857039908111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10"/>
      <c r="U12" s="79"/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44</v>
      </c>
      <c r="E13" s="39">
        <v>867717030431945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10"/>
      <c r="U13" s="7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4"/>
      <c r="T14" s="10"/>
      <c r="U14" s="79"/>
      <c r="V14" s="4" t="s">
        <v>36</v>
      </c>
      <c r="W14" s="65"/>
    </row>
    <row r="15" spans="1:23" ht="18" customHeight="1" x14ac:dyDescent="0.25">
      <c r="A15" s="4">
        <v>10</v>
      </c>
      <c r="B15" s="37">
        <v>44497</v>
      </c>
      <c r="C15" s="37"/>
      <c r="D15" s="38" t="s">
        <v>44</v>
      </c>
      <c r="E15" s="39">
        <v>868183035906234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0"/>
      <c r="U15" s="79"/>
      <c r="V15" s="4" t="s">
        <v>24</v>
      </c>
      <c r="W15" s="65"/>
    </row>
    <row r="16" spans="1:23" ht="18" customHeight="1" x14ac:dyDescent="0.25">
      <c r="A16" s="4">
        <v>11</v>
      </c>
      <c r="B16" s="37">
        <v>44497</v>
      </c>
      <c r="C16" s="37"/>
      <c r="D16" s="38" t="s">
        <v>44</v>
      </c>
      <c r="E16" s="39">
        <v>867717030433743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0"/>
      <c r="U16" s="79"/>
      <c r="V16" s="4" t="s">
        <v>25</v>
      </c>
      <c r="W16" s="65"/>
    </row>
    <row r="17" spans="1:23" ht="18" customHeight="1" x14ac:dyDescent="0.25">
      <c r="A17" s="4">
        <v>12</v>
      </c>
      <c r="B17" s="37">
        <v>44497</v>
      </c>
      <c r="C17" s="37"/>
      <c r="D17" s="38" t="s">
        <v>44</v>
      </c>
      <c r="E17" s="39">
        <v>868183035896872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0"/>
      <c r="U17" s="79"/>
      <c r="V17" s="15"/>
      <c r="W17" s="65"/>
    </row>
    <row r="18" spans="1:23" ht="18" customHeight="1" x14ac:dyDescent="0.25">
      <c r="A18" s="4">
        <v>13</v>
      </c>
      <c r="B18" s="37">
        <v>44497</v>
      </c>
      <c r="C18" s="9"/>
      <c r="D18" s="38" t="s">
        <v>44</v>
      </c>
      <c r="E18" s="39">
        <v>868183035849558</v>
      </c>
      <c r="F18" s="38"/>
      <c r="G18" s="38" t="s">
        <v>66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0"/>
      <c r="U18" s="79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4"/>
      <c r="T19" s="10"/>
      <c r="U19" s="79"/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44</v>
      </c>
      <c r="E20" s="39">
        <v>867857039895169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0"/>
      <c r="U20" s="79"/>
      <c r="V20" s="10">
        <f>COUNTIF($Q$49:$Q$51,"PM")</f>
        <v>0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44</v>
      </c>
      <c r="E21" s="39">
        <v>868183034534003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0"/>
      <c r="U21" s="79"/>
      <c r="V21" s="10">
        <f>COUNTIF($Q$49:$Q$51,"PC")</f>
        <v>0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4"/>
      <c r="T22" s="10"/>
      <c r="U22" s="79"/>
      <c r="V22" s="10">
        <f>COUNTIF($Q$49:$Q$51,"PC+PM")</f>
        <v>0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44</v>
      </c>
      <c r="E23" s="39">
        <v>868183037839854</v>
      </c>
      <c r="F23" s="38"/>
      <c r="G23" s="38" t="s">
        <v>66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0"/>
      <c r="U23" s="79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44</v>
      </c>
      <c r="E24" s="39">
        <v>868183035890529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0"/>
      <c r="U24" s="79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4"/>
      <c r="T25" s="10"/>
      <c r="U25" s="79"/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44</v>
      </c>
      <c r="E26" s="39">
        <v>868183035881817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0"/>
      <c r="U26" s="79"/>
      <c r="V26" s="10">
        <f>COUNTIF($R$49:$R$51,"*MCU*")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44</v>
      </c>
      <c r="E27" s="39">
        <v>868183034714068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0"/>
      <c r="U27" s="79"/>
      <c r="V27" s="10">
        <f>COUNTIF($R$49:$R$51,"*GSM*")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44</v>
      </c>
      <c r="E28" s="39">
        <v>868183038516949</v>
      </c>
      <c r="F28" s="38"/>
      <c r="G28" s="38" t="s">
        <v>66</v>
      </c>
      <c r="H28" s="1"/>
      <c r="I28" s="60" t="s">
        <v>73</v>
      </c>
      <c r="J28" s="1" t="s">
        <v>81</v>
      </c>
      <c r="K28" s="1" t="s">
        <v>82</v>
      </c>
      <c r="L28" s="10"/>
      <c r="M28" s="10" t="s">
        <v>83</v>
      </c>
      <c r="N28" s="1"/>
      <c r="O28" s="40"/>
      <c r="P28" s="10" t="s">
        <v>72</v>
      </c>
      <c r="Q28" s="4" t="s">
        <v>18</v>
      </c>
      <c r="R28" s="10" t="s">
        <v>21</v>
      </c>
      <c r="S28" s="4"/>
      <c r="T28" s="10"/>
      <c r="U28" s="79"/>
      <c r="V28" s="10">
        <f>COUNTIF($R$49:$R$51,"*GPS*")</f>
        <v>0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44</v>
      </c>
      <c r="E29" s="39">
        <v>868183035889299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0"/>
      <c r="U29" s="79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9"/>
      <c r="D30" s="38" t="s">
        <v>44</v>
      </c>
      <c r="E30" s="39">
        <v>868183034798202</v>
      </c>
      <c r="F30" s="38"/>
      <c r="G30" s="38" t="s">
        <v>63</v>
      </c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0"/>
      <c r="U30" s="79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9"/>
      <c r="D31" s="38" t="s">
        <v>44</v>
      </c>
      <c r="E31" s="39">
        <v>868183038518218</v>
      </c>
      <c r="F31" s="38"/>
      <c r="G31" s="38" t="s">
        <v>63</v>
      </c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0"/>
      <c r="U31" s="79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9"/>
      <c r="D32" s="38" t="s">
        <v>44</v>
      </c>
      <c r="E32" s="39">
        <v>867717030430723</v>
      </c>
      <c r="F32" s="38"/>
      <c r="G32" s="38" t="s">
        <v>63</v>
      </c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0"/>
      <c r="U32" s="79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9"/>
      <c r="D33" s="38" t="s">
        <v>44</v>
      </c>
      <c r="E33" s="39">
        <v>867857039924720</v>
      </c>
      <c r="F33" s="38"/>
      <c r="G33" s="38" t="s">
        <v>63</v>
      </c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0"/>
      <c r="U33" s="79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9"/>
      <c r="D34" s="38" t="s">
        <v>44</v>
      </c>
      <c r="E34" s="39">
        <v>867717030619952</v>
      </c>
      <c r="F34" s="38"/>
      <c r="G34" s="38" t="s">
        <v>63</v>
      </c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0"/>
      <c r="U34" s="79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9"/>
      <c r="D35" s="38" t="s">
        <v>44</v>
      </c>
      <c r="E35" s="39">
        <v>868183035891246</v>
      </c>
      <c r="F35" s="38"/>
      <c r="G35" s="38" t="s">
        <v>63</v>
      </c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0"/>
      <c r="U35" s="79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9"/>
      <c r="D36" s="38" t="s">
        <v>44</v>
      </c>
      <c r="E36" s="39">
        <v>868183034578075</v>
      </c>
      <c r="F36" s="38"/>
      <c r="G36" s="38" t="s">
        <v>63</v>
      </c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0"/>
      <c r="U36" s="79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9"/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/>
      <c r="P37" s="1" t="s">
        <v>72</v>
      </c>
      <c r="Q37" s="4" t="s">
        <v>19</v>
      </c>
      <c r="R37" s="10" t="s">
        <v>87</v>
      </c>
      <c r="S37" s="4"/>
      <c r="T37" s="10"/>
      <c r="U37" s="79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9"/>
      <c r="D38" s="38" t="s">
        <v>44</v>
      </c>
      <c r="E38" s="39">
        <v>868183035877906</v>
      </c>
      <c r="F38" s="38"/>
      <c r="G38" s="38" t="s">
        <v>66</v>
      </c>
      <c r="H38" s="1"/>
      <c r="I38" s="60" t="s">
        <v>88</v>
      </c>
      <c r="J38" s="1" t="s">
        <v>81</v>
      </c>
      <c r="K38" s="1" t="s">
        <v>79</v>
      </c>
      <c r="L38" s="1"/>
      <c r="M38" s="1" t="s">
        <v>83</v>
      </c>
      <c r="N38" s="1"/>
      <c r="O38" s="1"/>
      <c r="P38" s="1" t="s">
        <v>72</v>
      </c>
      <c r="Q38" s="4" t="s">
        <v>18</v>
      </c>
      <c r="R38" s="10" t="s">
        <v>35</v>
      </c>
      <c r="S38" s="4"/>
      <c r="T38" s="10"/>
      <c r="U38" s="79"/>
      <c r="V38" s="16"/>
      <c r="W38" s="14"/>
    </row>
    <row r="39" spans="1:24" ht="18" customHeight="1" x14ac:dyDescent="0.25">
      <c r="A39" s="4">
        <v>34</v>
      </c>
      <c r="B39" s="37">
        <v>44497</v>
      </c>
      <c r="C39" s="9"/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/>
      <c r="P39" s="1" t="s">
        <v>72</v>
      </c>
      <c r="Q39" s="4" t="s">
        <v>18</v>
      </c>
      <c r="R39" s="10" t="s">
        <v>30</v>
      </c>
      <c r="S39" s="4"/>
      <c r="T39" s="10"/>
      <c r="U39" s="79"/>
      <c r="V39" s="16"/>
      <c r="W39" s="14"/>
    </row>
    <row r="40" spans="1:24" ht="18" customHeight="1" x14ac:dyDescent="0.25">
      <c r="A40" s="4">
        <v>35</v>
      </c>
      <c r="B40" s="37">
        <v>44497</v>
      </c>
      <c r="C40" s="9"/>
      <c r="D40" s="38" t="s">
        <v>44</v>
      </c>
      <c r="E40" s="39">
        <v>868183038082124</v>
      </c>
      <c r="F40" s="38"/>
      <c r="G40" s="38" t="s">
        <v>66</v>
      </c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0"/>
      <c r="U40" s="79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9"/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/>
      <c r="P41" s="1" t="s">
        <v>72</v>
      </c>
      <c r="Q41" s="4" t="s">
        <v>76</v>
      </c>
      <c r="R41" s="10" t="s">
        <v>77</v>
      </c>
      <c r="S41" s="4"/>
      <c r="T41" s="10"/>
      <c r="U41" s="79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9"/>
      <c r="D42" s="38" t="s">
        <v>44</v>
      </c>
      <c r="E42" s="39">
        <v>868183035932305</v>
      </c>
      <c r="F42" s="38"/>
      <c r="G42" s="38" t="s">
        <v>63</v>
      </c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0"/>
      <c r="U42" s="79"/>
      <c r="V42" s="16"/>
      <c r="W42" s="14"/>
    </row>
    <row r="43" spans="1:24" ht="18" customHeight="1" x14ac:dyDescent="0.25">
      <c r="A43" s="4">
        <v>38</v>
      </c>
      <c r="B43" s="37">
        <v>44497</v>
      </c>
      <c r="C43" s="9"/>
      <c r="D43" s="38" t="s">
        <v>44</v>
      </c>
      <c r="E43" s="39">
        <v>868183034660667</v>
      </c>
      <c r="F43" s="38"/>
      <c r="G43" s="38" t="s">
        <v>63</v>
      </c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0"/>
      <c r="U43" s="79"/>
      <c r="V43" s="16"/>
      <c r="W43" s="14"/>
    </row>
    <row r="44" spans="1:24" ht="18" customHeight="1" x14ac:dyDescent="0.25">
      <c r="A44" s="4">
        <v>39</v>
      </c>
      <c r="B44" s="37">
        <v>44497</v>
      </c>
      <c r="C44" s="9"/>
      <c r="D44" s="38" t="s">
        <v>44</v>
      </c>
      <c r="E44" s="39">
        <v>868183034729686</v>
      </c>
      <c r="F44" s="38"/>
      <c r="G44" s="38" t="s">
        <v>63</v>
      </c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0"/>
      <c r="U44" s="79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9"/>
      <c r="D45" s="38" t="s">
        <v>44</v>
      </c>
      <c r="E45" s="39">
        <v>868183035880009</v>
      </c>
      <c r="F45" s="38"/>
      <c r="G45" s="38" t="s">
        <v>66</v>
      </c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0"/>
      <c r="U45" s="79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9"/>
      <c r="D46" s="38" t="s">
        <v>44</v>
      </c>
      <c r="E46" s="39">
        <v>867857039905646</v>
      </c>
      <c r="F46" s="38"/>
      <c r="G46" s="38" t="s">
        <v>63</v>
      </c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0"/>
      <c r="U46" s="79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9"/>
      <c r="D47" s="38" t="s">
        <v>44</v>
      </c>
      <c r="E47" s="39">
        <v>868183034549670</v>
      </c>
      <c r="F47" s="38"/>
      <c r="G47" s="38" t="s">
        <v>63</v>
      </c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0"/>
      <c r="U47" s="79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9"/>
      <c r="D48" s="38" t="s">
        <v>44</v>
      </c>
      <c r="E48" s="39">
        <v>868183034598255</v>
      </c>
      <c r="F48" s="38"/>
      <c r="G48" s="38" t="s">
        <v>63</v>
      </c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10"/>
      <c r="U48" s="79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80" t="s">
        <v>94</v>
      </c>
    </row>
  </sheetData>
  <mergeCells count="16"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36" sqref="I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5" sqref="R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2021-11-01T02:41:06Z</dcterms:modified>
</cp:coreProperties>
</file>