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7" i="1" l="1"/>
  <c r="E13" i="1"/>
  <c r="E14" i="1"/>
  <c r="E16" i="1"/>
  <c r="H13" i="1"/>
  <c r="H14" i="1"/>
  <c r="H16" i="1"/>
  <c r="G13" i="1"/>
  <c r="G14" i="1"/>
  <c r="G16" i="1"/>
  <c r="I16" i="1" l="1"/>
  <c r="I18" i="1"/>
  <c r="I19" i="1" l="1"/>
</calcChain>
</file>

<file path=xl/sharedStrings.xml><?xml version="1.0" encoding="utf-8"?>
<sst xmlns="http://schemas.openxmlformats.org/spreadsheetml/2006/main" count="62" uniqueCount="43">
  <si>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</si>
  <si>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</si>
  <si>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</si>
  <si>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</si>
  <si>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</si>
  <si>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</si>
  <si>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</si>
  <si>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 xml:space="preserve">Tên cty/ cá nhân: 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</si>
  <si>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</si>
  <si>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</si>
  <si>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</si>
  <si>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</si>
  <si>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</si>
  <si>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</si>
  <si>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</si>
  <si>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</si>
  <si>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Hà Nội, ngày  tháng 09 Năm 2014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</si>
  <si>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</si>
  <si>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</si>
  <si>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</si>
  <si>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</si>
  <si>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</si>
  <si>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</si>
  <si>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</si>
  <si>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</si>
  <si>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</si>
  <si>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</si>
  <si>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</si>
  <si>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</si>
  <si>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</si>
  <si>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</si>
  <si>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</si>
  <si>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</si>
  <si>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</si>
  <si>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</si>
  <si>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</si>
  <si>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</si>
  <si>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</si>
  <si>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862118020874050</t>
  </si>
  <si>
    <t>SP3232</t>
  </si>
  <si>
    <t>IC</t>
  </si>
  <si>
    <t>013226003556525</t>
  </si>
  <si>
    <t>IC nguồng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</si>
</sst>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K11" sqref="K11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34" t="s">
        <v>17</v>
      </c>
      <c r="E1" s="35"/>
      <c r="F1" s="35"/>
      <c r="G1" s="35"/>
      <c r="H1" s="35"/>
      <c r="I1" s="36"/>
      <c r="Y1" s="1" t="s">
        <v>28</v>
      </c>
      <c r="Z1" s="1" t="s">
        <v>32</v>
      </c>
    </row>
    <row r="2" spans="1:26" x14ac:dyDescent="0.25">
      <c r="A2" s="12"/>
      <c r="B2" s="13"/>
      <c r="C2" s="13"/>
      <c r="D2" s="37" t="s">
        <v>3</v>
      </c>
      <c r="E2" s="38"/>
      <c r="F2" s="38"/>
      <c r="G2" s="38"/>
      <c r="H2" s="38"/>
      <c r="I2" s="39"/>
      <c r="Y2" s="1" t="s">
        <v>31</v>
      </c>
      <c r="Z2" s="1" t="s">
        <v>33</v>
      </c>
    </row>
    <row r="3" spans="1:26" ht="16.5" customHeight="1" x14ac:dyDescent="0.25">
      <c r="A3" s="12"/>
      <c r="B3" s="13"/>
      <c r="C3" s="13"/>
      <c r="D3" s="40" t="s">
        <v>4</v>
      </c>
      <c r="E3" s="41"/>
      <c r="F3" s="41"/>
      <c r="G3" s="41"/>
      <c r="H3" s="41"/>
      <c r="I3" s="42"/>
      <c r="Y3" s="1" t="s">
        <v>29</v>
      </c>
      <c r="Z3" s="1" t="s">
        <v>34</v>
      </c>
    </row>
    <row r="4" spans="1:26" ht="16.5" customHeight="1" x14ac:dyDescent="0.25">
      <c r="A4" s="12"/>
      <c r="B4" s="13"/>
      <c r="C4" s="13"/>
      <c r="D4" s="40" t="s">
        <v>5</v>
      </c>
      <c r="E4" s="41"/>
      <c r="F4" s="41"/>
      <c r="G4" s="41"/>
      <c r="H4" s="41"/>
      <c r="I4" s="42"/>
      <c r="Y4" s="1" t="s">
        <v>30</v>
      </c>
      <c r="Z4" s="1" t="s">
        <v>37</v>
      </c>
    </row>
    <row r="5" spans="1:26" ht="16.5" customHeight="1" x14ac:dyDescent="0.25">
      <c r="A5" s="14"/>
      <c r="B5" s="13"/>
      <c r="C5" s="13"/>
      <c r="D5" s="46" t="s">
        <v>6</v>
      </c>
      <c r="E5" s="47"/>
      <c r="F5" s="47"/>
      <c r="G5" s="47"/>
      <c r="H5" s="47"/>
      <c r="I5" s="48"/>
      <c r="Y5" s="1" t="s">
        <v>35</v>
      </c>
      <c r="Z5" s="1" t="s">
        <v>36</v>
      </c>
    </row>
    <row r="6" spans="1:26" ht="20.25" customHeight="1" x14ac:dyDescent="0.25">
      <c r="A6" s="49" t="s">
        <v>24</v>
      </c>
      <c r="B6" s="50"/>
      <c r="C6" s="51"/>
      <c r="D6" s="43" t="s">
        <v>23</v>
      </c>
      <c r="E6" s="44"/>
      <c r="F6" s="44"/>
      <c r="G6" s="44"/>
      <c r="H6" s="44"/>
      <c r="I6" s="45"/>
    </row>
    <row r="7" spans="1:26" ht="16.5" customHeight="1" x14ac:dyDescent="0.25">
      <c r="A7" s="6"/>
      <c r="B7" s="58" t="s">
        <v>7</v>
      </c>
      <c r="C7" s="58"/>
      <c r="D7" s="58"/>
      <c r="E7" s="15"/>
      <c r="F7" s="15"/>
      <c r="G7" s="15"/>
      <c r="H7" s="15"/>
      <c r="I7" s="16"/>
    </row>
    <row r="8" spans="1:26" ht="16.5" customHeight="1" x14ac:dyDescent="0.25">
      <c r="A8" s="4"/>
      <c r="B8" s="52" t="s">
        <v>11</v>
      </c>
      <c r="C8" s="52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53" t="s">
        <v>8</v>
      </c>
      <c r="C9" s="53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52" t="s">
        <v>9</v>
      </c>
      <c r="C10" s="52"/>
      <c r="D10" s="17"/>
      <c r="E10" s="17"/>
      <c r="F10" s="17"/>
      <c r="G10" s="17"/>
      <c r="H10" s="17"/>
      <c r="I10" s="18"/>
      <c r="Y10" s="1" t="s">
        <v>28</v>
      </c>
      <c r="Z10" s="33">
        <v>15000</v>
      </c>
    </row>
    <row r="11" spans="1:26" ht="16.5" customHeight="1" x14ac:dyDescent="0.25">
      <c r="A11" s="5"/>
      <c r="B11" s="54" t="s">
        <v>10</v>
      </c>
      <c r="C11" s="54"/>
      <c r="D11" s="19"/>
      <c r="E11" s="19"/>
      <c r="F11" s="19"/>
      <c r="G11" s="19"/>
      <c r="H11" s="19"/>
      <c r="I11" s="20"/>
      <c r="Y11" s="1" t="s">
        <v>31</v>
      </c>
      <c r="Z11" s="33">
        <v>25000</v>
      </c>
    </row>
    <row r="12" spans="1:26" ht="15" customHeight="1" x14ac:dyDescent="0.25">
      <c r="A12" s="7" t="s">
        <v>0</v>
      </c>
      <c r="B12" s="7" t="s">
        <v>1</v>
      </c>
      <c r="C12" s="8" t="s">
        <v>2</v>
      </c>
      <c r="D12" s="8" t="s">
        <v>18</v>
      </c>
      <c r="E12" s="8" t="s">
        <v>19</v>
      </c>
      <c r="F12" s="8" t="s">
        <v>21</v>
      </c>
      <c r="G12" s="8" t="s">
        <v>22</v>
      </c>
      <c r="H12" s="8" t="s">
        <v>20</v>
      </c>
      <c r="I12" s="8" t="s">
        <v>26</v>
      </c>
      <c r="Y12" s="1" t="s">
        <v>29</v>
      </c>
      <c r="Z12" s="33">
        <v>300000</v>
      </c>
    </row>
    <row r="13" spans="1:26" ht="17.25" hidden="1" x14ac:dyDescent="0.25">
      <c r="A13" s="2">
        <v>2</v>
      </c>
      <c r="B13" s="2"/>
      <c r="C13" s="61" t="s">
        <v>38</v>
      </c>
      <c r="D13" s="22" t="s">
        <v>29</v>
      </c>
      <c r="E13" s="24" t="str">
        <f t="shared" ref="E13:E16" si="0">VLOOKUP(D13,Y$1:Z$5,2,0)</f>
        <v>Module GSM</v>
      </c>
      <c r="F13" s="28" t="s">
        <v>27</v>
      </c>
      <c r="G13" s="27">
        <f>VLOOKUP(D13,Y$14:Z$18,2,0)</f>
        <v>1</v>
      </c>
      <c r="H13" s="25">
        <f>VLOOKUP(D13,Y$10:Z$13,2,0)</f>
        <v>300000</v>
      </c>
      <c r="I13" s="25">
        <v>0</v>
      </c>
      <c r="Y13" s="1" t="s">
        <v>35</v>
      </c>
      <c r="Z13" s="33">
        <v>250000</v>
      </c>
    </row>
    <row r="14" spans="1:26" ht="17.25" hidden="1" x14ac:dyDescent="0.25">
      <c r="A14" s="2">
        <v>4</v>
      </c>
      <c r="B14" s="2"/>
      <c r="C14" s="62"/>
      <c r="D14" s="22" t="s">
        <v>35</v>
      </c>
      <c r="E14" s="24" t="str">
        <f t="shared" si="0"/>
        <v>Module GPS</v>
      </c>
      <c r="F14" s="28" t="s">
        <v>27</v>
      </c>
      <c r="G14" s="27">
        <f>VLOOKUP(D14,Y$14:Z$18,2,0)</f>
        <v>1</v>
      </c>
      <c r="H14" s="25">
        <f>VLOOKUP(D14,Y$10:Z$13,2,0)</f>
        <v>250000</v>
      </c>
      <c r="I14" s="25">
        <v>0</v>
      </c>
      <c r="Y14" s="1" t="s">
        <v>28</v>
      </c>
      <c r="Z14" s="33">
        <v>2</v>
      </c>
    </row>
    <row r="15" spans="1:26" ht="17.25" hidden="1" x14ac:dyDescent="0.25">
      <c r="A15" s="2">
        <v>6</v>
      </c>
      <c r="B15" s="2"/>
      <c r="C15" s="63"/>
      <c r="D15" s="22" t="s">
        <v>39</v>
      </c>
      <c r="E15" s="24" t="s">
        <v>40</v>
      </c>
      <c r="F15" s="28" t="s">
        <v>27</v>
      </c>
      <c r="G15" s="27">
        <v>1</v>
      </c>
      <c r="H15" s="25">
        <v>30000</v>
      </c>
      <c r="I15" s="25">
        <v>0</v>
      </c>
      <c r="Y15" s="1" t="s">
        <v>29</v>
      </c>
      <c r="Z15" s="33">
        <v>1</v>
      </c>
    </row>
    <row r="16" spans="1:26" ht="17.25" x14ac:dyDescent="0.25">
      <c r="A16" s="64">
        <v>1</v>
      </c>
      <c r="B16" s="2"/>
      <c r="C16" s="61" t="s">
        <v>41</v>
      </c>
      <c r="D16" s="22" t="s">
        <v>29</v>
      </c>
      <c r="E16" s="24" t="str">
        <f t="shared" si="0"/>
        <v>Module GSM</v>
      </c>
      <c r="F16" s="28" t="s">
        <v>27</v>
      </c>
      <c r="G16" s="27">
        <f>VLOOKUP(D16,Y$14:Z$18,2,0)</f>
        <v>1</v>
      </c>
      <c r="H16" s="25">
        <f>VLOOKUP(D16,Y$10:Z$13,2,0)</f>
        <v>300000</v>
      </c>
      <c r="I16" s="25">
        <f t="shared" ref="I13:I18" si="1">G16*H16</f>
        <v>300000</v>
      </c>
      <c r="Y16" s="1" t="s">
        <v>30</v>
      </c>
      <c r="Z16" s="33">
        <v>1</v>
      </c>
    </row>
    <row r="17" spans="1:26" ht="17.25" x14ac:dyDescent="0.25">
      <c r="A17" s="65"/>
      <c r="B17" s="2"/>
      <c r="C17" s="62"/>
      <c r="D17" s="22" t="s">
        <v>31</v>
      </c>
      <c r="E17" s="24" t="s">
        <v>42</v>
      </c>
      <c r="F17" s="28" t="s">
        <v>27</v>
      </c>
      <c r="G17" s="27">
        <v>2</v>
      </c>
      <c r="H17" s="25">
        <v>25000</v>
      </c>
      <c r="I17" s="25">
        <f t="shared" si="1"/>
        <v>50000</v>
      </c>
      <c r="Z17" s="33"/>
    </row>
    <row r="18" spans="1:26" ht="17.25" x14ac:dyDescent="0.25">
      <c r="A18" s="66"/>
      <c r="B18" s="2"/>
      <c r="C18" s="63"/>
      <c r="D18" s="22" t="s">
        <v>39</v>
      </c>
      <c r="E18" s="24" t="s">
        <v>40</v>
      </c>
      <c r="F18" s="28" t="s">
        <v>27</v>
      </c>
      <c r="G18" s="27">
        <v>1</v>
      </c>
      <c r="H18" s="25">
        <v>30000</v>
      </c>
      <c r="I18" s="25">
        <f t="shared" si="1"/>
        <v>30000</v>
      </c>
      <c r="Y18" s="1" t="s">
        <v>35</v>
      </c>
      <c r="Z18" s="33">
        <v>1</v>
      </c>
    </row>
    <row r="19" spans="1:26" ht="17.25" x14ac:dyDescent="0.25">
      <c r="A19" s="55" t="s">
        <v>25</v>
      </c>
      <c r="B19" s="56"/>
      <c r="C19" s="2"/>
      <c r="D19" s="2"/>
      <c r="E19" s="23"/>
      <c r="F19" s="2"/>
      <c r="G19" s="2"/>
      <c r="H19" s="26"/>
      <c r="I19" s="26">
        <f>SUM(I13:I18)</f>
        <v>380000</v>
      </c>
    </row>
    <row r="20" spans="1:26" ht="17.25" x14ac:dyDescent="0.25">
      <c r="A20" s="29"/>
      <c r="B20" s="29"/>
      <c r="C20" s="30"/>
      <c r="D20" s="30"/>
      <c r="E20" s="31"/>
      <c r="F20" s="30"/>
      <c r="G20" s="30"/>
      <c r="H20" s="32"/>
      <c r="I20" s="32"/>
    </row>
    <row r="22" spans="1:26" x14ac:dyDescent="0.25">
      <c r="D22" s="60" t="s">
        <v>16</v>
      </c>
      <c r="E22" s="60"/>
      <c r="F22" s="60"/>
      <c r="G22" s="60"/>
      <c r="H22" s="60"/>
      <c r="I22" s="21"/>
    </row>
    <row r="23" spans="1:26" x14ac:dyDescent="0.25">
      <c r="A23" s="57" t="s">
        <v>12</v>
      </c>
      <c r="B23" s="57"/>
      <c r="C23" s="57"/>
      <c r="D23" s="57"/>
      <c r="E23" s="57" t="s">
        <v>13</v>
      </c>
      <c r="F23" s="57"/>
      <c r="G23" s="57"/>
      <c r="H23" s="57"/>
      <c r="I23" s="57"/>
      <c r="J23" s="9"/>
      <c r="K23" s="9"/>
      <c r="L23" s="9"/>
    </row>
    <row r="28" spans="1:26" ht="17.25" x14ac:dyDescent="0.3">
      <c r="A28" s="59" t="s">
        <v>15</v>
      </c>
      <c r="B28" s="59"/>
      <c r="C28" s="59"/>
      <c r="D28" s="59"/>
      <c r="E28" s="59" t="s">
        <v>14</v>
      </c>
      <c r="F28" s="59"/>
      <c r="G28" s="59"/>
      <c r="H28" s="59"/>
      <c r="I28" s="59"/>
    </row>
  </sheetData>
  <mergeCells count="21">
    <mergeCell ref="A19:B19"/>
    <mergeCell ref="E23:I23"/>
    <mergeCell ref="B7:D7"/>
    <mergeCell ref="E28:I28"/>
    <mergeCell ref="A23:D23"/>
    <mergeCell ref="A28:D28"/>
    <mergeCell ref="D22:H22"/>
    <mergeCell ref="C13:C15"/>
    <mergeCell ref="C16:C18"/>
    <mergeCell ref="A16:A18"/>
    <mergeCell ref="A6:C6"/>
    <mergeCell ref="B8:C8"/>
    <mergeCell ref="B9:C9"/>
    <mergeCell ref="B10:C10"/>
    <mergeCell ref="B11:C11"/>
    <mergeCell ref="D1:I1"/>
    <mergeCell ref="D2:I2"/>
    <mergeCell ref="D3:I3"/>
    <mergeCell ref="D6:I6"/>
    <mergeCell ref="D4:I4"/>
    <mergeCell ref="D5:I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2014-11-06T04:04:46Z</dcterms:modified>
</cp:coreProperties>
</file>