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5CB8839F-6D87-4E5E-A7AF-8C88995866E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<sst xmlns="http://schemas.openxmlformats.org/spreadsheetml/2006/main" count="114" uniqueCount="80">
  <si>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</si>
  <si>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</si>
  <si>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</si>
  <si>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</si>
  <si>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</si>
  <si>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</si>
  <si>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</si>
  <si>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</si>
  <si>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</si>
  <si>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</si>
  <si>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</si>
  <si>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</si>
  <si>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</si>
  <si>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</si>
  <si>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</si>
  <si>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</si>
  <si>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</si>
  <si>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</si>
  <si>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</si>
  <si>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</si>
  <si>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</si>
  <si>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</si>
  <si>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</si>
  <si>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</si>
  <si>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</si>
  <si>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</si>
  <si>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</si>
  <si>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</si>
  <si>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</si>
  <si>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</si>
  <si>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</si>
  <si>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</si>
  <si>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</si>
  <si>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</si>
  <si>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</si>
  <si>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</si>
  <si>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</si>
  <si>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</si>
  <si>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</si>
  <si>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</si>
  <si>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</si>
  <si>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</si>
  <si>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</si>
  <si>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</si>
  <si>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</si>
  <si>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</si>
  <si>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</si>
  <si>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</si>
  <si>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</si>
  <si>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</si>
  <si>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</si>
  <si>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</si>
  <si>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</si>
  <si>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</si>
  <si>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</si>
  <si>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</si>
  <si>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</si>
  <si>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</si>
  <si>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</si>
  <si>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</si>
  <si>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</si>
  <si>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</si>
  <si>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</si>
  <si>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</si>
  <si>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</si>
  <si>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</si>
  <si>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</si>
  <si>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</si>
  <si>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</si>
  <si>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</si>
  <si>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</si>
  <si>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</si>
  <si>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</si>
  <si>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</si>
  <si>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</si>
  <si>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 xml:space="preserve">        KT KHO</t>
  </si>
  <si>
    <t>PHIẾU XÁC NHẬN TỒN SẢN XUẤT THÁNG 7</t>
  </si>
  <si>
    <t>BẢNG TÍNH CHIẾT KHẤU THÁNG 07 NĂM 2024</t>
  </si>
  <si>
    <t>Hà Nội, Ngày 31 Tháng 07 Năm 2024</t>
  </si>
  <si>
    <t>THÁNG 07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</si>
</sst>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L9" sqref="L9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77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07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60</v>
      </c>
      <c r="C11" s="5">
        <v>1300</v>
      </c>
      <c r="D11" s="16">
        <v>6000</v>
      </c>
      <c r="E11" s="19">
        <f t="shared" ref="E11:E14" si="0">C11*D11</f>
        <v>7800000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0</v>
      </c>
      <c r="D12" s="16">
        <v>6000</v>
      </c>
      <c r="E12" s="19">
        <f t="shared" si="0"/>
        <v>0</v>
      </c>
      <c r="F12" s="5" t="s">
        <v>64</v>
      </c>
    </row>
    <row r="13" spans="1:6" x14ac:dyDescent="0.25">
      <c r="A13" s="5">
        <v>3</v>
      </c>
      <c r="B13" s="5" t="s">
        <v>68</v>
      </c>
      <c r="C13" s="5">
        <v>119</v>
      </c>
      <c r="D13" s="16">
        <v>6000</v>
      </c>
      <c r="E13" s="19">
        <f t="shared" si="0"/>
        <v>714000</v>
      </c>
      <c r="F13" s="5" t="s">
        <v>67</v>
      </c>
    </row>
    <row r="14" spans="1:6" x14ac:dyDescent="0.25">
      <c r="A14" s="5">
        <v>4</v>
      </c>
      <c r="B14" s="5" t="s">
        <v>73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7" t="s">
        <v>8</v>
      </c>
      <c r="B15" s="78"/>
      <c r="C15" s="47">
        <f>SUM(C11:C14)</f>
        <v>1419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8514000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59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57</v>
      </c>
      <c r="B25" s="80"/>
      <c r="C25" s="80" t="s">
        <v>28</v>
      </c>
      <c r="D25" s="80"/>
      <c r="E25" s="68" t="s">
        <v>58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I23" sqref="I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79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78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8514000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2240526.3157894737</v>
      </c>
      <c r="F15" s="16">
        <v>0</v>
      </c>
      <c r="G15" s="16">
        <v>0</v>
      </c>
      <c r="H15" s="16">
        <f>((E15-F15)+($F$21/10))-G15</f>
        <v>2240526.3157894737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1792421.0526315789</v>
      </c>
      <c r="F16" s="16">
        <v>0</v>
      </c>
      <c r="G16" s="16">
        <v>0</v>
      </c>
      <c r="H16" s="16">
        <f>((E16-F16)+($F$21/10))-G16</f>
        <v>1792421.0526315789</v>
      </c>
    </row>
    <row r="17" spans="1:10" ht="16.5" customHeight="1" x14ac:dyDescent="0.25">
      <c r="A17" s="5">
        <v>3</v>
      </c>
      <c r="B17" s="4" t="s">
        <v>69</v>
      </c>
      <c r="C17" s="32">
        <v>0</v>
      </c>
      <c r="D17" s="36">
        <v>100</v>
      </c>
      <c r="E17" s="19">
        <f>($C$9*D17)/$D$19</f>
        <v>2240526.3157894737</v>
      </c>
      <c r="F17" s="16">
        <v>0</v>
      </c>
      <c r="G17" s="16">
        <v>0</v>
      </c>
      <c r="H17" s="16">
        <f>((E17-F17)+($F$21/10))-G17</f>
        <v>2240526.3157894737</v>
      </c>
    </row>
    <row r="18" spans="1:10" ht="17.25" customHeight="1" x14ac:dyDescent="0.25">
      <c r="A18" s="5">
        <v>4</v>
      </c>
      <c r="B18" s="3" t="s">
        <v>70</v>
      </c>
      <c r="C18" s="32">
        <v>0</v>
      </c>
      <c r="D18" s="36">
        <v>100</v>
      </c>
      <c r="E18" s="19">
        <f>($C$9*D18)/$D$19</f>
        <v>2240526.3157894737</v>
      </c>
      <c r="F18" s="16">
        <v>0</v>
      </c>
      <c r="G18" s="16">
        <v>0</v>
      </c>
      <c r="H18" s="16">
        <f>((E18-F18)+($F$21/10))-G18</f>
        <v>2240526.3157894737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8514000</v>
      </c>
      <c r="F21" s="21">
        <f>SUM(F15:F20)</f>
        <v>0</v>
      </c>
      <c r="G21" s="21">
        <f>SUM(G15:G18)</f>
        <v>0</v>
      </c>
      <c r="H21" s="21">
        <f>SUM(H15:H20)</f>
        <v>8514000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59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57</v>
      </c>
      <c r="B30" s="80"/>
      <c r="C30" s="31" t="s">
        <v>28</v>
      </c>
      <c r="D30" s="31"/>
      <c r="E30" s="38" t="s">
        <v>58</v>
      </c>
      <c r="F30" s="38"/>
      <c r="G30" s="93" t="s">
        <v>6</v>
      </c>
      <c r="H30" s="93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J9" sqref="J9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76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78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66</v>
      </c>
      <c r="C10" s="61">
        <v>3000</v>
      </c>
      <c r="D10" s="61">
        <v>1818</v>
      </c>
      <c r="E10" s="61">
        <v>1300</v>
      </c>
      <c r="F10" s="62">
        <f>D10-E10</f>
        <v>518</v>
      </c>
      <c r="G10" s="108" t="s">
        <v>71</v>
      </c>
      <c r="H10" s="109"/>
      <c r="I10" s="110"/>
    </row>
    <row r="11" spans="1:9" ht="15.75" x14ac:dyDescent="0.25">
      <c r="A11" s="59">
        <v>2</v>
      </c>
      <c r="B11" s="60" t="s">
        <v>66</v>
      </c>
      <c r="C11" s="61">
        <v>2000</v>
      </c>
      <c r="D11" s="61">
        <v>63</v>
      </c>
      <c r="E11" s="61">
        <v>0</v>
      </c>
      <c r="F11" s="62">
        <f>D11-E11</f>
        <v>63</v>
      </c>
      <c r="G11" s="108" t="s">
        <v>65</v>
      </c>
      <c r="H11" s="109"/>
      <c r="I11" s="110"/>
    </row>
    <row r="12" spans="1:9" ht="15.75" x14ac:dyDescent="0.25">
      <c r="A12" s="59">
        <v>3</v>
      </c>
      <c r="B12" s="60" t="s">
        <v>62</v>
      </c>
      <c r="C12" s="61">
        <v>1000</v>
      </c>
      <c r="D12" s="61">
        <v>18</v>
      </c>
      <c r="E12" s="61">
        <v>0</v>
      </c>
      <c r="F12" s="62">
        <f>D12-E12</f>
        <v>18</v>
      </c>
      <c r="G12" s="108" t="s">
        <v>64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61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63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61</v>
      </c>
      <c r="H16" s="109"/>
      <c r="I16" s="110"/>
    </row>
    <row r="17" spans="1:9" ht="15.75" x14ac:dyDescent="0.25">
      <c r="A17" s="59">
        <v>8</v>
      </c>
      <c r="B17" s="63" t="s">
        <v>74</v>
      </c>
      <c r="C17" s="61">
        <v>30</v>
      </c>
      <c r="D17" s="61">
        <v>3</v>
      </c>
      <c r="E17" s="61">
        <v>0</v>
      </c>
      <c r="F17" s="62">
        <v>3</v>
      </c>
      <c r="G17" s="108" t="s">
        <v>61</v>
      </c>
      <c r="H17" s="109"/>
      <c r="I17" s="110"/>
    </row>
    <row r="18" spans="1:9" ht="15.75" x14ac:dyDescent="0.25">
      <c r="A18" s="59">
        <v>9</v>
      </c>
      <c r="B18" s="63" t="s">
        <v>72</v>
      </c>
      <c r="C18" s="61"/>
      <c r="D18" s="61"/>
      <c r="E18" s="61">
        <v>43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3760</v>
      </c>
      <c r="D19" s="64">
        <f>SUM(D10:D18)</f>
        <v>2156</v>
      </c>
      <c r="E19" s="64">
        <f>SUM(E10:E18)</f>
        <v>1343</v>
      </c>
      <c r="F19" s="64">
        <f>SUM(F10:F18)</f>
        <v>856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9" t="s">
        <v>27</v>
      </c>
      <c r="B21" s="119"/>
      <c r="C21" s="119"/>
      <c r="D21" s="117" t="s">
        <v>75</v>
      </c>
      <c r="E21" s="117"/>
      <c r="F21" s="117" t="s">
        <v>59</v>
      </c>
      <c r="G21" s="117"/>
      <c r="H21" s="119" t="s">
        <v>55</v>
      </c>
      <c r="I21" s="119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20"/>
      <c r="B24" s="120"/>
      <c r="C24" s="120"/>
      <c r="D24" s="71"/>
      <c r="E24" s="120"/>
      <c r="F24" s="120"/>
      <c r="G24" s="65"/>
      <c r="H24" s="120"/>
      <c r="I24" s="120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56</v>
      </c>
      <c r="E26" s="67"/>
      <c r="F26" s="69" t="s">
        <v>58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2024-07-25T08:23:13Z</dcterms:modified>
</cp:coreProperties>
</file>