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7"/>
  </bookViews>
  <sheets>
    <sheet name="TG007X" sheetId="35" r:id="rId1"/>
    <sheet name="TG102LE" sheetId="36" r:id="rId2"/>
    <sheet name="TG102V" sheetId="31" r:id="rId3"/>
    <sheet name="TG007S" sheetId="34" r:id="rId4"/>
    <sheet name="TG102SE" sheetId="33" r:id="rId5"/>
    <sheet name="TG007" sheetId="32" r:id="rId6"/>
    <sheet name="TG102" sheetId="37" r:id="rId7"/>
    <sheet name="TongThang" sheetId="25" r:id="rId8"/>
  </sheets>
  <definedNames>
    <definedName name="_xlnm._FilterDatabase" localSheetId="5" hidden="1">'TG007'!$S$4:$S$51</definedName>
    <definedName name="_xlnm._FilterDatabase" localSheetId="3" hidden="1">TG007S!$S$4:$S$51</definedName>
    <definedName name="_xlnm._FilterDatabase" localSheetId="0" hidden="1">TG007X!$S$4:$S$51</definedName>
    <definedName name="_xlnm._FilterDatabase" localSheetId="6" hidden="1">'TG102'!$S$4:$S$51</definedName>
    <definedName name="_xlnm._FilterDatabase" localSheetId="1" hidden="1">TG102LE!$S$4:$S$51</definedName>
    <definedName name="_xlnm._FilterDatabase" localSheetId="4" hidden="1">TG102SE!$S$4:$S$51</definedName>
    <definedName name="_xlnm._FilterDatabase" localSheetId="2" hidden="1">TG102V!$S$4:$S$51</definedName>
    <definedName name="_xlnm._FilterDatabase" localSheetId="7" hidden="1">TongThang!$S$4:$S$51</definedName>
    <definedName name="_xlnm.Criteria" localSheetId="5">'TG007'!$S$4:$S$51</definedName>
    <definedName name="_xlnm.Criteria" localSheetId="3">TG007S!$S$4:$S$51</definedName>
    <definedName name="_xlnm.Criteria" localSheetId="0">TG007X!$S$4:$S$51</definedName>
    <definedName name="_xlnm.Criteria" localSheetId="6">'TG102'!$S$4:$S$51</definedName>
    <definedName name="_xlnm.Criteria" localSheetId="1">TG102LE!$S$4:$S$51</definedName>
    <definedName name="_xlnm.Criteria" localSheetId="4">TG102SE!$S$4:$S$51</definedName>
    <definedName name="_xlnm.Criteria" localSheetId="2">TG102V!$S$4:$S$51</definedName>
    <definedName name="_xlnm.Criteria" localSheetId="7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37" i="33" s="1"/>
  <c r="V26" i="33"/>
  <c r="V22" i="33"/>
  <c r="V21" i="33"/>
  <c r="V20" i="33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V37" i="37"/>
  <c r="V37" i="34"/>
  <c r="V37" i="35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<sst xmlns="http://schemas.openxmlformats.org/spreadsheetml/2006/main" count="1126" uniqueCount="153">
  <si>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</si>
  <si>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</si>
  <si>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</si>
  <si>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</si>
  <si>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</si>
  <si>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</si>
  <si>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</si>
  <si>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</si>
  <si>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</si>
  <si>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</si>
  <si>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</si>
  <si>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</si>
  <si>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</si>
  <si>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</si>
  <si>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</si>
  <si>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</si>
  <si>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</si>
  <si>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</si>
  <si>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</si>
  <si>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</si>
  <si>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</si>
  <si>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</si>
  <si>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</si>
  <si>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</si>
  <si>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</si>
  <si>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</si>
  <si>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</si>
  <si>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</si>
  <si>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</si>
  <si>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</si>
  <si>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</si>
  <si>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</si>
  <si>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</si>
  <si>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</si>
  <si>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</si>
  <si>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</si>
  <si>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</si>
  <si>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</si>
  <si>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</si>
  <si>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</si>
  <si>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</si>
  <si>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</si>
  <si>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</si>
  <si>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</si>
  <si>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</si>
  <si>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</si>
  <si>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</si>
  <si>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</si>
  <si>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</si>
  <si>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</si>
  <si>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</si>
  <si>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</si>
  <si>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</si>
  <si>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</si>
  <si>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</si>
  <si>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</si>
  <si>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</si>
  <si>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</si>
  <si>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</si>
  <si>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</si>
  <si>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</si>
  <si>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</si>
  <si>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</si>
  <si>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TG102V</t>
  </si>
  <si>
    <t>H</t>
  </si>
  <si>
    <t>TechGlobal</t>
  </si>
  <si>
    <t>TG007X</t>
  </si>
  <si>
    <t>Còn BH</t>
  </si>
  <si>
    <t>TG007S</t>
  </si>
  <si>
    <t>TG102SE</t>
  </si>
  <si>
    <t>TG007</t>
  </si>
  <si>
    <t>TG102</t>
  </si>
  <si>
    <t>LE.2.00.---28.200624</t>
  </si>
  <si>
    <t>Lock: 014.225.007.016,01202</t>
  </si>
  <si>
    <t>Thiết bị lỗi module GSM/GPS</t>
  </si>
  <si>
    <t>Thay module GSM/GPS</t>
  </si>
  <si>
    <t>Tùng</t>
  </si>
  <si>
    <t>Không khởi động được thiết bị</t>
  </si>
  <si>
    <t>Lock: 123.031.030.101,09207</t>
  </si>
  <si>
    <t>Nạp lại FW</t>
  </si>
  <si>
    <t>BT</t>
  </si>
  <si>
    <t>LE.1.00.---01.180710</t>
  </si>
  <si>
    <t>Lock: 203.162.121.024,09207</t>
  </si>
  <si>
    <t>Connector nguồn bị lỗi</t>
  </si>
  <si>
    <t>PC+PM</t>
  </si>
  <si>
    <t>NG,NCFW</t>
  </si>
  <si>
    <t>Lock: 203.162.121.016,09207</t>
  </si>
  <si>
    <t>Thiết bị không chốt GSM</t>
  </si>
  <si>
    <t>Thay mosfet</t>
  </si>
  <si>
    <t>125.212.203.114,16060</t>
  </si>
  <si>
    <t>Lỗi module GSM/GPS</t>
  </si>
  <si>
    <t>Thiết bị không chốt GPS</t>
  </si>
  <si>
    <t>123.031.043.235,09207</t>
  </si>
  <si>
    <t>Xử lý lại khối anten GPS</t>
  </si>
  <si>
    <t>Thiết bị có dấu hiệu oxi hóa, gây lỗi module GSM/GPS</t>
  </si>
  <si>
    <t>Lock: 014.225.007.016,09207</t>
  </si>
  <si>
    <t>LE.1.00.---05.190404</t>
  </si>
  <si>
    <t>Lock: 123.31.30.77,01202</t>
  </si>
  <si>
    <t>Thiết bị chập nguồn</t>
  </si>
  <si>
    <t>Thay tụ lọc nguồn, nâng cấp FW</t>
  </si>
  <si>
    <t>Lock; 123.031.030.077,01202</t>
  </si>
  <si>
    <t>Thiết bị mất nguồn module GSM/GPS</t>
  </si>
  <si>
    <t>Mạch thiết bị oxi hóa khối nguồn</t>
  </si>
  <si>
    <t>LE.1.00.---06.191010</t>
  </si>
  <si>
    <t>Lock: 203.162.121.016,01102</t>
  </si>
  <si>
    <t>Xử lý lại khối nguồn, nâng cấp FW</t>
  </si>
  <si>
    <t>LE.1.00.---01.181005</t>
  </si>
  <si>
    <t>Thiết bị chập module GSM/GPS</t>
  </si>
  <si>
    <t>VI.2.00.---19.200527</t>
  </si>
  <si>
    <t>Lcok: 203.162.121.026,01102</t>
  </si>
  <si>
    <t>Mất nguồn module GSM</t>
  </si>
  <si>
    <t>Xử lý lại nguồn module GSM, nâng cấp FW</t>
  </si>
  <si>
    <t>CS</t>
  </si>
  <si>
    <t>TG.007S.---01.180115</t>
  </si>
  <si>
    <t>Lock: caligps.vn,16873</t>
  </si>
  <si>
    <t>Thay diode quá</t>
  </si>
  <si>
    <t>TG.007S.---01.170612</t>
  </si>
  <si>
    <t>Lock: 112.078.011.006,13368</t>
  </si>
  <si>
    <t>Thay diode quá, nâng cấp FW</t>
  </si>
  <si>
    <t>Lock: 203.162.121.026,09107</t>
  </si>
  <si>
    <t>Thay module GSM</t>
  </si>
  <si>
    <t>SE.4.00.---06.200630</t>
  </si>
  <si>
    <t>Lock: 115.078.100.208,16873</t>
  </si>
  <si>
    <t>Thiết bị chập nguồn, reset liên tục</t>
  </si>
  <si>
    <t>Thay diode quá áp, nạp lại FW</t>
  </si>
  <si>
    <t>NG,MCH</t>
  </si>
  <si>
    <t>vnetgps.com,169,09004</t>
  </si>
  <si>
    <t xml:space="preserve">TG.007.---16.051017 </t>
  </si>
  <si>
    <t>Lock: 124.158.005.014,16870</t>
  </si>
  <si>
    <t>Kiểm tra dịch vụ server</t>
  </si>
  <si>
    <t xml:space="preserve">TG.007.---15.130417 </t>
  </si>
  <si>
    <t>Lock: 203.162.121.026,09007</t>
  </si>
  <si>
    <t>Thay diode quá áp, nâng cấp FW</t>
  </si>
  <si>
    <t>203.162.121.025,09007</t>
  </si>
  <si>
    <t>Thiết bị hoạt động bình thường</t>
  </si>
  <si>
    <t>Test lại thiết bị, nâng cấp FW</t>
  </si>
  <si>
    <t>Test lại thiết bị</t>
  </si>
  <si>
    <t>Hàn lại anten GPS</t>
  </si>
  <si>
    <t xml:space="preserve">TG.007.---10.060116 </t>
  </si>
  <si>
    <t>Thiết bị reset liện tục</t>
  </si>
  <si>
    <t>Hàn lại linh kiện, nâng cấp FW</t>
  </si>
  <si>
    <t>LK,NCFW</t>
  </si>
  <si>
    <t>Lock: 203.162.121.025,09007</t>
  </si>
  <si>
    <t>Thay thạch anh</t>
  </si>
  <si>
    <t>Lock: 203.162.121.024,09007</t>
  </si>
  <si>
    <t>Hàn lại đế chân anten GPS</t>
  </si>
  <si>
    <t>Thay connector,diode quá áp, nâng cấp FW</t>
  </si>
  <si>
    <t>Khách báo không sửa</t>
  </si>
  <si>
    <t>KS</t>
  </si>
  <si>
    <t>Imei mới: 868183033790887</t>
  </si>
  <si>
    <t>Imei mới: 862846048309192</t>
  </si>
  <si>
    <t>Imei mới: 868183033786554</t>
  </si>
  <si>
    <t>Imei mới: 868183038053356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</si>
</sst>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Normal="100" workbookViewId="0">
      <selection activeCell="B6" sqref="B6:S14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6"/>
    </row>
    <row r="2" spans="1:23" ht="24.95" customHeight="1" x14ac:dyDescent="0.25">
      <c r="A2" s="76" t="s">
        <v>9</v>
      </c>
      <c r="B2" s="77"/>
      <c r="C2" s="77"/>
      <c r="D2" s="77"/>
      <c r="E2" s="78" t="s">
        <v>65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7"/>
    </row>
    <row r="5" spans="1:23" ht="50.1" customHeight="1" x14ac:dyDescent="0.25">
      <c r="A5" s="79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74"/>
      <c r="K5" s="73" t="s">
        <v>12</v>
      </c>
      <c r="L5" s="73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7"/>
    </row>
    <row r="6" spans="1:23" s="12" customFormat="1" ht="18" customHeight="1" x14ac:dyDescent="0.25">
      <c r="A6" s="4">
        <v>1</v>
      </c>
      <c r="B6" s="37">
        <v>44356</v>
      </c>
      <c r="C6" s="37">
        <v>44365</v>
      </c>
      <c r="D6" s="38" t="s">
        <v>66</v>
      </c>
      <c r="E6" s="39">
        <v>868183034652425</v>
      </c>
      <c r="F6" s="38"/>
      <c r="G6" s="38" t="s">
        <v>64</v>
      </c>
      <c r="H6" s="38"/>
      <c r="I6" s="49" t="s">
        <v>86</v>
      </c>
      <c r="J6" s="1" t="s">
        <v>87</v>
      </c>
      <c r="K6" s="60" t="s">
        <v>72</v>
      </c>
      <c r="L6" s="40"/>
      <c r="M6" s="40" t="s">
        <v>88</v>
      </c>
      <c r="N6" s="41"/>
      <c r="O6" s="40" t="s">
        <v>80</v>
      </c>
      <c r="P6" s="40" t="s">
        <v>76</v>
      </c>
      <c r="Q6" s="3" t="s">
        <v>18</v>
      </c>
      <c r="R6" s="38" t="s">
        <v>30</v>
      </c>
      <c r="S6" s="4"/>
      <c r="T6" s="72"/>
      <c r="U6" s="82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44356</v>
      </c>
      <c r="C7" s="37">
        <v>44365</v>
      </c>
      <c r="D7" s="38" t="s">
        <v>66</v>
      </c>
      <c r="E7" s="39">
        <v>868183034781208</v>
      </c>
      <c r="F7" s="38"/>
      <c r="G7" s="38" t="s">
        <v>64</v>
      </c>
      <c r="H7" s="38"/>
      <c r="I7" s="49" t="s">
        <v>97</v>
      </c>
      <c r="J7" s="40" t="s">
        <v>98</v>
      </c>
      <c r="K7" s="60" t="s">
        <v>96</v>
      </c>
      <c r="L7" s="60" t="s">
        <v>72</v>
      </c>
      <c r="M7" s="40" t="s">
        <v>99</v>
      </c>
      <c r="N7" s="41"/>
      <c r="O7" s="40" t="s">
        <v>80</v>
      </c>
      <c r="P7" s="40" t="s">
        <v>76</v>
      </c>
      <c r="Q7" s="3" t="s">
        <v>84</v>
      </c>
      <c r="R7" s="38" t="s">
        <v>85</v>
      </c>
      <c r="S7" s="4"/>
      <c r="T7" s="72"/>
      <c r="U7" s="83"/>
      <c r="V7" s="4" t="s">
        <v>35</v>
      </c>
      <c r="W7" s="72"/>
    </row>
    <row r="8" spans="1:23" s="12" customFormat="1" ht="18" customHeight="1" x14ac:dyDescent="0.25">
      <c r="A8" s="4">
        <v>3</v>
      </c>
      <c r="B8" s="37">
        <v>44356</v>
      </c>
      <c r="C8" s="37">
        <v>44365</v>
      </c>
      <c r="D8" s="38" t="s">
        <v>66</v>
      </c>
      <c r="E8" s="39">
        <v>868183034659131</v>
      </c>
      <c r="F8" s="38"/>
      <c r="G8" s="38" t="s">
        <v>64</v>
      </c>
      <c r="H8" s="38" t="s">
        <v>149</v>
      </c>
      <c r="I8" s="49" t="s">
        <v>95</v>
      </c>
      <c r="J8" s="40" t="s">
        <v>94</v>
      </c>
      <c r="K8" s="59" t="s">
        <v>72</v>
      </c>
      <c r="L8" s="40"/>
      <c r="M8" s="40" t="s">
        <v>75</v>
      </c>
      <c r="N8" s="41">
        <v>250000</v>
      </c>
      <c r="O8" s="40" t="s">
        <v>80</v>
      </c>
      <c r="P8" s="40" t="s">
        <v>76</v>
      </c>
      <c r="Q8" s="3" t="s">
        <v>18</v>
      </c>
      <c r="R8" s="38" t="s">
        <v>35</v>
      </c>
      <c r="S8" s="4"/>
      <c r="T8" s="72"/>
      <c r="U8" s="83"/>
      <c r="V8" s="4" t="s">
        <v>21</v>
      </c>
      <c r="W8" s="72"/>
    </row>
    <row r="9" spans="1:23" s="12" customFormat="1" ht="18" customHeight="1" x14ac:dyDescent="0.25">
      <c r="A9" s="4">
        <v>4</v>
      </c>
      <c r="B9" s="37">
        <v>44356</v>
      </c>
      <c r="C9" s="37">
        <v>44365</v>
      </c>
      <c r="D9" s="38" t="s">
        <v>66</v>
      </c>
      <c r="E9" s="39">
        <v>868183038583840</v>
      </c>
      <c r="F9" s="38"/>
      <c r="G9" s="38" t="s">
        <v>67</v>
      </c>
      <c r="H9" s="2" t="s">
        <v>151</v>
      </c>
      <c r="I9" s="49" t="s">
        <v>89</v>
      </c>
      <c r="J9" s="40" t="s">
        <v>90</v>
      </c>
      <c r="K9" s="40" t="s">
        <v>72</v>
      </c>
      <c r="L9" s="40"/>
      <c r="M9" s="40" t="s">
        <v>75</v>
      </c>
      <c r="N9" s="1"/>
      <c r="O9" s="40" t="s">
        <v>80</v>
      </c>
      <c r="P9" s="1" t="s">
        <v>76</v>
      </c>
      <c r="Q9" s="3" t="s">
        <v>18</v>
      </c>
      <c r="R9" s="38" t="s">
        <v>35</v>
      </c>
      <c r="S9" s="4"/>
      <c r="T9" s="72"/>
      <c r="U9" s="83"/>
      <c r="V9" s="4" t="s">
        <v>51</v>
      </c>
      <c r="W9" s="72"/>
    </row>
    <row r="10" spans="1:23" s="12" customFormat="1" ht="18" customHeight="1" x14ac:dyDescent="0.25">
      <c r="A10" s="4">
        <v>5</v>
      </c>
      <c r="B10" s="37">
        <v>44356</v>
      </c>
      <c r="C10" s="37">
        <v>44365</v>
      </c>
      <c r="D10" s="38" t="s">
        <v>66</v>
      </c>
      <c r="E10" s="39">
        <v>868183034609326</v>
      </c>
      <c r="F10" s="38"/>
      <c r="G10" s="38" t="s">
        <v>64</v>
      </c>
      <c r="H10" s="2" t="s">
        <v>152</v>
      </c>
      <c r="I10" s="49" t="s">
        <v>73</v>
      </c>
      <c r="J10" s="40" t="s">
        <v>74</v>
      </c>
      <c r="K10" s="1" t="s">
        <v>72</v>
      </c>
      <c r="L10" s="40"/>
      <c r="M10" s="40" t="s">
        <v>75</v>
      </c>
      <c r="N10" s="50">
        <v>250000</v>
      </c>
      <c r="O10" s="40" t="s">
        <v>80</v>
      </c>
      <c r="P10" s="1" t="s">
        <v>76</v>
      </c>
      <c r="Q10" s="3" t="s">
        <v>18</v>
      </c>
      <c r="R10" s="38" t="s">
        <v>35</v>
      </c>
      <c r="S10" s="4"/>
      <c r="T10" s="72"/>
      <c r="U10" s="83"/>
      <c r="V10" s="4" t="s">
        <v>31</v>
      </c>
      <c r="W10" s="72"/>
    </row>
    <row r="11" spans="1:23" s="12" customFormat="1" ht="18" customHeight="1" x14ac:dyDescent="0.25">
      <c r="A11" s="4">
        <v>6</v>
      </c>
      <c r="B11" s="37">
        <v>44356</v>
      </c>
      <c r="C11" s="37">
        <v>44365</v>
      </c>
      <c r="D11" s="38" t="s">
        <v>66</v>
      </c>
      <c r="E11" s="39">
        <v>868183038064403</v>
      </c>
      <c r="F11" s="38"/>
      <c r="G11" s="38" t="s">
        <v>67</v>
      </c>
      <c r="H11" s="2"/>
      <c r="I11" s="49" t="s">
        <v>92</v>
      </c>
      <c r="J11" s="40" t="s">
        <v>91</v>
      </c>
      <c r="K11" s="1" t="s">
        <v>72</v>
      </c>
      <c r="L11" s="40"/>
      <c r="M11" s="40" t="s">
        <v>93</v>
      </c>
      <c r="N11" s="1"/>
      <c r="O11" s="40" t="s">
        <v>80</v>
      </c>
      <c r="P11" s="1" t="s">
        <v>76</v>
      </c>
      <c r="Q11" s="3" t="s">
        <v>18</v>
      </c>
      <c r="R11" s="38" t="s">
        <v>21</v>
      </c>
      <c r="S11" s="4"/>
      <c r="T11" s="72"/>
      <c r="U11" s="83"/>
      <c r="V11" s="4" t="s">
        <v>30</v>
      </c>
      <c r="W11" s="72"/>
    </row>
    <row r="12" spans="1:23" s="12" customFormat="1" ht="18" customHeight="1" x14ac:dyDescent="0.25">
      <c r="A12" s="4">
        <v>7</v>
      </c>
      <c r="B12" s="37">
        <v>44356</v>
      </c>
      <c r="C12" s="37">
        <v>44365</v>
      </c>
      <c r="D12" s="38" t="s">
        <v>66</v>
      </c>
      <c r="E12" s="39">
        <v>868183038018912</v>
      </c>
      <c r="F12" s="38"/>
      <c r="G12" s="38" t="s">
        <v>67</v>
      </c>
      <c r="H12" s="1"/>
      <c r="I12" s="55" t="s">
        <v>92</v>
      </c>
      <c r="J12" s="40" t="s">
        <v>91</v>
      </c>
      <c r="K12" s="1" t="s">
        <v>72</v>
      </c>
      <c r="L12" s="40"/>
      <c r="M12" s="40" t="s">
        <v>93</v>
      </c>
      <c r="N12" s="1"/>
      <c r="O12" s="40" t="s">
        <v>80</v>
      </c>
      <c r="P12" s="1" t="s">
        <v>76</v>
      </c>
      <c r="Q12" s="4" t="s">
        <v>18</v>
      </c>
      <c r="R12" s="38" t="s">
        <v>21</v>
      </c>
      <c r="S12" s="4"/>
      <c r="T12" s="72"/>
      <c r="U12" s="82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37">
        <v>44356</v>
      </c>
      <c r="C13" s="37">
        <v>44365</v>
      </c>
      <c r="D13" s="38" t="s">
        <v>66</v>
      </c>
      <c r="E13" s="39">
        <v>868183038089434</v>
      </c>
      <c r="F13" s="38"/>
      <c r="G13" s="38" t="s">
        <v>67</v>
      </c>
      <c r="H13" s="13"/>
      <c r="I13" s="49" t="s">
        <v>78</v>
      </c>
      <c r="J13" s="1" t="s">
        <v>77</v>
      </c>
      <c r="K13" s="1"/>
      <c r="L13" s="1" t="s">
        <v>72</v>
      </c>
      <c r="M13" s="1" t="s">
        <v>79</v>
      </c>
      <c r="N13" s="1"/>
      <c r="O13" s="40" t="s">
        <v>80</v>
      </c>
      <c r="P13" s="1" t="s">
        <v>76</v>
      </c>
      <c r="Q13" s="3" t="s">
        <v>19</v>
      </c>
      <c r="R13" s="10" t="s">
        <v>23</v>
      </c>
      <c r="S13" s="4"/>
      <c r="T13" s="72"/>
      <c r="U13" s="83"/>
      <c r="V13" s="4" t="s">
        <v>37</v>
      </c>
      <c r="W13" s="72"/>
    </row>
    <row r="14" spans="1:23" s="12" customFormat="1" ht="18" customHeight="1" x14ac:dyDescent="0.25">
      <c r="A14" s="4">
        <v>9</v>
      </c>
      <c r="B14" s="37">
        <v>44356</v>
      </c>
      <c r="C14" s="37">
        <v>44365</v>
      </c>
      <c r="D14" s="38" t="s">
        <v>66</v>
      </c>
      <c r="E14" s="39">
        <v>868183034611553</v>
      </c>
      <c r="F14" s="38"/>
      <c r="G14" s="38" t="s">
        <v>64</v>
      </c>
      <c r="H14" s="1"/>
      <c r="I14" s="49" t="s">
        <v>82</v>
      </c>
      <c r="J14" s="40" t="s">
        <v>83</v>
      </c>
      <c r="K14" s="1" t="s">
        <v>81</v>
      </c>
      <c r="L14" s="40"/>
      <c r="M14" s="40" t="s">
        <v>146</v>
      </c>
      <c r="N14" s="50">
        <v>12000</v>
      </c>
      <c r="O14" s="40" t="s">
        <v>80</v>
      </c>
      <c r="P14" s="1" t="s">
        <v>76</v>
      </c>
      <c r="Q14" s="4" t="s">
        <v>84</v>
      </c>
      <c r="R14" s="38" t="s">
        <v>85</v>
      </c>
      <c r="S14" s="4"/>
      <c r="T14" s="72"/>
      <c r="U14" s="83"/>
      <c r="V14" s="4" t="s">
        <v>36</v>
      </c>
      <c r="W14" s="72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2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2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6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3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F22" sqref="F22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6"/>
    </row>
    <row r="2" spans="1:23" ht="24.95" customHeight="1" x14ac:dyDescent="0.25">
      <c r="A2" s="76" t="s">
        <v>9</v>
      </c>
      <c r="B2" s="77"/>
      <c r="C2" s="77"/>
      <c r="D2" s="77"/>
      <c r="E2" s="78" t="s">
        <v>65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7"/>
    </row>
    <row r="5" spans="1:23" ht="50.1" customHeight="1" x14ac:dyDescent="0.25">
      <c r="A5" s="79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74"/>
      <c r="K5" s="73" t="s">
        <v>12</v>
      </c>
      <c r="L5" s="73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7"/>
    </row>
    <row r="6" spans="1:23" s="12" customFormat="1" ht="18" customHeight="1" x14ac:dyDescent="0.25">
      <c r="A6" s="4">
        <v>1</v>
      </c>
      <c r="B6" s="37">
        <v>44356</v>
      </c>
      <c r="C6" s="37">
        <v>44365</v>
      </c>
      <c r="D6" s="40" t="s">
        <v>44</v>
      </c>
      <c r="E6" s="87">
        <v>867717030548268</v>
      </c>
      <c r="F6" s="40"/>
      <c r="G6" s="40" t="s">
        <v>64</v>
      </c>
      <c r="H6" s="40"/>
      <c r="I6" s="49" t="s">
        <v>104</v>
      </c>
      <c r="J6" s="1" t="s">
        <v>102</v>
      </c>
      <c r="K6" s="90" t="s">
        <v>103</v>
      </c>
      <c r="L6" s="40" t="s">
        <v>72</v>
      </c>
      <c r="M6" s="40" t="s">
        <v>105</v>
      </c>
      <c r="N6" s="41"/>
      <c r="O6" s="40" t="s">
        <v>80</v>
      </c>
      <c r="P6" s="40" t="s">
        <v>76</v>
      </c>
      <c r="Q6" s="50" t="s">
        <v>84</v>
      </c>
      <c r="R6" s="40" t="s">
        <v>85</v>
      </c>
      <c r="S6" s="1"/>
      <c r="T6" s="72"/>
      <c r="U6" s="82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44356</v>
      </c>
      <c r="C7" s="37">
        <v>44365</v>
      </c>
      <c r="D7" s="40" t="s">
        <v>44</v>
      </c>
      <c r="E7" s="87">
        <v>867717030622949</v>
      </c>
      <c r="F7" s="40"/>
      <c r="G7" s="40" t="s">
        <v>64</v>
      </c>
      <c r="H7" s="40"/>
      <c r="I7" s="49" t="s">
        <v>104</v>
      </c>
      <c r="J7" s="40" t="s">
        <v>77</v>
      </c>
      <c r="K7" s="90"/>
      <c r="L7" s="90" t="s">
        <v>72</v>
      </c>
      <c r="M7" s="40" t="s">
        <v>79</v>
      </c>
      <c r="N7" s="41"/>
      <c r="O7" s="40" t="s">
        <v>80</v>
      </c>
      <c r="P7" s="40" t="s">
        <v>76</v>
      </c>
      <c r="Q7" s="50" t="s">
        <v>19</v>
      </c>
      <c r="R7" s="40" t="s">
        <v>23</v>
      </c>
      <c r="S7" s="1"/>
      <c r="T7" s="72"/>
      <c r="U7" s="83"/>
      <c r="V7" s="4" t="s">
        <v>35</v>
      </c>
      <c r="W7" s="72"/>
    </row>
    <row r="8" spans="1:23" s="12" customFormat="1" ht="18" customHeight="1" x14ac:dyDescent="0.25">
      <c r="A8" s="1">
        <v>3</v>
      </c>
      <c r="B8" s="37">
        <v>44356</v>
      </c>
      <c r="C8" s="37">
        <v>44365</v>
      </c>
      <c r="D8" s="40" t="s">
        <v>44</v>
      </c>
      <c r="E8" s="87">
        <v>867717030623665</v>
      </c>
      <c r="F8" s="40"/>
      <c r="G8" s="40" t="s">
        <v>64</v>
      </c>
      <c r="H8" s="88"/>
      <c r="I8" s="49" t="s">
        <v>104</v>
      </c>
      <c r="J8" s="40" t="s">
        <v>107</v>
      </c>
      <c r="K8" s="89" t="s">
        <v>106</v>
      </c>
      <c r="L8" s="40"/>
      <c r="M8" s="40" t="s">
        <v>147</v>
      </c>
      <c r="N8" s="41"/>
      <c r="O8" s="40" t="s">
        <v>148</v>
      </c>
      <c r="P8" s="40" t="s">
        <v>76</v>
      </c>
      <c r="Q8" s="50" t="s">
        <v>18</v>
      </c>
      <c r="R8" s="40" t="s">
        <v>31</v>
      </c>
      <c r="S8" s="1"/>
      <c r="T8" s="72"/>
      <c r="U8" s="83"/>
      <c r="V8" s="4" t="s">
        <v>21</v>
      </c>
      <c r="W8" s="72"/>
    </row>
    <row r="9" spans="1:23" s="12" customFormat="1" ht="18" customHeight="1" x14ac:dyDescent="0.25">
      <c r="A9" s="4">
        <v>4</v>
      </c>
      <c r="B9" s="37">
        <v>44356</v>
      </c>
      <c r="C9" s="37">
        <v>44365</v>
      </c>
      <c r="D9" s="40" t="s">
        <v>44</v>
      </c>
      <c r="E9" s="87">
        <v>867857039902726</v>
      </c>
      <c r="F9" s="40"/>
      <c r="G9" s="40" t="s">
        <v>64</v>
      </c>
      <c r="H9" s="2"/>
      <c r="I9" s="49" t="s">
        <v>100</v>
      </c>
      <c r="J9" s="40" t="s">
        <v>101</v>
      </c>
      <c r="K9" s="40" t="s">
        <v>72</v>
      </c>
      <c r="L9" s="40"/>
      <c r="M9" s="40" t="s">
        <v>88</v>
      </c>
      <c r="N9" s="1"/>
      <c r="O9" s="40" t="s">
        <v>80</v>
      </c>
      <c r="P9" s="1" t="s">
        <v>76</v>
      </c>
      <c r="Q9" s="50" t="s">
        <v>18</v>
      </c>
      <c r="R9" s="40" t="s">
        <v>31</v>
      </c>
      <c r="S9" s="1"/>
      <c r="T9" s="72"/>
      <c r="U9" s="83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4"/>
      <c r="D10" s="40"/>
      <c r="E10" s="87"/>
      <c r="F10" s="40"/>
      <c r="G10" s="40"/>
      <c r="H10" s="2"/>
      <c r="I10" s="49"/>
      <c r="J10" s="40"/>
      <c r="K10" s="1"/>
      <c r="L10" s="40"/>
      <c r="M10" s="40"/>
      <c r="N10" s="1"/>
      <c r="O10" s="40"/>
      <c r="P10" s="1"/>
      <c r="Q10" s="50"/>
      <c r="R10" s="40"/>
      <c r="S10" s="1"/>
      <c r="T10" s="72"/>
      <c r="U10" s="83"/>
      <c r="V10" s="4" t="s">
        <v>31</v>
      </c>
      <c r="W10" s="72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83"/>
      <c r="V11" s="4" t="s">
        <v>30</v>
      </c>
      <c r="W11" s="72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82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83"/>
      <c r="V13" s="4" t="s">
        <v>37</v>
      </c>
      <c r="W13" s="72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83"/>
      <c r="V14" s="4" t="s">
        <v>36</v>
      </c>
      <c r="W14" s="72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2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2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3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11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6"/>
    </row>
    <row r="2" spans="1:23" ht="24.95" customHeight="1" x14ac:dyDescent="0.25">
      <c r="A2" s="76" t="s">
        <v>9</v>
      </c>
      <c r="B2" s="77"/>
      <c r="C2" s="77"/>
      <c r="D2" s="77"/>
      <c r="E2" s="78" t="s">
        <v>65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7"/>
    </row>
    <row r="5" spans="1:23" ht="50.1" customHeight="1" x14ac:dyDescent="0.25">
      <c r="A5" s="79"/>
      <c r="B5" s="63" t="s">
        <v>1</v>
      </c>
      <c r="C5" s="63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4" t="s">
        <v>15</v>
      </c>
      <c r="J5" s="74"/>
      <c r="K5" s="69" t="s">
        <v>12</v>
      </c>
      <c r="L5" s="69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7"/>
    </row>
    <row r="6" spans="1:23" s="12" customFormat="1" ht="18" customHeight="1" x14ac:dyDescent="0.25">
      <c r="A6" s="4">
        <v>1</v>
      </c>
      <c r="B6" s="37">
        <v>44356</v>
      </c>
      <c r="C6" s="37">
        <v>44365</v>
      </c>
      <c r="D6" s="38" t="s">
        <v>63</v>
      </c>
      <c r="E6" s="39">
        <v>866050031810318</v>
      </c>
      <c r="F6" s="38"/>
      <c r="G6" s="38" t="s">
        <v>64</v>
      </c>
      <c r="H6" s="38"/>
      <c r="I6" s="49" t="s">
        <v>109</v>
      </c>
      <c r="J6" s="1" t="s">
        <v>110</v>
      </c>
      <c r="K6" s="60" t="s">
        <v>108</v>
      </c>
      <c r="L6" s="40"/>
      <c r="M6" s="40" t="s">
        <v>111</v>
      </c>
      <c r="N6" s="41"/>
      <c r="O6" s="40" t="s">
        <v>80</v>
      </c>
      <c r="P6" s="40" t="s">
        <v>76</v>
      </c>
      <c r="Q6" s="3" t="s">
        <v>84</v>
      </c>
      <c r="R6" s="38" t="s">
        <v>85</v>
      </c>
      <c r="S6" s="4" t="s">
        <v>112</v>
      </c>
      <c r="T6" s="70"/>
      <c r="U6" s="82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9"/>
      <c r="J7" s="40"/>
      <c r="K7" s="60"/>
      <c r="L7" s="40"/>
      <c r="M7" s="40"/>
      <c r="N7" s="41"/>
      <c r="O7" s="40"/>
      <c r="P7" s="40"/>
      <c r="Q7" s="3"/>
      <c r="R7" s="38"/>
      <c r="S7" s="4"/>
      <c r="T7" s="70"/>
      <c r="U7" s="83"/>
      <c r="V7" s="4" t="s">
        <v>35</v>
      </c>
      <c r="W7" s="70"/>
    </row>
    <row r="8" spans="1:23" s="12" customFormat="1" ht="18" customHeight="1" x14ac:dyDescent="0.25">
      <c r="A8" s="4">
        <v>3</v>
      </c>
      <c r="B8" s="37"/>
      <c r="C8" s="37"/>
      <c r="D8" s="38"/>
      <c r="E8" s="71"/>
      <c r="F8" s="38"/>
      <c r="G8" s="38"/>
      <c r="H8" s="51"/>
      <c r="I8" s="49"/>
      <c r="J8" s="40"/>
      <c r="K8" s="59"/>
      <c r="L8" s="40"/>
      <c r="M8" s="40"/>
      <c r="N8" s="41"/>
      <c r="O8" s="40"/>
      <c r="P8" s="40"/>
      <c r="Q8" s="3"/>
      <c r="R8" s="38"/>
      <c r="S8" s="4"/>
      <c r="T8" s="70"/>
      <c r="U8" s="83"/>
      <c r="V8" s="4" t="s">
        <v>21</v>
      </c>
      <c r="W8" s="70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70"/>
      <c r="U9" s="83"/>
      <c r="V9" s="4" t="s">
        <v>51</v>
      </c>
      <c r="W9" s="70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0"/>
      <c r="U10" s="83"/>
      <c r="V10" s="4" t="s">
        <v>31</v>
      </c>
      <c r="W10" s="70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0"/>
      <c r="U11" s="83"/>
      <c r="V11" s="4" t="s">
        <v>30</v>
      </c>
      <c r="W11" s="70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0"/>
      <c r="U12" s="82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0"/>
      <c r="U13" s="83"/>
      <c r="V13" s="4" t="s">
        <v>37</v>
      </c>
      <c r="W13" s="7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0"/>
      <c r="U14" s="83"/>
      <c r="V14" s="4" t="s">
        <v>36</v>
      </c>
      <c r="W14" s="7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9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9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4" zoomScale="85" zoomScaleNormal="85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6"/>
    </row>
    <row r="2" spans="1:23" ht="24.95" customHeight="1" x14ac:dyDescent="0.25">
      <c r="A2" s="76" t="s">
        <v>9</v>
      </c>
      <c r="B2" s="77"/>
      <c r="C2" s="77"/>
      <c r="D2" s="77"/>
      <c r="E2" s="78" t="s">
        <v>65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7"/>
    </row>
    <row r="5" spans="1:23" ht="50.1" customHeight="1" x14ac:dyDescent="0.25">
      <c r="A5" s="79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74"/>
      <c r="K5" s="73" t="s">
        <v>12</v>
      </c>
      <c r="L5" s="73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7"/>
    </row>
    <row r="6" spans="1:23" s="12" customFormat="1" ht="18" customHeight="1" x14ac:dyDescent="0.25">
      <c r="A6" s="4">
        <v>1</v>
      </c>
      <c r="B6" s="37">
        <v>44356</v>
      </c>
      <c r="C6" s="37">
        <v>44365</v>
      </c>
      <c r="D6" s="38" t="s">
        <v>68</v>
      </c>
      <c r="E6" s="39">
        <v>865209034443359</v>
      </c>
      <c r="F6" s="38"/>
      <c r="G6" s="38" t="s">
        <v>64</v>
      </c>
      <c r="H6" s="38" t="s">
        <v>150</v>
      </c>
      <c r="I6" s="49" t="s">
        <v>119</v>
      </c>
      <c r="J6" s="1" t="s">
        <v>34</v>
      </c>
      <c r="K6" s="60" t="s">
        <v>113</v>
      </c>
      <c r="L6" s="40"/>
      <c r="M6" s="40" t="s">
        <v>120</v>
      </c>
      <c r="N6" s="41">
        <v>275000</v>
      </c>
      <c r="O6" s="40" t="s">
        <v>80</v>
      </c>
      <c r="P6" s="40" t="s">
        <v>76</v>
      </c>
      <c r="Q6" s="3" t="s">
        <v>18</v>
      </c>
      <c r="R6" s="38" t="s">
        <v>35</v>
      </c>
      <c r="S6" s="4"/>
      <c r="T6" s="72"/>
      <c r="U6" s="82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44356</v>
      </c>
      <c r="C7" s="37">
        <v>44365</v>
      </c>
      <c r="D7" s="38" t="s">
        <v>68</v>
      </c>
      <c r="E7" s="39">
        <v>865209034364852</v>
      </c>
      <c r="F7" s="38"/>
      <c r="G7" s="38" t="s">
        <v>64</v>
      </c>
      <c r="H7" s="38"/>
      <c r="I7" s="49" t="s">
        <v>117</v>
      </c>
      <c r="J7" s="40" t="s">
        <v>98</v>
      </c>
      <c r="K7" s="60" t="s">
        <v>116</v>
      </c>
      <c r="L7" s="59" t="s">
        <v>113</v>
      </c>
      <c r="M7" s="40" t="s">
        <v>118</v>
      </c>
      <c r="N7" s="41">
        <v>12000</v>
      </c>
      <c r="O7" s="40" t="s">
        <v>80</v>
      </c>
      <c r="P7" s="40" t="s">
        <v>76</v>
      </c>
      <c r="Q7" s="3" t="s">
        <v>84</v>
      </c>
      <c r="R7" s="38" t="s">
        <v>85</v>
      </c>
      <c r="S7" s="4"/>
      <c r="T7" s="72"/>
      <c r="U7" s="83"/>
      <c r="V7" s="4" t="s">
        <v>35</v>
      </c>
      <c r="W7" s="72"/>
    </row>
    <row r="8" spans="1:23" s="12" customFormat="1" ht="18" customHeight="1" x14ac:dyDescent="0.25">
      <c r="A8" s="4">
        <v>3</v>
      </c>
      <c r="B8" s="37">
        <v>44356</v>
      </c>
      <c r="C8" s="37">
        <v>44365</v>
      </c>
      <c r="D8" s="38" t="s">
        <v>68</v>
      </c>
      <c r="E8" s="39">
        <v>869696043468797</v>
      </c>
      <c r="F8" s="38"/>
      <c r="G8" s="38" t="s">
        <v>64</v>
      </c>
      <c r="H8" s="51"/>
      <c r="I8" s="49" t="s">
        <v>114</v>
      </c>
      <c r="J8" s="40" t="s">
        <v>98</v>
      </c>
      <c r="K8" s="59" t="s">
        <v>113</v>
      </c>
      <c r="L8" s="40"/>
      <c r="M8" s="40" t="s">
        <v>115</v>
      </c>
      <c r="N8" s="41">
        <v>12000</v>
      </c>
      <c r="O8" s="40" t="s">
        <v>80</v>
      </c>
      <c r="P8" s="40" t="s">
        <v>76</v>
      </c>
      <c r="Q8" s="3" t="s">
        <v>18</v>
      </c>
      <c r="R8" s="38" t="s">
        <v>31</v>
      </c>
      <c r="S8" s="4"/>
      <c r="T8" s="72"/>
      <c r="U8" s="83"/>
      <c r="V8" s="4" t="s">
        <v>21</v>
      </c>
      <c r="W8" s="7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72"/>
      <c r="U9" s="83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83"/>
      <c r="V10" s="4" t="s">
        <v>31</v>
      </c>
      <c r="W10" s="72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83"/>
      <c r="V11" s="4" t="s">
        <v>30</v>
      </c>
      <c r="W11" s="72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82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83"/>
      <c r="V13" s="4" t="s">
        <v>37</v>
      </c>
      <c r="W13" s="72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83"/>
      <c r="V14" s="4" t="s">
        <v>36</v>
      </c>
      <c r="W14" s="72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2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2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6"/>
    </row>
    <row r="2" spans="1:23" ht="24.95" customHeight="1" x14ac:dyDescent="0.25">
      <c r="A2" s="76" t="s">
        <v>9</v>
      </c>
      <c r="B2" s="77"/>
      <c r="C2" s="77"/>
      <c r="D2" s="77"/>
      <c r="E2" s="78" t="s">
        <v>65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7"/>
    </row>
    <row r="5" spans="1:23" ht="50.1" customHeight="1" x14ac:dyDescent="0.25">
      <c r="A5" s="79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74"/>
      <c r="K5" s="73" t="s">
        <v>12</v>
      </c>
      <c r="L5" s="73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7"/>
    </row>
    <row r="6" spans="1:23" s="12" customFormat="1" ht="18" customHeight="1" x14ac:dyDescent="0.25">
      <c r="A6" s="4">
        <v>1</v>
      </c>
      <c r="B6" s="37">
        <v>44356</v>
      </c>
      <c r="C6" s="37">
        <v>44365</v>
      </c>
      <c r="D6" s="38" t="s">
        <v>69</v>
      </c>
      <c r="E6" s="39">
        <v>862631037451886</v>
      </c>
      <c r="F6" s="38"/>
      <c r="G6" s="38" t="s">
        <v>64</v>
      </c>
      <c r="H6" s="38"/>
      <c r="I6" s="49" t="s">
        <v>122</v>
      </c>
      <c r="J6" s="1" t="s">
        <v>123</v>
      </c>
      <c r="K6" s="60"/>
      <c r="L6" s="40" t="s">
        <v>121</v>
      </c>
      <c r="M6" s="40" t="s">
        <v>124</v>
      </c>
      <c r="N6" s="41"/>
      <c r="O6" s="40" t="s">
        <v>80</v>
      </c>
      <c r="P6" s="40" t="s">
        <v>76</v>
      </c>
      <c r="Q6" s="3" t="s">
        <v>84</v>
      </c>
      <c r="R6" s="38" t="s">
        <v>125</v>
      </c>
      <c r="S6" s="4"/>
      <c r="T6" s="72"/>
      <c r="U6" s="82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9"/>
      <c r="J7" s="40"/>
      <c r="K7" s="60"/>
      <c r="L7" s="40"/>
      <c r="M7" s="40"/>
      <c r="N7" s="41"/>
      <c r="O7" s="40"/>
      <c r="P7" s="40"/>
      <c r="Q7" s="3"/>
      <c r="R7" s="38"/>
      <c r="S7" s="4"/>
      <c r="T7" s="72"/>
      <c r="U7" s="83"/>
      <c r="V7" s="4" t="s">
        <v>35</v>
      </c>
      <c r="W7" s="72"/>
    </row>
    <row r="8" spans="1:23" s="12" customFormat="1" ht="18" customHeight="1" x14ac:dyDescent="0.25">
      <c r="A8" s="4">
        <v>3</v>
      </c>
      <c r="B8" s="37"/>
      <c r="C8" s="37"/>
      <c r="D8" s="38"/>
      <c r="E8" s="71"/>
      <c r="F8" s="38"/>
      <c r="G8" s="38"/>
      <c r="H8" s="51"/>
      <c r="I8" s="49"/>
      <c r="J8" s="40"/>
      <c r="K8" s="59"/>
      <c r="L8" s="40"/>
      <c r="M8" s="40"/>
      <c r="N8" s="41"/>
      <c r="O8" s="40"/>
      <c r="P8" s="40"/>
      <c r="Q8" s="3"/>
      <c r="R8" s="38"/>
      <c r="S8" s="4"/>
      <c r="T8" s="72"/>
      <c r="U8" s="83"/>
      <c r="V8" s="4" t="s">
        <v>21</v>
      </c>
      <c r="W8" s="7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72"/>
      <c r="U9" s="83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83"/>
      <c r="V10" s="4" t="s">
        <v>31</v>
      </c>
      <c r="W10" s="72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83"/>
      <c r="V11" s="4" t="s">
        <v>30</v>
      </c>
      <c r="W11" s="72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82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83"/>
      <c r="V13" s="4" t="s">
        <v>37</v>
      </c>
      <c r="W13" s="72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83"/>
      <c r="V14" s="4" t="s">
        <v>36</v>
      </c>
      <c r="W14" s="72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2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2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14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6"/>
    </row>
    <row r="2" spans="1:23" ht="24.95" customHeight="1" x14ac:dyDescent="0.25">
      <c r="A2" s="76" t="s">
        <v>9</v>
      </c>
      <c r="B2" s="77"/>
      <c r="C2" s="77"/>
      <c r="D2" s="77"/>
      <c r="E2" s="78" t="s">
        <v>65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7"/>
    </row>
    <row r="5" spans="1:23" ht="50.1" customHeight="1" x14ac:dyDescent="0.25">
      <c r="A5" s="79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74"/>
      <c r="K5" s="73" t="s">
        <v>12</v>
      </c>
      <c r="L5" s="73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7"/>
    </row>
    <row r="6" spans="1:23" s="12" customFormat="1" ht="18" customHeight="1" x14ac:dyDescent="0.25">
      <c r="A6" s="1">
        <v>1</v>
      </c>
      <c r="B6" s="37">
        <v>44356</v>
      </c>
      <c r="C6" s="37">
        <v>44365</v>
      </c>
      <c r="D6" s="40" t="s">
        <v>70</v>
      </c>
      <c r="E6" s="87">
        <v>861693035609346</v>
      </c>
      <c r="F6" s="40"/>
      <c r="G6" s="40" t="s">
        <v>64</v>
      </c>
      <c r="H6" s="2"/>
      <c r="I6" s="49" t="s">
        <v>131</v>
      </c>
      <c r="J6" s="1" t="s">
        <v>98</v>
      </c>
      <c r="K6" s="90" t="s">
        <v>130</v>
      </c>
      <c r="L6" s="40" t="s">
        <v>127</v>
      </c>
      <c r="M6" s="40" t="s">
        <v>132</v>
      </c>
      <c r="N6" s="41">
        <v>12000</v>
      </c>
      <c r="O6" s="40" t="s">
        <v>80</v>
      </c>
      <c r="P6" s="40" t="s">
        <v>76</v>
      </c>
      <c r="Q6" s="50" t="s">
        <v>18</v>
      </c>
      <c r="R6" s="40" t="s">
        <v>85</v>
      </c>
      <c r="S6" s="1"/>
      <c r="T6" s="72"/>
      <c r="U6" s="82" t="s">
        <v>18</v>
      </c>
      <c r="V6" s="4" t="s">
        <v>20</v>
      </c>
      <c r="W6" s="72"/>
    </row>
    <row r="7" spans="1:23" s="12" customFormat="1" ht="18" customHeight="1" x14ac:dyDescent="0.25">
      <c r="A7" s="1">
        <v>2</v>
      </c>
      <c r="B7" s="37">
        <v>44356</v>
      </c>
      <c r="C7" s="37">
        <v>44365</v>
      </c>
      <c r="D7" s="40" t="s">
        <v>70</v>
      </c>
      <c r="E7" s="87">
        <v>867330023800199</v>
      </c>
      <c r="F7" s="40"/>
      <c r="G7" s="40" t="s">
        <v>64</v>
      </c>
      <c r="H7" s="40"/>
      <c r="I7" s="49" t="s">
        <v>133</v>
      </c>
      <c r="J7" s="40" t="s">
        <v>34</v>
      </c>
      <c r="K7" s="90" t="s">
        <v>127</v>
      </c>
      <c r="L7" s="40"/>
      <c r="M7" s="40" t="s">
        <v>147</v>
      </c>
      <c r="N7" s="41"/>
      <c r="O7" s="40" t="s">
        <v>148</v>
      </c>
      <c r="P7" s="40" t="s">
        <v>76</v>
      </c>
      <c r="Q7" s="50" t="s">
        <v>18</v>
      </c>
      <c r="R7" s="40" t="s">
        <v>35</v>
      </c>
      <c r="S7" s="1"/>
      <c r="T7" s="72"/>
      <c r="U7" s="83"/>
      <c r="V7" s="4" t="s">
        <v>35</v>
      </c>
      <c r="W7" s="72"/>
    </row>
    <row r="8" spans="1:23" s="12" customFormat="1" ht="18" customHeight="1" x14ac:dyDescent="0.25">
      <c r="A8" s="1">
        <v>3</v>
      </c>
      <c r="B8" s="37">
        <v>44356</v>
      </c>
      <c r="C8" s="37">
        <v>44365</v>
      </c>
      <c r="D8" s="40" t="s">
        <v>70</v>
      </c>
      <c r="E8" s="87">
        <v>868004026320658</v>
      </c>
      <c r="F8" s="40"/>
      <c r="G8" s="40" t="s">
        <v>64</v>
      </c>
      <c r="H8" s="88"/>
      <c r="I8" s="49" t="s">
        <v>131</v>
      </c>
      <c r="J8" s="40" t="s">
        <v>91</v>
      </c>
      <c r="K8" s="89" t="s">
        <v>127</v>
      </c>
      <c r="L8" s="40"/>
      <c r="M8" s="40" t="s">
        <v>137</v>
      </c>
      <c r="N8" s="41"/>
      <c r="O8" s="40" t="s">
        <v>80</v>
      </c>
      <c r="P8" s="40" t="s">
        <v>76</v>
      </c>
      <c r="Q8" s="50" t="s">
        <v>18</v>
      </c>
      <c r="R8" s="40" t="s">
        <v>21</v>
      </c>
      <c r="S8" s="1"/>
      <c r="T8" s="72"/>
      <c r="U8" s="83"/>
      <c r="V8" s="4" t="s">
        <v>21</v>
      </c>
      <c r="W8" s="72"/>
    </row>
    <row r="9" spans="1:23" s="12" customFormat="1" ht="18" customHeight="1" x14ac:dyDescent="0.25">
      <c r="A9" s="1">
        <v>4</v>
      </c>
      <c r="B9" s="37">
        <v>44356</v>
      </c>
      <c r="C9" s="37">
        <v>44365</v>
      </c>
      <c r="D9" s="40" t="s">
        <v>70</v>
      </c>
      <c r="E9" s="87">
        <v>869668021822253</v>
      </c>
      <c r="F9" s="40"/>
      <c r="G9" s="40" t="s">
        <v>64</v>
      </c>
      <c r="H9" s="2" t="s">
        <v>129</v>
      </c>
      <c r="I9" s="49" t="s">
        <v>128</v>
      </c>
      <c r="J9" s="40" t="s">
        <v>134</v>
      </c>
      <c r="K9" s="40" t="s">
        <v>127</v>
      </c>
      <c r="L9" s="40"/>
      <c r="M9" s="40" t="s">
        <v>136</v>
      </c>
      <c r="N9" s="1"/>
      <c r="O9" s="40" t="s">
        <v>80</v>
      </c>
      <c r="P9" s="1" t="s">
        <v>76</v>
      </c>
      <c r="Q9" s="50" t="s">
        <v>19</v>
      </c>
      <c r="R9" s="40" t="s">
        <v>25</v>
      </c>
      <c r="S9" s="1"/>
      <c r="T9" s="72"/>
      <c r="U9" s="83"/>
      <c r="V9" s="4" t="s">
        <v>51</v>
      </c>
      <c r="W9" s="72"/>
    </row>
    <row r="10" spans="1:23" s="12" customFormat="1" ht="18" customHeight="1" x14ac:dyDescent="0.25">
      <c r="A10" s="1">
        <v>5</v>
      </c>
      <c r="B10" s="37">
        <v>44356</v>
      </c>
      <c r="C10" s="37">
        <v>44365</v>
      </c>
      <c r="D10" s="40" t="s">
        <v>70</v>
      </c>
      <c r="E10" s="87">
        <v>867330023801312</v>
      </c>
      <c r="F10" s="40"/>
      <c r="G10" s="40" t="s">
        <v>64</v>
      </c>
      <c r="H10" s="2"/>
      <c r="I10" s="49" t="s">
        <v>142</v>
      </c>
      <c r="J10" s="40" t="s">
        <v>139</v>
      </c>
      <c r="K10" s="1" t="s">
        <v>127</v>
      </c>
      <c r="L10" s="40"/>
      <c r="M10" s="40" t="s">
        <v>143</v>
      </c>
      <c r="N10" s="1"/>
      <c r="O10" s="40" t="s">
        <v>80</v>
      </c>
      <c r="P10" s="1" t="s">
        <v>76</v>
      </c>
      <c r="Q10" s="50" t="s">
        <v>18</v>
      </c>
      <c r="R10" s="40" t="s">
        <v>30</v>
      </c>
      <c r="S10" s="1"/>
      <c r="T10" s="72"/>
      <c r="U10" s="83"/>
      <c r="V10" s="4" t="s">
        <v>31</v>
      </c>
      <c r="W10" s="72"/>
    </row>
    <row r="11" spans="1:23" s="12" customFormat="1" ht="18" customHeight="1" x14ac:dyDescent="0.25">
      <c r="A11" s="1">
        <v>6</v>
      </c>
      <c r="B11" s="37">
        <v>44356</v>
      </c>
      <c r="C11" s="37">
        <v>44365</v>
      </c>
      <c r="D11" s="40" t="s">
        <v>70</v>
      </c>
      <c r="E11" s="87">
        <v>867330023786828</v>
      </c>
      <c r="F11" s="40"/>
      <c r="G11" s="40" t="s">
        <v>64</v>
      </c>
      <c r="H11" s="2"/>
      <c r="I11" s="49" t="s">
        <v>133</v>
      </c>
      <c r="J11" s="40" t="s">
        <v>139</v>
      </c>
      <c r="K11" s="1" t="s">
        <v>138</v>
      </c>
      <c r="L11" s="40" t="s">
        <v>127</v>
      </c>
      <c r="M11" s="40" t="s">
        <v>140</v>
      </c>
      <c r="N11" s="1"/>
      <c r="O11" s="40" t="s">
        <v>80</v>
      </c>
      <c r="P11" s="1" t="s">
        <v>76</v>
      </c>
      <c r="Q11" s="50" t="s">
        <v>84</v>
      </c>
      <c r="R11" s="40" t="s">
        <v>141</v>
      </c>
      <c r="S11" s="1"/>
      <c r="T11" s="72"/>
      <c r="U11" s="83"/>
      <c r="V11" s="4" t="s">
        <v>30</v>
      </c>
      <c r="W11" s="72"/>
    </row>
    <row r="12" spans="1:23" s="12" customFormat="1" ht="18" customHeight="1" x14ac:dyDescent="0.25">
      <c r="A12" s="1">
        <v>7</v>
      </c>
      <c r="B12" s="37">
        <v>44356</v>
      </c>
      <c r="C12" s="37">
        <v>44365</v>
      </c>
      <c r="D12" s="40" t="s">
        <v>70</v>
      </c>
      <c r="E12" s="87">
        <v>868004027151441</v>
      </c>
      <c r="F12" s="40"/>
      <c r="G12" s="40" t="s">
        <v>64</v>
      </c>
      <c r="H12" s="1"/>
      <c r="I12" s="55" t="s">
        <v>144</v>
      </c>
      <c r="J12" s="40" t="s">
        <v>91</v>
      </c>
      <c r="K12" s="1" t="s">
        <v>127</v>
      </c>
      <c r="L12" s="40"/>
      <c r="M12" s="40" t="s">
        <v>145</v>
      </c>
      <c r="N12" s="1"/>
      <c r="O12" s="40" t="s">
        <v>80</v>
      </c>
      <c r="P12" s="1" t="s">
        <v>76</v>
      </c>
      <c r="Q12" s="1" t="s">
        <v>18</v>
      </c>
      <c r="R12" s="40" t="s">
        <v>21</v>
      </c>
      <c r="S12" s="1"/>
      <c r="T12" s="72"/>
      <c r="U12" s="82" t="s">
        <v>19</v>
      </c>
      <c r="V12" s="4" t="s">
        <v>23</v>
      </c>
      <c r="W12" s="72"/>
    </row>
    <row r="13" spans="1:23" s="12" customFormat="1" ht="18" customHeight="1" x14ac:dyDescent="0.25">
      <c r="A13" s="1">
        <v>8</v>
      </c>
      <c r="B13" s="37">
        <v>44356</v>
      </c>
      <c r="C13" s="37">
        <v>44365</v>
      </c>
      <c r="D13" s="40" t="s">
        <v>70</v>
      </c>
      <c r="E13" s="87">
        <v>867330023798070</v>
      </c>
      <c r="F13" s="40"/>
      <c r="G13" s="40" t="s">
        <v>64</v>
      </c>
      <c r="H13" s="13"/>
      <c r="I13" s="49" t="s">
        <v>142</v>
      </c>
      <c r="J13" s="1" t="s">
        <v>134</v>
      </c>
      <c r="K13" s="1" t="s">
        <v>127</v>
      </c>
      <c r="L13" s="40"/>
      <c r="M13" s="1" t="s">
        <v>136</v>
      </c>
      <c r="N13" s="1"/>
      <c r="O13" s="40" t="s">
        <v>80</v>
      </c>
      <c r="P13" s="1" t="s">
        <v>76</v>
      </c>
      <c r="Q13" s="50" t="s">
        <v>19</v>
      </c>
      <c r="R13" s="1" t="s">
        <v>25</v>
      </c>
      <c r="S13" s="1"/>
      <c r="T13" s="72"/>
      <c r="U13" s="83"/>
      <c r="V13" s="4" t="s">
        <v>37</v>
      </c>
      <c r="W13" s="72"/>
    </row>
    <row r="14" spans="1:23" s="12" customFormat="1" ht="18" customHeight="1" x14ac:dyDescent="0.25">
      <c r="A14" s="1">
        <v>9</v>
      </c>
      <c r="B14" s="37">
        <v>44356</v>
      </c>
      <c r="C14" s="37">
        <v>44365</v>
      </c>
      <c r="D14" s="40" t="s">
        <v>70</v>
      </c>
      <c r="E14" s="87">
        <v>869668021840602</v>
      </c>
      <c r="F14" s="40"/>
      <c r="G14" s="40" t="s">
        <v>64</v>
      </c>
      <c r="H14" s="1"/>
      <c r="I14" s="49" t="s">
        <v>133</v>
      </c>
      <c r="J14" s="40" t="s">
        <v>134</v>
      </c>
      <c r="K14" s="1" t="s">
        <v>127</v>
      </c>
      <c r="L14" s="40" t="s">
        <v>127</v>
      </c>
      <c r="M14" s="40" t="s">
        <v>135</v>
      </c>
      <c r="N14" s="1"/>
      <c r="O14" s="40" t="s">
        <v>80</v>
      </c>
      <c r="P14" s="1" t="s">
        <v>76</v>
      </c>
      <c r="Q14" s="1" t="s">
        <v>19</v>
      </c>
      <c r="R14" s="40" t="s">
        <v>24</v>
      </c>
      <c r="S14" s="1"/>
      <c r="T14" s="72"/>
      <c r="U14" s="83"/>
      <c r="V14" s="4" t="s">
        <v>36</v>
      </c>
      <c r="W14" s="72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2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2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6"/>
    </row>
    <row r="2" spans="1:23" ht="24.95" customHeight="1" x14ac:dyDescent="0.25">
      <c r="A2" s="76" t="s">
        <v>9</v>
      </c>
      <c r="B2" s="77"/>
      <c r="C2" s="77"/>
      <c r="D2" s="77"/>
      <c r="E2" s="78" t="s">
        <v>65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7"/>
    </row>
    <row r="5" spans="1:23" ht="50.1" customHeight="1" x14ac:dyDescent="0.25">
      <c r="A5" s="79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74"/>
      <c r="K5" s="73" t="s">
        <v>12</v>
      </c>
      <c r="L5" s="73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7"/>
    </row>
    <row r="6" spans="1:23" s="12" customFormat="1" ht="18" customHeight="1" x14ac:dyDescent="0.25">
      <c r="A6" s="4">
        <v>1</v>
      </c>
      <c r="B6" s="37">
        <v>44356</v>
      </c>
      <c r="C6" s="37">
        <v>44365</v>
      </c>
      <c r="D6" s="38" t="s">
        <v>71</v>
      </c>
      <c r="E6" s="39">
        <v>865904020083850</v>
      </c>
      <c r="F6" s="38"/>
      <c r="G6" s="38" t="s">
        <v>64</v>
      </c>
      <c r="H6" s="38"/>
      <c r="I6" s="49" t="s">
        <v>126</v>
      </c>
      <c r="J6" s="1" t="s">
        <v>77</v>
      </c>
      <c r="K6" s="60"/>
      <c r="L6" s="40"/>
      <c r="M6" s="40" t="s">
        <v>79</v>
      </c>
      <c r="N6" s="41"/>
      <c r="O6" s="40" t="s">
        <v>80</v>
      </c>
      <c r="P6" s="40" t="s">
        <v>76</v>
      </c>
      <c r="Q6" s="3" t="s">
        <v>19</v>
      </c>
      <c r="R6" s="38" t="s">
        <v>23</v>
      </c>
      <c r="S6" s="4"/>
      <c r="T6" s="72"/>
      <c r="U6" s="82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9"/>
      <c r="J7" s="40"/>
      <c r="K7" s="60"/>
      <c r="L7" s="40"/>
      <c r="M7" s="40"/>
      <c r="N7" s="41"/>
      <c r="O7" s="40"/>
      <c r="P7" s="40"/>
      <c r="Q7" s="3"/>
      <c r="R7" s="38"/>
      <c r="S7" s="4"/>
      <c r="T7" s="72"/>
      <c r="U7" s="83"/>
      <c r="V7" s="4" t="s">
        <v>35</v>
      </c>
      <c r="W7" s="72"/>
    </row>
    <row r="8" spans="1:23" s="12" customFormat="1" ht="18" customHeight="1" x14ac:dyDescent="0.25">
      <c r="A8" s="4">
        <v>3</v>
      </c>
      <c r="B8" s="37"/>
      <c r="C8" s="37"/>
      <c r="D8" s="38"/>
      <c r="E8" s="71"/>
      <c r="F8" s="38"/>
      <c r="G8" s="38"/>
      <c r="H8" s="51"/>
      <c r="I8" s="49"/>
      <c r="J8" s="40"/>
      <c r="K8" s="59"/>
      <c r="L8" s="40"/>
      <c r="M8" s="40"/>
      <c r="N8" s="41"/>
      <c r="O8" s="40"/>
      <c r="P8" s="40"/>
      <c r="Q8" s="3"/>
      <c r="R8" s="38"/>
      <c r="S8" s="4"/>
      <c r="T8" s="72"/>
      <c r="U8" s="83"/>
      <c r="V8" s="4" t="s">
        <v>21</v>
      </c>
      <c r="W8" s="7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72"/>
      <c r="U9" s="83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83"/>
      <c r="V10" s="4" t="s">
        <v>31</v>
      </c>
      <c r="W10" s="72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83"/>
      <c r="V11" s="4" t="s">
        <v>30</v>
      </c>
      <c r="W11" s="72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82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83"/>
      <c r="V13" s="4" t="s">
        <v>37</v>
      </c>
      <c r="W13" s="72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83"/>
      <c r="V14" s="4" t="s">
        <v>36</v>
      </c>
      <c r="W14" s="72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2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2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P36" sqref="P3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6"/>
    </row>
    <row r="2" spans="1:23" ht="24.95" customHeight="1" x14ac:dyDescent="0.25">
      <c r="A2" s="76" t="s">
        <v>9</v>
      </c>
      <c r="B2" s="77"/>
      <c r="C2" s="77"/>
      <c r="D2" s="77"/>
      <c r="E2" s="78" t="s">
        <v>65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7"/>
    </row>
    <row r="5" spans="1:23" ht="50.1" customHeight="1" x14ac:dyDescent="0.25">
      <c r="A5" s="79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74"/>
      <c r="K5" s="43" t="s">
        <v>12</v>
      </c>
      <c r="L5" s="43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7"/>
    </row>
    <row r="6" spans="1:23" s="12" customFormat="1" ht="18" customHeight="1" x14ac:dyDescent="0.25">
      <c r="A6" s="4">
        <v>1</v>
      </c>
      <c r="B6" s="37">
        <v>44356</v>
      </c>
      <c r="C6" s="37">
        <v>44365</v>
      </c>
      <c r="D6" s="38" t="s">
        <v>66</v>
      </c>
      <c r="E6" s="39">
        <v>868183034652425</v>
      </c>
      <c r="F6" s="38"/>
      <c r="G6" s="38" t="s">
        <v>64</v>
      </c>
      <c r="H6" s="38"/>
      <c r="I6" s="49" t="s">
        <v>86</v>
      </c>
      <c r="J6" s="1" t="s">
        <v>87</v>
      </c>
      <c r="K6" s="60" t="s">
        <v>72</v>
      </c>
      <c r="L6" s="40"/>
      <c r="M6" s="40" t="s">
        <v>88</v>
      </c>
      <c r="N6" s="41"/>
      <c r="O6" s="40" t="s">
        <v>80</v>
      </c>
      <c r="P6" s="40" t="s">
        <v>76</v>
      </c>
      <c r="Q6" s="3" t="s">
        <v>18</v>
      </c>
      <c r="R6" s="38" t="s">
        <v>30</v>
      </c>
      <c r="S6" s="4"/>
      <c r="T6" s="42"/>
      <c r="U6" s="82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44356</v>
      </c>
      <c r="C7" s="37">
        <v>44365</v>
      </c>
      <c r="D7" s="38" t="s">
        <v>66</v>
      </c>
      <c r="E7" s="39">
        <v>868183034781208</v>
      </c>
      <c r="F7" s="38"/>
      <c r="G7" s="38" t="s">
        <v>64</v>
      </c>
      <c r="H7" s="38"/>
      <c r="I7" s="49" t="s">
        <v>97</v>
      </c>
      <c r="J7" s="40" t="s">
        <v>98</v>
      </c>
      <c r="K7" s="60" t="s">
        <v>96</v>
      </c>
      <c r="L7" s="60" t="s">
        <v>72</v>
      </c>
      <c r="M7" s="40" t="s">
        <v>99</v>
      </c>
      <c r="N7" s="41"/>
      <c r="O7" s="40" t="s">
        <v>80</v>
      </c>
      <c r="P7" s="40" t="s">
        <v>76</v>
      </c>
      <c r="Q7" s="3" t="s">
        <v>84</v>
      </c>
      <c r="R7" s="38" t="s">
        <v>85</v>
      </c>
      <c r="S7" s="4"/>
      <c r="T7" s="42"/>
      <c r="U7" s="83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44356</v>
      </c>
      <c r="C8" s="37">
        <v>44365</v>
      </c>
      <c r="D8" s="38" t="s">
        <v>66</v>
      </c>
      <c r="E8" s="39">
        <v>868183034659131</v>
      </c>
      <c r="F8" s="38"/>
      <c r="G8" s="38" t="s">
        <v>64</v>
      </c>
      <c r="H8" s="38" t="s">
        <v>149</v>
      </c>
      <c r="I8" s="49" t="s">
        <v>95</v>
      </c>
      <c r="J8" s="40" t="s">
        <v>94</v>
      </c>
      <c r="K8" s="59" t="s">
        <v>72</v>
      </c>
      <c r="L8" s="40"/>
      <c r="M8" s="40" t="s">
        <v>75</v>
      </c>
      <c r="N8" s="41">
        <v>250000</v>
      </c>
      <c r="O8" s="40" t="s">
        <v>80</v>
      </c>
      <c r="P8" s="40" t="s">
        <v>76</v>
      </c>
      <c r="Q8" s="3" t="s">
        <v>18</v>
      </c>
      <c r="R8" s="38" t="s">
        <v>35</v>
      </c>
      <c r="S8" s="4"/>
      <c r="T8" s="42"/>
      <c r="U8" s="83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44356</v>
      </c>
      <c r="C9" s="37">
        <v>44365</v>
      </c>
      <c r="D9" s="38" t="s">
        <v>66</v>
      </c>
      <c r="E9" s="39">
        <v>868183038583840</v>
      </c>
      <c r="F9" s="38"/>
      <c r="G9" s="38" t="s">
        <v>67</v>
      </c>
      <c r="H9" s="2" t="s">
        <v>151</v>
      </c>
      <c r="I9" s="49" t="s">
        <v>89</v>
      </c>
      <c r="J9" s="40" t="s">
        <v>90</v>
      </c>
      <c r="K9" s="40" t="s">
        <v>72</v>
      </c>
      <c r="L9" s="40"/>
      <c r="M9" s="40" t="s">
        <v>75</v>
      </c>
      <c r="N9" s="1"/>
      <c r="O9" s="40" t="s">
        <v>80</v>
      </c>
      <c r="P9" s="1" t="s">
        <v>76</v>
      </c>
      <c r="Q9" s="3" t="s">
        <v>18</v>
      </c>
      <c r="R9" s="38" t="s">
        <v>35</v>
      </c>
      <c r="S9" s="4"/>
      <c r="T9" s="42"/>
      <c r="U9" s="83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44356</v>
      </c>
      <c r="C10" s="37">
        <v>44365</v>
      </c>
      <c r="D10" s="38" t="s">
        <v>66</v>
      </c>
      <c r="E10" s="39">
        <v>868183034609326</v>
      </c>
      <c r="F10" s="38"/>
      <c r="G10" s="38" t="s">
        <v>64</v>
      </c>
      <c r="H10" s="2" t="s">
        <v>152</v>
      </c>
      <c r="I10" s="49" t="s">
        <v>73</v>
      </c>
      <c r="J10" s="40" t="s">
        <v>74</v>
      </c>
      <c r="K10" s="1" t="s">
        <v>72</v>
      </c>
      <c r="L10" s="40"/>
      <c r="M10" s="40" t="s">
        <v>75</v>
      </c>
      <c r="N10" s="50">
        <v>250000</v>
      </c>
      <c r="O10" s="40" t="s">
        <v>80</v>
      </c>
      <c r="P10" s="1" t="s">
        <v>76</v>
      </c>
      <c r="Q10" s="3" t="s">
        <v>18</v>
      </c>
      <c r="R10" s="38" t="s">
        <v>35</v>
      </c>
      <c r="S10" s="4"/>
      <c r="T10" s="42"/>
      <c r="U10" s="83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44356</v>
      </c>
      <c r="C11" s="37">
        <v>44365</v>
      </c>
      <c r="D11" s="38" t="s">
        <v>66</v>
      </c>
      <c r="E11" s="39">
        <v>868183038064403</v>
      </c>
      <c r="F11" s="38"/>
      <c r="G11" s="38" t="s">
        <v>67</v>
      </c>
      <c r="H11" s="2"/>
      <c r="I11" s="49" t="s">
        <v>92</v>
      </c>
      <c r="J11" s="40" t="s">
        <v>91</v>
      </c>
      <c r="K11" s="1" t="s">
        <v>72</v>
      </c>
      <c r="L11" s="40"/>
      <c r="M11" s="40" t="s">
        <v>93</v>
      </c>
      <c r="N11" s="1"/>
      <c r="O11" s="40" t="s">
        <v>80</v>
      </c>
      <c r="P11" s="1" t="s">
        <v>76</v>
      </c>
      <c r="Q11" s="3" t="s">
        <v>18</v>
      </c>
      <c r="R11" s="38" t="s">
        <v>21</v>
      </c>
      <c r="S11" s="4"/>
      <c r="T11" s="42"/>
      <c r="U11" s="83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44356</v>
      </c>
      <c r="C12" s="37">
        <v>44365</v>
      </c>
      <c r="D12" s="38" t="s">
        <v>66</v>
      </c>
      <c r="E12" s="39">
        <v>868183038018912</v>
      </c>
      <c r="F12" s="38"/>
      <c r="G12" s="38" t="s">
        <v>67</v>
      </c>
      <c r="H12" s="1"/>
      <c r="I12" s="55" t="s">
        <v>92</v>
      </c>
      <c r="J12" s="40" t="s">
        <v>91</v>
      </c>
      <c r="K12" s="1" t="s">
        <v>72</v>
      </c>
      <c r="L12" s="40"/>
      <c r="M12" s="40" t="s">
        <v>93</v>
      </c>
      <c r="N12" s="1"/>
      <c r="O12" s="40" t="s">
        <v>80</v>
      </c>
      <c r="P12" s="1" t="s">
        <v>76</v>
      </c>
      <c r="Q12" s="4" t="s">
        <v>18</v>
      </c>
      <c r="R12" s="38" t="s">
        <v>21</v>
      </c>
      <c r="S12" s="4"/>
      <c r="T12" s="42"/>
      <c r="U12" s="82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44356</v>
      </c>
      <c r="C13" s="37">
        <v>44365</v>
      </c>
      <c r="D13" s="38" t="s">
        <v>66</v>
      </c>
      <c r="E13" s="39">
        <v>868183038089434</v>
      </c>
      <c r="F13" s="38"/>
      <c r="G13" s="38" t="s">
        <v>67</v>
      </c>
      <c r="H13" s="13"/>
      <c r="I13" s="49" t="s">
        <v>78</v>
      </c>
      <c r="J13" s="1" t="s">
        <v>77</v>
      </c>
      <c r="K13" s="1"/>
      <c r="L13" s="1" t="s">
        <v>72</v>
      </c>
      <c r="M13" s="1" t="s">
        <v>79</v>
      </c>
      <c r="N13" s="1"/>
      <c r="O13" s="40" t="s">
        <v>80</v>
      </c>
      <c r="P13" s="1" t="s">
        <v>76</v>
      </c>
      <c r="Q13" s="3" t="s">
        <v>19</v>
      </c>
      <c r="R13" s="10" t="s">
        <v>23</v>
      </c>
      <c r="S13" s="4"/>
      <c r="T13" s="42"/>
      <c r="U13" s="83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44356</v>
      </c>
      <c r="C14" s="37">
        <v>44365</v>
      </c>
      <c r="D14" s="38" t="s">
        <v>66</v>
      </c>
      <c r="E14" s="39">
        <v>868183034611553</v>
      </c>
      <c r="F14" s="38"/>
      <c r="G14" s="38" t="s">
        <v>64</v>
      </c>
      <c r="H14" s="1"/>
      <c r="I14" s="49" t="s">
        <v>82</v>
      </c>
      <c r="J14" s="40" t="s">
        <v>83</v>
      </c>
      <c r="K14" s="1" t="s">
        <v>81</v>
      </c>
      <c r="L14" s="40"/>
      <c r="M14" s="40" t="s">
        <v>146</v>
      </c>
      <c r="N14" s="50">
        <v>12000</v>
      </c>
      <c r="O14" s="40" t="s">
        <v>80</v>
      </c>
      <c r="P14" s="1" t="s">
        <v>76</v>
      </c>
      <c r="Q14" s="4" t="s">
        <v>84</v>
      </c>
      <c r="R14" s="38" t="s">
        <v>85</v>
      </c>
      <c r="S14" s="4"/>
      <c r="T14" s="42"/>
      <c r="U14" s="83"/>
      <c r="V14" s="4" t="s">
        <v>36</v>
      </c>
      <c r="W14" s="42"/>
    </row>
    <row r="15" spans="1:23" ht="18" customHeight="1" x14ac:dyDescent="0.25">
      <c r="A15" s="4">
        <v>10</v>
      </c>
      <c r="B15" s="37">
        <v>44356</v>
      </c>
      <c r="C15" s="37">
        <v>44365</v>
      </c>
      <c r="D15" s="38" t="s">
        <v>44</v>
      </c>
      <c r="E15" s="39">
        <v>867717030548268</v>
      </c>
      <c r="F15" s="38"/>
      <c r="G15" s="38" t="s">
        <v>64</v>
      </c>
      <c r="H15" s="38"/>
      <c r="I15" s="49" t="s">
        <v>104</v>
      </c>
      <c r="J15" s="1" t="s">
        <v>102</v>
      </c>
      <c r="K15" s="60" t="s">
        <v>103</v>
      </c>
      <c r="L15" s="40" t="s">
        <v>72</v>
      </c>
      <c r="M15" s="40" t="s">
        <v>105</v>
      </c>
      <c r="N15" s="41"/>
      <c r="O15" s="40" t="s">
        <v>80</v>
      </c>
      <c r="P15" s="40" t="s">
        <v>76</v>
      </c>
      <c r="Q15" s="3" t="s">
        <v>84</v>
      </c>
      <c r="R15" s="38" t="s">
        <v>85</v>
      </c>
      <c r="S15" s="4"/>
      <c r="T15" s="14"/>
      <c r="U15" s="83"/>
      <c r="V15" s="4" t="s">
        <v>24</v>
      </c>
      <c r="W15" s="42"/>
    </row>
    <row r="16" spans="1:23" ht="18" customHeight="1" x14ac:dyDescent="0.25">
      <c r="A16" s="4">
        <v>11</v>
      </c>
      <c r="B16" s="37">
        <v>44356</v>
      </c>
      <c r="C16" s="37">
        <v>44365</v>
      </c>
      <c r="D16" s="38" t="s">
        <v>44</v>
      </c>
      <c r="E16" s="39">
        <v>867717030622949</v>
      </c>
      <c r="F16" s="38"/>
      <c r="G16" s="38" t="s">
        <v>64</v>
      </c>
      <c r="H16" s="38"/>
      <c r="I16" s="49" t="s">
        <v>104</v>
      </c>
      <c r="J16" s="40" t="s">
        <v>77</v>
      </c>
      <c r="K16" s="60"/>
      <c r="L16" s="60" t="s">
        <v>72</v>
      </c>
      <c r="M16" s="40" t="s">
        <v>79</v>
      </c>
      <c r="N16" s="41"/>
      <c r="O16" s="40" t="s">
        <v>80</v>
      </c>
      <c r="P16" s="40" t="s">
        <v>76</v>
      </c>
      <c r="Q16" s="3" t="s">
        <v>19</v>
      </c>
      <c r="R16" s="38" t="s">
        <v>23</v>
      </c>
      <c r="S16" s="4"/>
      <c r="T16" s="14"/>
      <c r="U16" s="84"/>
      <c r="V16" s="4" t="s">
        <v>25</v>
      </c>
      <c r="W16" s="42"/>
    </row>
    <row r="17" spans="1:23" ht="18" customHeight="1" x14ac:dyDescent="0.25">
      <c r="A17" s="4">
        <v>12</v>
      </c>
      <c r="B17" s="37">
        <v>44356</v>
      </c>
      <c r="C17" s="37">
        <v>44365</v>
      </c>
      <c r="D17" s="40" t="s">
        <v>44</v>
      </c>
      <c r="E17" s="87">
        <v>867717030623665</v>
      </c>
      <c r="F17" s="40"/>
      <c r="G17" s="40" t="s">
        <v>64</v>
      </c>
      <c r="H17" s="88"/>
      <c r="I17" s="49" t="s">
        <v>104</v>
      </c>
      <c r="J17" s="40" t="s">
        <v>107</v>
      </c>
      <c r="K17" s="89" t="s">
        <v>106</v>
      </c>
      <c r="L17" s="40"/>
      <c r="M17" s="40" t="s">
        <v>147</v>
      </c>
      <c r="N17" s="41"/>
      <c r="O17" s="40" t="s">
        <v>148</v>
      </c>
      <c r="P17" s="40" t="s">
        <v>76</v>
      </c>
      <c r="Q17" s="50" t="s">
        <v>18</v>
      </c>
      <c r="R17" s="40" t="s">
        <v>31</v>
      </c>
      <c r="S17" s="1"/>
      <c r="T17" s="14"/>
      <c r="U17" s="42"/>
      <c r="V17" s="15"/>
      <c r="W17" s="42"/>
    </row>
    <row r="18" spans="1:23" ht="18" customHeight="1" x14ac:dyDescent="0.25">
      <c r="A18" s="4">
        <v>13</v>
      </c>
      <c r="B18" s="37">
        <v>44356</v>
      </c>
      <c r="C18" s="37">
        <v>44365</v>
      </c>
      <c r="D18" s="38" t="s">
        <v>44</v>
      </c>
      <c r="E18" s="39">
        <v>867857039902726</v>
      </c>
      <c r="F18" s="38"/>
      <c r="G18" s="38" t="s">
        <v>64</v>
      </c>
      <c r="H18" s="2"/>
      <c r="I18" s="49" t="s">
        <v>100</v>
      </c>
      <c r="J18" s="40" t="s">
        <v>101</v>
      </c>
      <c r="K18" s="40" t="s">
        <v>72</v>
      </c>
      <c r="L18" s="40"/>
      <c r="M18" s="40" t="s">
        <v>88</v>
      </c>
      <c r="N18" s="1"/>
      <c r="O18" s="40" t="s">
        <v>80</v>
      </c>
      <c r="P18" s="1" t="s">
        <v>76</v>
      </c>
      <c r="Q18" s="3" t="s">
        <v>18</v>
      </c>
      <c r="R18" s="38" t="s">
        <v>31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44356</v>
      </c>
      <c r="C19" s="37">
        <v>44365</v>
      </c>
      <c r="D19" s="38" t="s">
        <v>63</v>
      </c>
      <c r="E19" s="39">
        <v>866050031810318</v>
      </c>
      <c r="F19" s="38"/>
      <c r="G19" s="38" t="s">
        <v>64</v>
      </c>
      <c r="H19" s="38"/>
      <c r="I19" s="49" t="s">
        <v>109</v>
      </c>
      <c r="J19" s="1" t="s">
        <v>110</v>
      </c>
      <c r="K19" s="60" t="s">
        <v>108</v>
      </c>
      <c r="L19" s="40"/>
      <c r="M19" s="40" t="s">
        <v>111</v>
      </c>
      <c r="N19" s="41"/>
      <c r="O19" s="40" t="s">
        <v>80</v>
      </c>
      <c r="P19" s="40" t="s">
        <v>76</v>
      </c>
      <c r="Q19" s="3" t="s">
        <v>84</v>
      </c>
      <c r="R19" s="38" t="s">
        <v>85</v>
      </c>
      <c r="S19" s="4" t="s">
        <v>112</v>
      </c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37">
        <v>44356</v>
      </c>
      <c r="C20" s="37">
        <v>44365</v>
      </c>
      <c r="D20" s="38" t="s">
        <v>68</v>
      </c>
      <c r="E20" s="39">
        <v>865209034443359</v>
      </c>
      <c r="F20" s="38"/>
      <c r="G20" s="38" t="s">
        <v>64</v>
      </c>
      <c r="H20" s="38" t="s">
        <v>150</v>
      </c>
      <c r="I20" s="49" t="s">
        <v>119</v>
      </c>
      <c r="J20" s="1" t="s">
        <v>34</v>
      </c>
      <c r="K20" s="60" t="s">
        <v>113</v>
      </c>
      <c r="L20" s="40"/>
      <c r="M20" s="40" t="s">
        <v>120</v>
      </c>
      <c r="N20" s="41">
        <v>275000</v>
      </c>
      <c r="O20" s="40" t="s">
        <v>80</v>
      </c>
      <c r="P20" s="40" t="s">
        <v>76</v>
      </c>
      <c r="Q20" s="3" t="s">
        <v>18</v>
      </c>
      <c r="R20" s="38" t="s">
        <v>35</v>
      </c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37">
        <v>44356</v>
      </c>
      <c r="C21" s="37">
        <v>44365</v>
      </c>
      <c r="D21" s="38" t="s">
        <v>68</v>
      </c>
      <c r="E21" s="39">
        <v>865209034364852</v>
      </c>
      <c r="F21" s="38"/>
      <c r="G21" s="38" t="s">
        <v>64</v>
      </c>
      <c r="H21" s="38"/>
      <c r="I21" s="49" t="s">
        <v>117</v>
      </c>
      <c r="J21" s="40" t="s">
        <v>98</v>
      </c>
      <c r="K21" s="60" t="s">
        <v>116</v>
      </c>
      <c r="L21" s="59" t="s">
        <v>113</v>
      </c>
      <c r="M21" s="40" t="s">
        <v>118</v>
      </c>
      <c r="N21" s="41">
        <v>12000</v>
      </c>
      <c r="O21" s="40" t="s">
        <v>80</v>
      </c>
      <c r="P21" s="40" t="s">
        <v>76</v>
      </c>
      <c r="Q21" s="3" t="s">
        <v>84</v>
      </c>
      <c r="R21" s="38" t="s">
        <v>85</v>
      </c>
      <c r="S21" s="4"/>
      <c r="T21" s="14"/>
      <c r="U21" s="10" t="s">
        <v>49</v>
      </c>
      <c r="V21" s="10">
        <f>COUNTIF($Q$6:$Q$51,"PC")</f>
        <v>15</v>
      </c>
      <c r="W21" s="14"/>
    </row>
    <row r="22" spans="1:23" ht="18" customHeight="1" x14ac:dyDescent="0.25">
      <c r="A22" s="4">
        <v>17</v>
      </c>
      <c r="B22" s="37">
        <v>44356</v>
      </c>
      <c r="C22" s="37">
        <v>44365</v>
      </c>
      <c r="D22" s="38" t="s">
        <v>68</v>
      </c>
      <c r="E22" s="39">
        <v>869696043468797</v>
      </c>
      <c r="F22" s="38"/>
      <c r="G22" s="38" t="s">
        <v>64</v>
      </c>
      <c r="H22" s="51"/>
      <c r="I22" s="49" t="s">
        <v>114</v>
      </c>
      <c r="J22" s="40" t="s">
        <v>98</v>
      </c>
      <c r="K22" s="59" t="s">
        <v>113</v>
      </c>
      <c r="L22" s="40"/>
      <c r="M22" s="40" t="s">
        <v>115</v>
      </c>
      <c r="N22" s="41">
        <v>12000</v>
      </c>
      <c r="O22" s="40" t="s">
        <v>80</v>
      </c>
      <c r="P22" s="40" t="s">
        <v>76</v>
      </c>
      <c r="Q22" s="3" t="s">
        <v>18</v>
      </c>
      <c r="R22" s="38" t="s">
        <v>31</v>
      </c>
      <c r="S22" s="4"/>
      <c r="T22" s="14"/>
      <c r="U22" s="10" t="s">
        <v>50</v>
      </c>
      <c r="V22" s="10">
        <f>COUNTIF($Q$6:$Q$51,"PC+PM")</f>
        <v>7</v>
      </c>
      <c r="W22" s="14"/>
    </row>
    <row r="23" spans="1:23" ht="18" customHeight="1" x14ac:dyDescent="0.25">
      <c r="A23" s="4">
        <v>18</v>
      </c>
      <c r="B23" s="37">
        <v>44356</v>
      </c>
      <c r="C23" s="37">
        <v>44365</v>
      </c>
      <c r="D23" s="38" t="s">
        <v>69</v>
      </c>
      <c r="E23" s="39">
        <v>862631037451886</v>
      </c>
      <c r="F23" s="38"/>
      <c r="G23" s="38" t="s">
        <v>64</v>
      </c>
      <c r="H23" s="38"/>
      <c r="I23" s="49" t="s">
        <v>122</v>
      </c>
      <c r="J23" s="1" t="s">
        <v>123</v>
      </c>
      <c r="K23" s="60"/>
      <c r="L23" s="40" t="s">
        <v>121</v>
      </c>
      <c r="M23" s="40" t="s">
        <v>124</v>
      </c>
      <c r="N23" s="41"/>
      <c r="O23" s="40" t="s">
        <v>80</v>
      </c>
      <c r="P23" s="40" t="s">
        <v>76</v>
      </c>
      <c r="Q23" s="3" t="s">
        <v>84</v>
      </c>
      <c r="R23" s="38" t="s">
        <v>125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44356</v>
      </c>
      <c r="C24" s="37">
        <v>44365</v>
      </c>
      <c r="D24" s="40" t="s">
        <v>70</v>
      </c>
      <c r="E24" s="87">
        <v>861693035609346</v>
      </c>
      <c r="F24" s="40"/>
      <c r="G24" s="40" t="s">
        <v>64</v>
      </c>
      <c r="H24" s="2"/>
      <c r="I24" s="49" t="s">
        <v>131</v>
      </c>
      <c r="J24" s="1" t="s">
        <v>98</v>
      </c>
      <c r="K24" s="90" t="s">
        <v>130</v>
      </c>
      <c r="L24" s="40" t="s">
        <v>127</v>
      </c>
      <c r="M24" s="40" t="s">
        <v>132</v>
      </c>
      <c r="N24" s="41">
        <v>12000</v>
      </c>
      <c r="O24" s="40" t="s">
        <v>80</v>
      </c>
      <c r="P24" s="40" t="s">
        <v>76</v>
      </c>
      <c r="Q24" s="50" t="s">
        <v>18</v>
      </c>
      <c r="R24" s="40" t="s">
        <v>85</v>
      </c>
      <c r="S24" s="1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44356</v>
      </c>
      <c r="C25" s="37">
        <v>44365</v>
      </c>
      <c r="D25" s="40" t="s">
        <v>70</v>
      </c>
      <c r="E25" s="87">
        <v>867330023800199</v>
      </c>
      <c r="F25" s="40"/>
      <c r="G25" s="40" t="s">
        <v>64</v>
      </c>
      <c r="H25" s="40"/>
      <c r="I25" s="49" t="s">
        <v>133</v>
      </c>
      <c r="J25" s="40" t="s">
        <v>34</v>
      </c>
      <c r="K25" s="90" t="s">
        <v>127</v>
      </c>
      <c r="L25" s="40"/>
      <c r="M25" s="40" t="s">
        <v>147</v>
      </c>
      <c r="N25" s="41"/>
      <c r="O25" s="40" t="s">
        <v>148</v>
      </c>
      <c r="P25" s="40" t="s">
        <v>76</v>
      </c>
      <c r="Q25" s="50" t="s">
        <v>18</v>
      </c>
      <c r="R25" s="40" t="s">
        <v>35</v>
      </c>
      <c r="S25" s="1"/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37">
        <v>44356</v>
      </c>
      <c r="C26" s="37">
        <v>44365</v>
      </c>
      <c r="D26" s="40" t="s">
        <v>70</v>
      </c>
      <c r="E26" s="87">
        <v>868004026320658</v>
      </c>
      <c r="F26" s="40"/>
      <c r="G26" s="40" t="s">
        <v>64</v>
      </c>
      <c r="H26" s="88"/>
      <c r="I26" s="49" t="s">
        <v>131</v>
      </c>
      <c r="J26" s="40" t="s">
        <v>91</v>
      </c>
      <c r="K26" s="89" t="s">
        <v>127</v>
      </c>
      <c r="L26" s="40"/>
      <c r="M26" s="40" t="s">
        <v>137</v>
      </c>
      <c r="N26" s="41"/>
      <c r="O26" s="40" t="s">
        <v>80</v>
      </c>
      <c r="P26" s="40" t="s">
        <v>76</v>
      </c>
      <c r="Q26" s="50" t="s">
        <v>18</v>
      </c>
      <c r="R26" s="40" t="s">
        <v>21</v>
      </c>
      <c r="S26" s="1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44356</v>
      </c>
      <c r="C27" s="37">
        <v>44365</v>
      </c>
      <c r="D27" s="40" t="s">
        <v>70</v>
      </c>
      <c r="E27" s="87">
        <v>869668021822253</v>
      </c>
      <c r="F27" s="40"/>
      <c r="G27" s="40" t="s">
        <v>64</v>
      </c>
      <c r="H27" s="2" t="s">
        <v>129</v>
      </c>
      <c r="I27" s="49" t="s">
        <v>128</v>
      </c>
      <c r="J27" s="40" t="s">
        <v>134</v>
      </c>
      <c r="K27" s="40" t="s">
        <v>127</v>
      </c>
      <c r="L27" s="40"/>
      <c r="M27" s="40" t="s">
        <v>136</v>
      </c>
      <c r="N27" s="1"/>
      <c r="O27" s="40" t="s">
        <v>80</v>
      </c>
      <c r="P27" s="1" t="s">
        <v>76</v>
      </c>
      <c r="Q27" s="50" t="s">
        <v>19</v>
      </c>
      <c r="R27" s="40" t="s">
        <v>25</v>
      </c>
      <c r="S27" s="1"/>
      <c r="T27" s="14"/>
      <c r="U27" s="4" t="s">
        <v>34</v>
      </c>
      <c r="V27" s="10">
        <f>COUNTIF($R$6:$R$51,"*GSM*")</f>
        <v>5</v>
      </c>
      <c r="W27" s="14"/>
    </row>
    <row r="28" spans="1:23" ht="18" customHeight="1" x14ac:dyDescent="0.25">
      <c r="A28" s="4">
        <v>23</v>
      </c>
      <c r="B28" s="37">
        <v>44356</v>
      </c>
      <c r="C28" s="37">
        <v>44365</v>
      </c>
      <c r="D28" s="40" t="s">
        <v>70</v>
      </c>
      <c r="E28" s="87">
        <v>867330023801312</v>
      </c>
      <c r="F28" s="40"/>
      <c r="G28" s="40" t="s">
        <v>64</v>
      </c>
      <c r="H28" s="2"/>
      <c r="I28" s="49" t="s">
        <v>142</v>
      </c>
      <c r="J28" s="40" t="s">
        <v>139</v>
      </c>
      <c r="K28" s="1" t="s">
        <v>127</v>
      </c>
      <c r="L28" s="40"/>
      <c r="M28" s="40" t="s">
        <v>143</v>
      </c>
      <c r="N28" s="1"/>
      <c r="O28" s="40" t="s">
        <v>80</v>
      </c>
      <c r="P28" s="1" t="s">
        <v>76</v>
      </c>
      <c r="Q28" s="50" t="s">
        <v>18</v>
      </c>
      <c r="R28" s="40" t="s">
        <v>30</v>
      </c>
      <c r="S28" s="1"/>
      <c r="T28" s="14"/>
      <c r="U28" s="4" t="s">
        <v>27</v>
      </c>
      <c r="V28" s="10">
        <f>COUNTIF($R$6:$R$51,"*GPS*")</f>
        <v>4</v>
      </c>
      <c r="W28" s="14"/>
    </row>
    <row r="29" spans="1:23" ht="18" customHeight="1" x14ac:dyDescent="0.25">
      <c r="A29" s="4">
        <v>24</v>
      </c>
      <c r="B29" s="37">
        <v>44356</v>
      </c>
      <c r="C29" s="37">
        <v>44365</v>
      </c>
      <c r="D29" s="40" t="s">
        <v>70</v>
      </c>
      <c r="E29" s="87">
        <v>867330023786828</v>
      </c>
      <c r="F29" s="40"/>
      <c r="G29" s="40" t="s">
        <v>64</v>
      </c>
      <c r="H29" s="2"/>
      <c r="I29" s="49" t="s">
        <v>133</v>
      </c>
      <c r="J29" s="40" t="s">
        <v>139</v>
      </c>
      <c r="K29" s="1" t="s">
        <v>138</v>
      </c>
      <c r="L29" s="40" t="s">
        <v>127</v>
      </c>
      <c r="M29" s="40" t="s">
        <v>140</v>
      </c>
      <c r="N29" s="1"/>
      <c r="O29" s="40" t="s">
        <v>80</v>
      </c>
      <c r="P29" s="1" t="s">
        <v>76</v>
      </c>
      <c r="Q29" s="50" t="s">
        <v>84</v>
      </c>
      <c r="R29" s="40" t="s">
        <v>141</v>
      </c>
      <c r="S29" s="1"/>
      <c r="T29" s="14"/>
      <c r="U29" s="4" t="s">
        <v>52</v>
      </c>
      <c r="V29" s="10">
        <f>COUNTIF($R$6:$R$51,"*NG*")</f>
        <v>10</v>
      </c>
      <c r="W29" s="14"/>
    </row>
    <row r="30" spans="1:23" ht="18" customHeight="1" x14ac:dyDescent="0.25">
      <c r="A30" s="4">
        <v>25</v>
      </c>
      <c r="B30" s="37">
        <v>44356</v>
      </c>
      <c r="C30" s="37">
        <v>44365</v>
      </c>
      <c r="D30" s="40" t="s">
        <v>70</v>
      </c>
      <c r="E30" s="87">
        <v>868004027151441</v>
      </c>
      <c r="F30" s="40"/>
      <c r="G30" s="40" t="s">
        <v>64</v>
      </c>
      <c r="H30" s="1"/>
      <c r="I30" s="55" t="s">
        <v>144</v>
      </c>
      <c r="J30" s="40" t="s">
        <v>91</v>
      </c>
      <c r="K30" s="1" t="s">
        <v>127</v>
      </c>
      <c r="L30" s="40"/>
      <c r="M30" s="40" t="s">
        <v>145</v>
      </c>
      <c r="N30" s="1"/>
      <c r="O30" s="40" t="s">
        <v>80</v>
      </c>
      <c r="P30" s="1" t="s">
        <v>76</v>
      </c>
      <c r="Q30" s="1" t="s">
        <v>18</v>
      </c>
      <c r="R30" s="40" t="s">
        <v>21</v>
      </c>
      <c r="S30" s="1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37">
        <v>44356</v>
      </c>
      <c r="C31" s="37">
        <v>44365</v>
      </c>
      <c r="D31" s="40" t="s">
        <v>70</v>
      </c>
      <c r="E31" s="87">
        <v>867330023798070</v>
      </c>
      <c r="F31" s="40"/>
      <c r="G31" s="40" t="s">
        <v>64</v>
      </c>
      <c r="H31" s="13"/>
      <c r="I31" s="49" t="s">
        <v>142</v>
      </c>
      <c r="J31" s="1" t="s">
        <v>134</v>
      </c>
      <c r="K31" s="1" t="s">
        <v>127</v>
      </c>
      <c r="L31" s="40"/>
      <c r="M31" s="1" t="s">
        <v>136</v>
      </c>
      <c r="N31" s="1"/>
      <c r="O31" s="40" t="s">
        <v>80</v>
      </c>
      <c r="P31" s="1" t="s">
        <v>76</v>
      </c>
      <c r="Q31" s="50" t="s">
        <v>19</v>
      </c>
      <c r="R31" s="1" t="s">
        <v>25</v>
      </c>
      <c r="S31" s="1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37">
        <v>44356</v>
      </c>
      <c r="C32" s="37">
        <v>44365</v>
      </c>
      <c r="D32" s="40" t="s">
        <v>70</v>
      </c>
      <c r="E32" s="87">
        <v>869668021840602</v>
      </c>
      <c r="F32" s="40"/>
      <c r="G32" s="40" t="s">
        <v>64</v>
      </c>
      <c r="H32" s="1"/>
      <c r="I32" s="49" t="s">
        <v>133</v>
      </c>
      <c r="J32" s="40" t="s">
        <v>134</v>
      </c>
      <c r="K32" s="1" t="s">
        <v>127</v>
      </c>
      <c r="L32" s="40" t="s">
        <v>127</v>
      </c>
      <c r="M32" s="40" t="s">
        <v>135</v>
      </c>
      <c r="N32" s="1"/>
      <c r="O32" s="40" t="s">
        <v>80</v>
      </c>
      <c r="P32" s="1" t="s">
        <v>76</v>
      </c>
      <c r="Q32" s="1" t="s">
        <v>19</v>
      </c>
      <c r="R32" s="40" t="s">
        <v>24</v>
      </c>
      <c r="S32" s="1"/>
      <c r="T32" s="14"/>
      <c r="U32" s="4" t="s">
        <v>28</v>
      </c>
      <c r="V32" s="10">
        <f>COUNTIF($R$6:$R$51,"*MCH*")</f>
        <v>4</v>
      </c>
      <c r="W32" s="14"/>
    </row>
    <row r="33" spans="1:24" ht="18" customHeight="1" x14ac:dyDescent="0.25">
      <c r="A33" s="4">
        <v>28</v>
      </c>
      <c r="B33" s="37">
        <v>44356</v>
      </c>
      <c r="C33" s="37">
        <v>44365</v>
      </c>
      <c r="D33" s="38" t="s">
        <v>71</v>
      </c>
      <c r="E33" s="39">
        <v>865904020083850</v>
      </c>
      <c r="F33" s="38"/>
      <c r="G33" s="38" t="s">
        <v>64</v>
      </c>
      <c r="H33" s="38"/>
      <c r="I33" s="49" t="s">
        <v>126</v>
      </c>
      <c r="J33" s="1" t="s">
        <v>77</v>
      </c>
      <c r="K33" s="60"/>
      <c r="L33" s="40"/>
      <c r="M33" s="40" t="s">
        <v>79</v>
      </c>
      <c r="N33" s="41"/>
      <c r="O33" s="40" t="s">
        <v>80</v>
      </c>
      <c r="P33" s="40" t="s">
        <v>76</v>
      </c>
      <c r="Q33" s="3" t="s">
        <v>19</v>
      </c>
      <c r="R33" s="38" t="s">
        <v>23</v>
      </c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8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6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TG007X</vt:lpstr>
      <vt:lpstr>TG102LE</vt:lpstr>
      <vt:lpstr>TG102V</vt:lpstr>
      <vt:lpstr>TG007S</vt:lpstr>
      <vt:lpstr>TG102SE</vt:lpstr>
      <vt:lpstr>TG007</vt:lpstr>
      <vt:lpstr>TG102</vt:lpstr>
      <vt:lpstr>TongThang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2021-07-01T01:29:01Z</dcterms:modified>
</cp:coreProperties>
</file>