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  <sheet name="Iter1" sheetId="2" r:id="rId2"/>
    <sheet name="Iter2" sheetId="3" r:id="rId3"/>
    <sheet name="Iter3" sheetId="4" r:id="rId4"/>
    <sheet name="Thành viên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<sst xmlns="http://schemas.openxmlformats.org/spreadsheetml/2006/main" count="57" uniqueCount="41">
  <si>
    <t>Tên đề tài</t>
  </si>
  <si>
    <t>XÂY DỰNG PHẦN MỀM QUẢN LÝ CHUNG CƯ</t>
  </si>
  <si>
    <t>Thông tin nhóm:</t>
  </si>
  <si>
    <t>SWR302_SE1906_SU25_Nhóm3</t>
  </si>
  <si>
    <t>Links</t>
  </si>
  <si>
    <t>SRS</t>
  </si>
  <si>
    <t>Git</t>
  </si>
  <si>
    <t>https://github.com/Baobeoss/SWR302_SE1906_SU25_Nhom3.git</t>
  </si>
  <si>
    <t>#</t>
  </si>
  <si>
    <t>Screen / Function</t>
  </si>
  <si>
    <t>Level</t>
  </si>
  <si>
    <t>In Charge</t>
  </si>
  <si>
    <t>Status</t>
  </si>
  <si>
    <t>Notes</t>
  </si>
  <si>
    <t>Home Page</t>
  </si>
  <si>
    <t>User Login</t>
  </si>
  <si>
    <t>User Register</t>
  </si>
  <si>
    <t>Reset Password</t>
  </si>
  <si>
    <t>User Authorization</t>
  </si>
  <si>
    <t>User Profile</t>
  </si>
  <si>
    <t>Change Password</t>
  </si>
  <si>
    <t>Blogs List</t>
  </si>
  <si>
    <t>Tên</t>
  </si>
  <si>
    <t>MSSV</t>
  </si>
  <si>
    <t>Yêu cầu</t>
  </si>
  <si>
    <t>Note</t>
  </si>
  <si>
    <t>Trần Doãn Quốc Bảo</t>
  </si>
  <si>
    <t>he187055</t>
  </si>
  <si>
    <t>xác định các tác nhân</t>
  </si>
  <si>
    <t>Lê Đức Hiếu</t>
  </si>
  <si>
    <t xml:space="preserve">he181011 </t>
  </si>
  <si>
    <t>kiểm tra và bổ sung các tác nhân còn thiếu</t>
  </si>
  <si>
    <t>Trần Đức Kiên</t>
  </si>
  <si>
    <t>he186194</t>
  </si>
  <si>
    <t>xây dựng ds các chức năng cơ bản của hệ thống</t>
  </si>
  <si>
    <t>Nguyễn Tiến Thành</t>
  </si>
  <si>
    <t>he186221</t>
  </si>
  <si>
    <t>lọc và bổ sung</t>
  </si>
  <si>
    <t>Phạm Hiền Tâm</t>
  </si>
  <si>
    <t>he182476</t>
  </si>
  <si>
    <t>kiểm tra tính đầy đủ và logic giữa các chức năng và tác nhân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</si>
</sst>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rgb="FF000000"/>
      <name val="Arial"/>
      <charset val="134"/>
    </font>
    <font>
      <sz val="11"/>
      <color theme="1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2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0" borderId="0"/>
    <xf numFmtId="0" fontId="0" fillId="0" borderId="0"/>
    <xf numFmtId="0" fontId="3" fillId="0" borderId="0"/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49" applyFont="1" applyFill="1" applyBorder="1" applyAlignment="1">
      <alignment horizontal="left" vertical="top"/>
    </xf>
    <xf numFmtId="0" fontId="2" fillId="2" borderId="1" xfId="49" applyFont="1" applyFill="1" applyBorder="1" applyAlignment="1">
      <alignment vertical="top"/>
    </xf>
    <xf numFmtId="0" fontId="3" fillId="0" borderId="0" xfId="49" applyAlignment="1">
      <alignment vertical="top"/>
    </xf>
    <xf numFmtId="0" fontId="1" fillId="0" borderId="1" xfId="49" applyFont="1" applyBorder="1" applyAlignment="1">
      <alignment horizontal="center" vertical="top"/>
    </xf>
    <xf numFmtId="0" fontId="4" fillId="0" borderId="1" xfId="50" applyFont="1" applyFill="1" applyBorder="1" applyAlignment="1">
      <alignment horizontal="left" vertical="top" wrapText="1"/>
    </xf>
    <xf numFmtId="0" fontId="1" fillId="3" borderId="1" xfId="49" applyFont="1" applyFill="1" applyBorder="1" applyAlignment="1">
      <alignment vertical="top"/>
    </xf>
    <xf numFmtId="0" fontId="0" fillId="3" borderId="1" xfId="51" applyFont="1" applyFill="1" applyBorder="1" applyAlignment="1">
      <alignment horizontal="left" vertical="top" wrapText="1"/>
    </xf>
    <xf numFmtId="0" fontId="3" fillId="0" borderId="0" xfId="49" applyAlignment="1">
      <alignment horizontal="center" vertical="top"/>
    </xf>
    <xf numFmtId="0" fontId="5" fillId="0" borderId="1" xfId="6" applyFont="1" applyBorder="1">
      <alignment vertical="center"/>
    </xf>
    <xf numFmtId="0" fontId="4" fillId="0" borderId="1" xfId="50" applyFont="1" applyFill="1" applyBorder="1" applyAlignment="1" quotePrefix="1">
      <alignment horizontal="left"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 2" xfId="50"/>
    <cellStyle name="Normal 3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UOC%20BAO\Documents\Zalo%20Received%20Files\Template1_Project%20Tracking2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Info"/>
      <sheetName val="Iter1"/>
      <sheetName val="Iter2"/>
      <sheetName val="Iter3"/>
    </sheetNames>
    <sheetDataSet>
      <sheetData sheetId="0">
        <row r="1">
          <cell r="E1" t="str">
            <v>Tên đề tài</v>
          </cell>
        </row>
        <row r="2">
          <cell r="E2" t="str">
            <v>Thông tin nhóm</v>
          </cell>
        </row>
        <row r="4">
          <cell r="E4" t="str">
            <v>Links:</v>
          </cell>
        </row>
        <row r="5">
          <cell r="E5" t="str">
            <v>SRS</v>
          </cell>
        </row>
        <row r="6">
          <cell r="E6" t="str">
            <v>Git</v>
          </cell>
        </row>
        <row r="29">
          <cell r="E29" t="str">
            <v>f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aobeoss/SWR302_SE1906_SU25_Nhom3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tabSelected="1" workbookViewId="0">
      <selection activeCell="C19" sqref="C19"/>
    </sheetView>
  </sheetViews>
  <sheetFormatPr defaultColWidth="8.88888888888889" defaultRowHeight="14.4" outlineLevelCol="7"/>
  <cols>
    <col min="2" max="2" width="16.3333333333333" customWidth="1"/>
    <col min="3" max="3" width="56.5555555555556" customWidth="1"/>
  </cols>
  <sheetData>
    <row r="2" spans="2:8">
      <c r="B2" s="1" t="s">
        <v>0</v>
      </c>
      <c r="C2" s="1" t="s">
        <v>1</v>
      </c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 t="s">
        <v>2</v>
      </c>
      <c r="C4" s="1" t="s">
        <v>3</v>
      </c>
      <c r="D4" s="1"/>
      <c r="E4" s="1"/>
      <c r="F4" s="1"/>
      <c r="G4" s="1"/>
      <c r="H4" s="1"/>
    </row>
    <row r="5" spans="2:8">
      <c r="B5" s="1" t="s">
        <v>4</v>
      </c>
      <c r="C5" s="1"/>
      <c r="D5" s="1"/>
      <c r="E5" s="1"/>
      <c r="F5" s="1"/>
      <c r="G5" s="1"/>
      <c r="H5" s="1"/>
    </row>
    <row r="6" spans="2:8">
      <c r="B6" s="1" t="s">
        <v>5</v>
      </c>
      <c r="C6" s="1"/>
      <c r="D6" s="1"/>
      <c r="E6" s="1"/>
      <c r="F6" s="1"/>
      <c r="G6" s="1"/>
      <c r="H6" s="1"/>
    </row>
    <row r="7" spans="2:8">
      <c r="B7" s="1" t="s">
        <v>6</v>
      </c>
      <c r="C7" s="10" t="s">
        <v>7</v>
      </c>
      <c r="D7" s="1"/>
      <c r="E7" s="1"/>
      <c r="F7" s="1"/>
      <c r="G7" s="1"/>
      <c r="H7" s="1"/>
    </row>
    <row r="8" spans="2:8">
      <c r="B8" s="1"/>
      <c r="C8" s="1"/>
      <c r="D8" s="1"/>
      <c r="E8" s="1"/>
      <c r="F8" s="1"/>
      <c r="G8" s="1"/>
      <c r="H8" s="1"/>
    </row>
    <row r="9" spans="2:8">
      <c r="B9" s="1"/>
      <c r="C9" s="1"/>
      <c r="D9" s="1"/>
      <c r="E9" s="1"/>
      <c r="F9" s="1"/>
      <c r="G9" s="1"/>
      <c r="H9" s="1"/>
    </row>
  </sheetData>
  <hyperlinks>
    <hyperlink ref="C7" r:id="rId1" display="https://github.com/Baobeoss/SWR302_SE1906_SU25_Nhom3.git" tooltip="https://github.com/Baobeoss/SWR302_SE1906_SU25_Nhom3.git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16" sqref="F16"/>
    </sheetView>
  </sheetViews>
  <sheetFormatPr defaultColWidth="8.88888888888889" defaultRowHeight="14.4" outlineLevelCol="7"/>
  <cols>
    <col min="1" max="1" width="5" customWidth="1"/>
    <col min="2" max="2" width="21.5555555555556" customWidth="1"/>
    <col min="3" max="3" width="12.8888888888889" customWidth="1"/>
    <col min="4" max="4" width="12.4444444444444" customWidth="1"/>
    <col min="5" max="5" width="12.2222222222222" customWidth="1"/>
    <col min="6" max="6" width="57.2222222222222" customWidth="1"/>
  </cols>
  <sheetData>
    <row r="1" spans="1:8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4"/>
      <c r="H1" s="4"/>
    </row>
    <row r="2" ht="16" customHeight="1" spans="1:8">
      <c r="A2" s="5">
        <f>ROW()-1</f>
        <v>1</v>
      </c>
      <c r="B2" s="6" t="s">
        <v>14</v>
      </c>
      <c r="C2" s="7" t="str">
        <f>_xlfn.IFNA(VLOOKUP(B2,[1]ProjectInfo!A:D,4,FALSE),"")</f>
        <v/>
      </c>
      <c r="D2" s="8" t="str">
        <f>_xlfn.IFNA(VLOOKUP(B2,[1]ProjectInfo!A:L,10,FALSE),"")</f>
        <v/>
      </c>
      <c r="E2" s="8" t="str">
        <f>_xlfn.IFNA(VLOOKUP(B2,[1]ProjectInfo!A:L,12,FALSE),"")</f>
        <v/>
      </c>
      <c r="F2" s="8" t="str">
        <f>_xlfn.IFNA(VLOOKUP(C2,[1]ProjectInfo!A:M,13,FALSE),"")</f>
        <v/>
      </c>
      <c r="G2" s="4"/>
      <c r="H2" s="4"/>
    </row>
    <row r="3" spans="1:8">
      <c r="A3" s="5">
        <f>ROW()-1</f>
        <v>2</v>
      </c>
      <c r="B3" s="11" t="s">
        <v>15</v>
      </c>
      <c r="C3" s="7" t="str">
        <f>_xlfn.IFNA(VLOOKUP(B3,[1]ProjectInfo!A:D,4,FALSE),"")</f>
        <v/>
      </c>
      <c r="D3" s="8" t="str">
        <f>_xlfn.IFNA(VLOOKUP(B3,[1]ProjectInfo!A:L,10,FALSE),"")</f>
        <v/>
      </c>
      <c r="E3" s="8" t="str">
        <f>_xlfn.IFNA(VLOOKUP(B3,[1]ProjectInfo!A:L,12,FALSE),"")</f>
        <v/>
      </c>
      <c r="F3" s="8" t="str">
        <f>_xlfn.IFNA(VLOOKUP(C3,[1]ProjectInfo!A:M,13,FALSE),"")</f>
        <v/>
      </c>
      <c r="G3" s="4"/>
      <c r="H3" s="4"/>
    </row>
    <row r="4" ht="16" customHeight="1" spans="1:8">
      <c r="A4" s="5">
        <f>ROW()-1</f>
        <v>3</v>
      </c>
      <c r="B4" s="11" t="s">
        <v>16</v>
      </c>
      <c r="C4" s="7" t="str">
        <f>_xlfn.IFNA(VLOOKUP(B4,[1]ProjectInfo!A:D,4,FALSE),"")</f>
        <v/>
      </c>
      <c r="D4" s="8" t="str">
        <f>_xlfn.IFNA(VLOOKUP(B4,[1]ProjectInfo!A:L,10,FALSE),"")</f>
        <v/>
      </c>
      <c r="E4" s="8" t="str">
        <f>_xlfn.IFNA(VLOOKUP(B4,[1]ProjectInfo!A:L,12,FALSE),"")</f>
        <v/>
      </c>
      <c r="F4" s="8" t="str">
        <f>_xlfn.IFNA(VLOOKUP(C4,[1]ProjectInfo!A:M,13,FALSE),"")</f>
        <v/>
      </c>
      <c r="G4" s="4"/>
      <c r="H4" s="4"/>
    </row>
    <row r="5" spans="1:8">
      <c r="A5" s="5">
        <f>ROW()-1</f>
        <v>4</v>
      </c>
      <c r="B5" s="11" t="s">
        <v>17</v>
      </c>
      <c r="C5" s="7" t="str">
        <f>_xlfn.IFNA(VLOOKUP(B5,[1]ProjectInfo!A:D,4,FALSE),"")</f>
        <v/>
      </c>
      <c r="D5" s="8" t="str">
        <f>_xlfn.IFNA(VLOOKUP(B5,[1]ProjectInfo!A:L,10,FALSE),"")</f>
        <v/>
      </c>
      <c r="E5" s="8" t="str">
        <f>_xlfn.IFNA(VLOOKUP(B5,[1]ProjectInfo!A:L,12,FALSE),"")</f>
        <v/>
      </c>
      <c r="F5" s="8" t="str">
        <f>_xlfn.IFNA(VLOOKUP(C5,[1]ProjectInfo!A:M,13,FALSE),"")</f>
        <v/>
      </c>
      <c r="G5" s="4"/>
      <c r="H5" s="4"/>
    </row>
    <row r="6" spans="1:8">
      <c r="A6" s="9"/>
      <c r="B6" s="4"/>
      <c r="C6" s="4"/>
      <c r="D6" s="4"/>
      <c r="E6" s="4"/>
      <c r="F6" s="4"/>
      <c r="G6" s="4"/>
      <c r="H6" s="4"/>
    </row>
    <row r="7" spans="1:8">
      <c r="A7" s="9"/>
      <c r="B7" s="4"/>
      <c r="C7" s="4"/>
      <c r="D7" s="4"/>
      <c r="E7" s="4"/>
      <c r="F7" s="4"/>
      <c r="G7" s="4"/>
      <c r="H7" s="4"/>
    </row>
    <row r="8" spans="1:8">
      <c r="A8" s="9"/>
      <c r="B8" s="4"/>
      <c r="C8" s="4"/>
      <c r="D8" s="4"/>
      <c r="E8" s="4"/>
      <c r="F8" s="4"/>
      <c r="G8" s="4"/>
      <c r="H8" s="4"/>
    </row>
    <row r="9" spans="1:8">
      <c r="A9" s="9"/>
      <c r="B9" s="4"/>
      <c r="C9" s="4"/>
      <c r="D9" s="4"/>
      <c r="E9" s="4"/>
      <c r="F9" s="4"/>
      <c r="G9" s="4"/>
      <c r="H9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9" sqref="A9:B9"/>
    </sheetView>
  </sheetViews>
  <sheetFormatPr defaultColWidth="8.88888888888889" defaultRowHeight="14.4" outlineLevelRow="6" outlineLevelCol="7"/>
  <cols>
    <col min="2" max="2" width="18.1111111111111" customWidth="1"/>
    <col min="3" max="3" width="15.4444444444444" customWidth="1"/>
    <col min="4" max="4" width="17.6666666666667" customWidth="1"/>
    <col min="5" max="5" width="11" customWidth="1"/>
    <col min="6" max="6" width="43.2222222222222" customWidth="1"/>
  </cols>
  <sheetData>
    <row r="1" spans="1:8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4"/>
      <c r="H1" s="4"/>
    </row>
    <row r="2" ht="14" customHeight="1" spans="1:8">
      <c r="A2" s="5">
        <f>ROW()-1</f>
        <v>1</v>
      </c>
      <c r="B2" s="11" t="s">
        <v>18</v>
      </c>
      <c r="C2" s="7" t="str">
        <f>_xlfn.IFNA(VLOOKUP(B2,[1]ProjectInfo!A:D,4,FALSE),"")</f>
        <v/>
      </c>
      <c r="D2" s="8" t="str">
        <f>_xlfn.IFNA(VLOOKUP(B2,[1]ProjectInfo!A:L,10,FALSE),"")</f>
        <v/>
      </c>
      <c r="E2" s="8" t="str">
        <f>_xlfn.IFNA(VLOOKUP(B2,[1]ProjectInfo!A:L,12,FALSE),"")</f>
        <v/>
      </c>
      <c r="F2" s="8" t="str">
        <f>_xlfn.IFNA(VLOOKUP(C2,[1]ProjectInfo!A:M,13,FALSE),"")</f>
        <v/>
      </c>
      <c r="G2" s="4"/>
      <c r="H2" s="4"/>
    </row>
    <row r="3" ht="13" customHeight="1" spans="1:8">
      <c r="A3" s="5">
        <f>ROW()-1</f>
        <v>2</v>
      </c>
      <c r="B3" s="11" t="s">
        <v>19</v>
      </c>
      <c r="C3" s="7" t="str">
        <f>_xlfn.IFNA(VLOOKUP(B3,[1]ProjectInfo!A:D,4,FALSE),"")</f>
        <v/>
      </c>
      <c r="D3" s="8" t="str">
        <f>_xlfn.IFNA(VLOOKUP(B3,[1]ProjectInfo!A:L,10,FALSE),"")</f>
        <v/>
      </c>
      <c r="E3" s="8" t="str">
        <f>_xlfn.IFNA(VLOOKUP(B3,[1]ProjectInfo!A:L,12,FALSE),"")</f>
        <v/>
      </c>
      <c r="F3" s="8" t="str">
        <f>_xlfn.IFNA(VLOOKUP(C3,[1]ProjectInfo!A:M,13,FALSE),"")</f>
        <v/>
      </c>
      <c r="G3" s="4"/>
      <c r="H3" s="4"/>
    </row>
    <row r="4" ht="15" customHeight="1" spans="1:8">
      <c r="A4" s="5">
        <f>ROW()-1</f>
        <v>3</v>
      </c>
      <c r="B4" s="11" t="s">
        <v>16</v>
      </c>
      <c r="C4" s="7" t="str">
        <f>_xlfn.IFNA(VLOOKUP(B4,[1]ProjectInfo!A:D,4,FALSE),"")</f>
        <v/>
      </c>
      <c r="D4" s="8" t="str">
        <f>_xlfn.IFNA(VLOOKUP(B4,[1]ProjectInfo!A:L,10,FALSE),"")</f>
        <v/>
      </c>
      <c r="E4" s="8" t="str">
        <f>_xlfn.IFNA(VLOOKUP(B4,[1]ProjectInfo!A:L,12,FALSE),"")</f>
        <v/>
      </c>
      <c r="F4" s="8" t="str">
        <f>_xlfn.IFNA(VLOOKUP(C4,[1]ProjectInfo!A:M,13,FALSE),"")</f>
        <v/>
      </c>
      <c r="G4" s="4"/>
      <c r="H4" s="4"/>
    </row>
    <row r="5" ht="16" customHeight="1" spans="1:8">
      <c r="A5" s="5">
        <f>ROW()-1</f>
        <v>4</v>
      </c>
      <c r="B5" s="11" t="s">
        <v>17</v>
      </c>
      <c r="C5" s="7" t="str">
        <f>_xlfn.IFNA(VLOOKUP(B5,[1]ProjectInfo!A:D,4,FALSE),"")</f>
        <v/>
      </c>
      <c r="D5" s="8" t="str">
        <f>_xlfn.IFNA(VLOOKUP(B5,[1]ProjectInfo!A:L,10,FALSE),"")</f>
        <v/>
      </c>
      <c r="E5" s="8" t="str">
        <f>_xlfn.IFNA(VLOOKUP(B5,[1]ProjectInfo!A:L,12,FALSE),"")</f>
        <v/>
      </c>
      <c r="F5" s="8" t="str">
        <f>_xlfn.IFNA(VLOOKUP(C5,[1]ProjectInfo!A:M,13,FALSE),"")</f>
        <v/>
      </c>
      <c r="G5" s="4"/>
      <c r="H5" s="4"/>
    </row>
    <row r="6" spans="1:8">
      <c r="A6" s="9"/>
      <c r="B6" s="4"/>
      <c r="C6" s="4"/>
      <c r="D6" s="4"/>
      <c r="E6" s="4"/>
      <c r="F6" s="4"/>
      <c r="G6" s="4"/>
      <c r="H6" s="4"/>
    </row>
    <row r="7" spans="1:8">
      <c r="A7" s="9"/>
      <c r="B7" s="4"/>
      <c r="C7" s="4"/>
      <c r="D7" s="4"/>
      <c r="E7" s="4"/>
      <c r="F7" s="4"/>
      <c r="G7" s="4"/>
      <c r="H7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16" sqref="D16"/>
    </sheetView>
  </sheetViews>
  <sheetFormatPr defaultColWidth="8.88888888888889" defaultRowHeight="14.4" outlineLevelRow="6" outlineLevelCol="6"/>
  <cols>
    <col min="2" max="2" width="16.4444444444444" customWidth="1"/>
    <col min="3" max="3" width="11.6666666666667" customWidth="1"/>
    <col min="4" max="4" width="12.8888888888889" customWidth="1"/>
    <col min="5" max="5" width="10.4444444444444" customWidth="1"/>
    <col min="6" max="6" width="39.5555555555556" customWidth="1"/>
  </cols>
  <sheetData>
    <row r="1" spans="1:7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4"/>
    </row>
    <row r="2" ht="13" customHeight="1" spans="1:7">
      <c r="A2" s="5">
        <f>ROW()-1</f>
        <v>1</v>
      </c>
      <c r="B2" s="11" t="s">
        <v>20</v>
      </c>
      <c r="C2" s="7" t="str">
        <f>_xlfn.IFNA(VLOOKUP(B2,[1]ProjectInfo!A:D,4,FALSE),"")</f>
        <v/>
      </c>
      <c r="D2" s="8" t="str">
        <f>_xlfn.IFNA(VLOOKUP(B2,[1]ProjectInfo!A:L,10,FALSE),"")</f>
        <v/>
      </c>
      <c r="E2" s="8" t="str">
        <f>_xlfn.IFNA(VLOOKUP(B2,[1]ProjectInfo!A:L,12,FALSE),"")</f>
        <v/>
      </c>
      <c r="F2" s="8" t="str">
        <f>_xlfn.IFNA(VLOOKUP(C2,[1]ProjectInfo!A:M,13,FALSE),"")</f>
        <v/>
      </c>
      <c r="G2" s="4"/>
    </row>
    <row r="3" ht="14" customHeight="1" spans="1:7">
      <c r="A3" s="5">
        <f>ROW()-1</f>
        <v>2</v>
      </c>
      <c r="B3" s="6" t="s">
        <v>21</v>
      </c>
      <c r="C3" s="7" t="str">
        <f>_xlfn.IFNA(VLOOKUP(B3,[1]ProjectInfo!A:D,4,FALSE),"")</f>
        <v/>
      </c>
      <c r="D3" s="8" t="str">
        <f>_xlfn.IFNA(VLOOKUP(B3,[1]ProjectInfo!A:L,10,FALSE),"")</f>
        <v/>
      </c>
      <c r="E3" s="8" t="str">
        <f>_xlfn.IFNA(VLOOKUP(B3,[1]ProjectInfo!A:L,12,FALSE),"")</f>
        <v/>
      </c>
      <c r="F3" s="8" t="str">
        <f>_xlfn.IFNA(VLOOKUP(C3,[1]ProjectInfo!A:M,13,FALSE),"")</f>
        <v/>
      </c>
      <c r="G3" s="4"/>
    </row>
    <row r="4" ht="15" customHeight="1" spans="1:7">
      <c r="A4" s="5">
        <f>ROW()-1</f>
        <v>3</v>
      </c>
      <c r="B4" s="11" t="s">
        <v>16</v>
      </c>
      <c r="C4" s="7" t="str">
        <f>_xlfn.IFNA(VLOOKUP(B4,[1]ProjectInfo!A:D,4,FALSE),"")</f>
        <v/>
      </c>
      <c r="D4" s="8" t="str">
        <f>_xlfn.IFNA(VLOOKUP(B4,[1]ProjectInfo!A:L,10,FALSE),"")</f>
        <v/>
      </c>
      <c r="E4" s="8" t="str">
        <f>_xlfn.IFNA(VLOOKUP(B4,[1]ProjectInfo!A:L,12,FALSE),"")</f>
        <v/>
      </c>
      <c r="F4" s="8" t="str">
        <f>_xlfn.IFNA(VLOOKUP(C4,[1]ProjectInfo!A:M,13,FALSE),"")</f>
        <v/>
      </c>
      <c r="G4" s="4"/>
    </row>
    <row r="5" ht="16" customHeight="1" spans="1:7">
      <c r="A5" s="5">
        <f>ROW()-1</f>
        <v>4</v>
      </c>
      <c r="B5" s="11" t="s">
        <v>17</v>
      </c>
      <c r="C5" s="7" t="str">
        <f>_xlfn.IFNA(VLOOKUP(B5,[1]ProjectInfo!A:D,4,FALSE),"")</f>
        <v/>
      </c>
      <c r="D5" s="8" t="str">
        <f>_xlfn.IFNA(VLOOKUP(B5,[1]ProjectInfo!A:L,10,FALSE),"")</f>
        <v/>
      </c>
      <c r="E5" s="8" t="str">
        <f>_xlfn.IFNA(VLOOKUP(B5,[1]ProjectInfo!A:L,12,FALSE),"")</f>
        <v/>
      </c>
      <c r="F5" s="8" t="str">
        <f>_xlfn.IFNA(VLOOKUP(C5,[1]ProjectInfo!A:M,13,FALSE),"")</f>
        <v/>
      </c>
      <c r="G5" s="4"/>
    </row>
    <row r="6" spans="1:7">
      <c r="A6" s="9"/>
      <c r="B6" s="4"/>
      <c r="C6" s="4"/>
      <c r="D6" s="4"/>
      <c r="E6" s="4"/>
      <c r="F6" s="4"/>
      <c r="G6" s="4"/>
    </row>
    <row r="7" spans="1:7">
      <c r="A7" s="9"/>
      <c r="B7" s="4"/>
      <c r="C7" s="4"/>
      <c r="D7" s="4"/>
      <c r="E7" s="4"/>
      <c r="F7" s="4"/>
      <c r="G7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workbookViewId="0">
      <selection activeCell="F18" sqref="F18"/>
    </sheetView>
  </sheetViews>
  <sheetFormatPr defaultColWidth="8.88888888888889" defaultRowHeight="14.4" outlineLevelRow="6" outlineLevelCol="4"/>
  <cols>
    <col min="2" max="2" width="19.7777777777778" customWidth="1"/>
    <col min="3" max="3" width="12.6666666666667" customWidth="1"/>
    <col min="4" max="4" width="49.4444444444444" customWidth="1"/>
    <col min="5" max="5" width="17.7777777777778" customWidth="1"/>
  </cols>
  <sheetData>
    <row r="2" spans="2:5">
      <c r="B2" s="1" t="s">
        <v>22</v>
      </c>
      <c r="C2" s="1" t="s">
        <v>23</v>
      </c>
      <c r="D2" s="1" t="s">
        <v>24</v>
      </c>
      <c r="E2" s="1" t="s">
        <v>25</v>
      </c>
    </row>
    <row r="3" spans="2:5">
      <c r="B3" s="1" t="s">
        <v>26</v>
      </c>
      <c r="C3" s="1" t="s">
        <v>27</v>
      </c>
      <c r="D3" s="1" t="s">
        <v>28</v>
      </c>
      <c r="E3" s="1"/>
    </row>
    <row r="4" spans="2:5">
      <c r="B4" s="1" t="s">
        <v>29</v>
      </c>
      <c r="C4" s="1" t="s">
        <v>30</v>
      </c>
      <c r="D4" s="1" t="s">
        <v>31</v>
      </c>
      <c r="E4" s="1"/>
    </row>
    <row r="5" spans="2:5">
      <c r="B5" s="1" t="s">
        <v>32</v>
      </c>
      <c r="C5" s="1" t="s">
        <v>33</v>
      </c>
      <c r="D5" s="1" t="s">
        <v>34</v>
      </c>
      <c r="E5" s="1"/>
    </row>
    <row r="6" spans="2:5">
      <c r="B6" s="1" t="s">
        <v>35</v>
      </c>
      <c r="C6" s="1" t="s">
        <v>36</v>
      </c>
      <c r="D6" s="1" t="s">
        <v>37</v>
      </c>
      <c r="E6" s="1"/>
    </row>
    <row r="7" spans="2:5">
      <c r="B7" s="1" t="s">
        <v>38</v>
      </c>
      <c r="C7" s="1" t="s">
        <v>39</v>
      </c>
      <c r="D7" s="1" t="s">
        <v>40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Iter1</vt:lpstr>
      <vt:lpstr>Iter2</vt:lpstr>
      <vt:lpstr>Iter3</vt:lpstr>
      <vt:lpstr>Thành viên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BAO</dc:creator>
  <cp:lastModifiedBy>Tran Doan Quoc Bao QP0492</cp:lastModifiedBy>
  <dcterms:created xsi:type="dcterms:W3CDTF">2025-05-13T12:04:00Z</dcterms:created>
  <dcterms:modified xsi:type="dcterms:W3CDTF">2025-05-14T06:15:09Z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D8C40831BD814456852D2C4D8BF0BB2D_11</vt:lpwstr>
  </property>
  <property fmtid="{D5CDD505-2E9C-101B-9397-08002B2CF9AE}" pid="3" name="KSOProductBuildVer">
    <vt:lpwstr>1033-12.2.0.20795</vt:lpwstr>
  </property>
</Properties>
</file>