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3820" windowHeight="1099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(TopicInBC)'!$A$1:$AF$540</definedName>
    <definedName name="_xlnm._FilterDatabase" localSheetId="4" hidden="1">BOUNDARY!$A$1:$AC$32</definedName>
    <definedName name="_xlnm._FilterDatabase" localSheetId="2" hidden="1">EA_main!$A$1:$X$333</definedName>
    <definedName name="_xlnm._FilterDatabase" localSheetId="3" hidden="1">PBS!$A$1:$W$60</definedName>
  </definedNames>
  <calcPr calcId="171027"/>
</workbook>
</file>

<file path=xl/calcChain.xml><?xml version="1.0" encoding="utf-8"?>
<calcChain xmlns="http://schemas.openxmlformats.org/spreadsheetml/2006/main">
  <c r="AE325" i="13" l="1"/>
  <c r="AD325" i="13"/>
  <c r="AE352" i="13" l="1"/>
  <c r="AE324" i="13" l="1"/>
  <c r="AE323" i="13"/>
  <c r="AE322" i="13"/>
  <c r="AE320" i="13"/>
  <c r="AE319" i="13"/>
  <c r="AE318" i="13"/>
  <c r="AE313" i="13"/>
  <c r="AE312" i="13"/>
  <c r="AE311" i="13"/>
  <c r="AE310" i="13"/>
  <c r="AE309" i="13"/>
  <c r="AE308" i="13"/>
  <c r="AE307" i="13"/>
  <c r="AE306" i="13"/>
  <c r="AE305" i="13"/>
  <c r="AE304" i="13"/>
  <c r="AE303" i="13"/>
  <c r="AE293" i="13"/>
  <c r="AE292" i="13"/>
  <c r="AE291" i="13"/>
  <c r="AE290" i="13"/>
  <c r="AE289" i="13"/>
  <c r="AE288" i="13"/>
  <c r="AE287" i="13"/>
  <c r="AE286" i="13"/>
  <c r="AE285" i="13"/>
  <c r="AE284" i="13"/>
  <c r="AE283" i="13"/>
  <c r="AE282" i="13"/>
  <c r="AE112" i="13"/>
  <c r="AE111" i="13"/>
  <c r="AE110" i="13"/>
  <c r="AE109" i="13"/>
  <c r="AE108" i="13"/>
  <c r="AE107" i="13"/>
  <c r="AE106" i="13"/>
  <c r="AE105" i="13"/>
  <c r="AE104" i="13"/>
  <c r="AE103" i="13"/>
  <c r="AE102" i="13"/>
  <c r="AE101" i="13"/>
  <c r="AE100" i="13"/>
  <c r="AE5" i="13"/>
  <c r="AE86" i="13"/>
  <c r="AE85" i="13"/>
  <c r="AE84" i="13"/>
  <c r="AE83" i="13"/>
  <c r="AE82" i="13"/>
  <c r="AE81" i="13"/>
  <c r="AE80" i="13"/>
  <c r="AE79" i="13"/>
  <c r="AE78" i="13"/>
  <c r="AE77" i="13"/>
  <c r="AE76" i="13"/>
  <c r="AE75" i="13"/>
  <c r="AE74" i="13"/>
  <c r="AE73" i="13"/>
  <c r="AE72" i="13"/>
  <c r="AE71" i="13"/>
  <c r="AE70" i="13"/>
  <c r="AE69" i="13"/>
  <c r="AE68" i="13"/>
  <c r="AE67" i="13"/>
  <c r="AE66" i="13"/>
  <c r="AE65" i="13"/>
  <c r="AE64" i="13"/>
  <c r="AE63" i="13"/>
  <c r="AE62" i="13"/>
  <c r="AE61" i="13"/>
  <c r="AE60" i="13"/>
  <c r="AE59" i="13"/>
  <c r="AE58" i="13"/>
  <c r="AE57" i="13"/>
  <c r="AE56" i="13"/>
  <c r="AE55" i="13"/>
  <c r="AE54" i="13"/>
  <c r="AE53" i="13"/>
  <c r="AE52" i="13"/>
  <c r="AE51" i="13"/>
  <c r="AE50" i="13"/>
  <c r="AE49" i="13"/>
  <c r="AE48" i="13"/>
  <c r="AE47" i="13"/>
  <c r="AE46" i="13"/>
  <c r="AE45" i="13"/>
  <c r="AE44" i="13"/>
  <c r="AE43" i="13"/>
  <c r="AE42" i="13"/>
  <c r="AE41" i="13"/>
  <c r="AE40" i="13"/>
  <c r="AE39" i="13"/>
  <c r="AE38" i="13"/>
  <c r="AE37" i="13"/>
  <c r="AE36" i="13"/>
  <c r="AE35" i="13"/>
  <c r="AE34" i="13"/>
  <c r="AE33" i="13"/>
  <c r="AE32" i="13"/>
  <c r="AE31" i="13"/>
  <c r="AE30" i="13"/>
  <c r="AE29" i="13"/>
  <c r="AE28" i="13"/>
  <c r="AE27" i="13"/>
  <c r="AE26" i="13"/>
  <c r="AE25" i="13"/>
  <c r="AE24" i="13"/>
  <c r="AE23" i="13"/>
  <c r="AE22" i="13"/>
  <c r="AE21" i="13"/>
  <c r="AE20" i="13"/>
  <c r="AE19" i="13"/>
  <c r="AE18" i="13"/>
  <c r="AE17" i="13"/>
  <c r="AE16" i="13"/>
  <c r="AE15" i="13"/>
  <c r="AE14" i="13"/>
  <c r="AE13" i="13"/>
  <c r="AE12" i="13"/>
  <c r="AE11" i="13"/>
  <c r="AE10" i="13"/>
  <c r="AE9" i="13"/>
  <c r="AE8" i="13"/>
  <c r="AE7" i="13"/>
  <c r="AE6" i="13"/>
  <c r="AE4" i="13"/>
  <c r="AE3" i="13"/>
  <c r="AE2" i="13"/>
  <c r="AE271" i="13"/>
  <c r="AE270" i="13"/>
  <c r="AE269" i="13"/>
  <c r="AE268" i="13"/>
  <c r="AE267" i="13"/>
  <c r="AE266" i="13"/>
  <c r="AE265" i="13"/>
  <c r="AE264" i="13"/>
  <c r="AE263" i="13"/>
  <c r="AE262" i="13"/>
  <c r="AE261" i="13"/>
  <c r="AE260" i="13"/>
  <c r="AE259" i="13"/>
  <c r="AE258" i="13"/>
  <c r="AE257" i="13"/>
  <c r="AE256" i="13"/>
  <c r="AE255" i="13"/>
  <c r="AE254" i="13"/>
  <c r="AE253" i="13"/>
  <c r="AE252" i="13"/>
  <c r="AE251" i="13"/>
  <c r="AE250" i="13"/>
  <c r="AE249" i="13"/>
  <c r="AE248" i="13"/>
  <c r="AE247" i="13"/>
  <c r="AE246" i="13"/>
  <c r="AE245" i="13"/>
  <c r="AE244" i="13"/>
  <c r="AE243" i="13"/>
  <c r="AE242" i="13"/>
  <c r="AE241" i="13"/>
  <c r="AE240" i="13"/>
  <c r="AE239" i="13"/>
  <c r="AE238" i="13"/>
  <c r="AE237" i="13"/>
  <c r="AE236" i="13"/>
  <c r="AE235" i="13"/>
  <c r="AE234" i="13"/>
  <c r="AE233" i="13"/>
  <c r="AE232" i="13"/>
  <c r="AE231" i="13"/>
  <c r="AE230" i="13"/>
  <c r="AE229" i="13"/>
  <c r="AE228" i="13"/>
  <c r="AE227" i="13"/>
  <c r="AE226" i="13"/>
  <c r="AE225" i="13"/>
  <c r="AE224" i="13"/>
  <c r="AE223" i="13"/>
  <c r="AE222" i="13"/>
  <c r="AE221" i="13"/>
  <c r="AE220" i="13"/>
  <c r="AE219" i="13"/>
  <c r="AE218" i="13"/>
  <c r="AE217" i="13"/>
  <c r="AE216" i="13"/>
  <c r="AE215" i="13"/>
  <c r="AE214" i="13"/>
  <c r="AE213" i="13"/>
  <c r="AE212" i="13"/>
  <c r="AE211" i="13"/>
  <c r="AE210" i="13"/>
  <c r="AE209" i="13"/>
  <c r="AE208" i="13"/>
  <c r="AE207" i="13"/>
  <c r="AE206" i="13"/>
  <c r="AE205" i="13"/>
  <c r="AE204" i="13"/>
  <c r="AE203" i="13"/>
  <c r="AE202" i="13"/>
  <c r="AE201" i="13"/>
  <c r="AE200" i="13"/>
  <c r="AE199" i="13"/>
  <c r="AE198" i="13"/>
  <c r="AE197" i="13"/>
  <c r="AE196" i="13"/>
  <c r="AE195" i="13"/>
  <c r="AE194" i="13"/>
  <c r="AE193" i="13"/>
  <c r="AE192" i="13"/>
  <c r="AE191" i="13"/>
  <c r="AE190" i="13"/>
  <c r="AE189" i="13"/>
  <c r="AE188" i="13"/>
  <c r="AE187" i="13"/>
  <c r="AE186" i="13"/>
  <c r="AE185" i="13"/>
  <c r="AE184" i="13"/>
  <c r="AE183" i="13"/>
  <c r="AE182" i="13"/>
  <c r="AE181" i="13"/>
  <c r="AE180" i="13"/>
  <c r="AE179" i="13"/>
  <c r="AE178" i="13"/>
  <c r="AE177" i="13"/>
  <c r="AE176" i="13"/>
  <c r="AE175" i="13"/>
  <c r="AE174" i="13"/>
  <c r="AE173" i="13"/>
  <c r="AE172" i="13"/>
  <c r="AE171" i="13"/>
  <c r="AE170" i="13"/>
  <c r="AE169" i="13"/>
  <c r="AE168" i="13"/>
  <c r="AE167" i="13"/>
  <c r="AE166" i="13"/>
  <c r="AE165" i="13"/>
  <c r="AE164" i="13"/>
  <c r="AE163" i="13"/>
  <c r="AE162" i="13"/>
  <c r="AE161" i="13"/>
  <c r="AE160" i="13"/>
  <c r="AE159" i="13"/>
  <c r="AE158" i="13"/>
  <c r="AE157" i="13"/>
  <c r="AE156" i="13"/>
  <c r="AE155" i="13"/>
  <c r="AE154" i="13"/>
  <c r="AE153" i="13"/>
  <c r="AE152" i="13"/>
  <c r="AE151" i="13"/>
  <c r="AE150" i="13"/>
  <c r="AE149" i="13"/>
  <c r="AE148" i="13"/>
  <c r="AE147" i="13"/>
  <c r="AE146" i="13"/>
  <c r="AE145" i="13"/>
  <c r="AE144" i="13"/>
  <c r="AE143" i="13"/>
  <c r="AE142" i="13"/>
  <c r="AE141" i="13"/>
  <c r="AE140" i="13"/>
  <c r="AE139" i="13"/>
  <c r="AE138" i="13"/>
  <c r="AE137" i="13"/>
  <c r="AE136" i="13"/>
  <c r="AE135" i="13"/>
  <c r="AE134" i="13"/>
  <c r="AE133" i="13"/>
  <c r="AE132" i="13"/>
  <c r="AE131" i="13"/>
  <c r="AE130" i="13"/>
  <c r="AE129" i="13"/>
  <c r="AE128" i="13"/>
  <c r="AE127" i="13"/>
  <c r="AE126" i="13"/>
  <c r="AE125" i="13"/>
  <c r="AE124" i="13"/>
  <c r="AE123" i="13"/>
  <c r="AE122" i="13"/>
  <c r="AE121" i="13"/>
  <c r="AE120" i="13"/>
  <c r="AE119" i="13"/>
  <c r="AE118" i="13"/>
  <c r="AE117" i="13"/>
  <c r="AE116" i="13"/>
  <c r="AE115" i="13"/>
  <c r="AE114" i="13"/>
  <c r="AE113" i="13"/>
  <c r="AE275" i="13" l="1"/>
  <c r="AE274" i="13"/>
  <c r="AE273" i="13"/>
  <c r="AE272" i="13"/>
  <c r="AE344" i="13"/>
  <c r="AE350" i="13"/>
  <c r="AE349" i="13"/>
  <c r="AE348" i="13"/>
  <c r="AE347" i="13"/>
  <c r="AE346" i="13"/>
  <c r="AE281" i="13"/>
  <c r="AE280" i="13"/>
  <c r="AE279" i="13"/>
  <c r="AE278" i="13"/>
  <c r="AE277" i="13"/>
  <c r="AE276" i="13"/>
  <c r="AE330" i="13"/>
  <c r="AE329" i="13"/>
  <c r="AE328" i="13"/>
  <c r="AE327" i="13"/>
  <c r="AE321" i="13" l="1"/>
  <c r="AE317" i="13"/>
  <c r="AE316" i="13"/>
  <c r="AE315" i="13"/>
  <c r="AE314" i="13"/>
  <c r="AE302" i="13"/>
  <c r="AE301" i="13"/>
  <c r="AE300" i="13"/>
  <c r="AE299" i="13"/>
  <c r="AE298" i="13"/>
  <c r="AE297" i="13"/>
  <c r="AE296" i="13"/>
  <c r="AE295" i="13"/>
  <c r="AE294" i="13"/>
  <c r="AD349" i="13" l="1"/>
  <c r="AD341" i="13"/>
  <c r="AD329" i="13"/>
  <c r="AD409" i="13" l="1"/>
  <c r="AD408" i="13"/>
  <c r="AD407" i="13"/>
  <c r="AD406" i="13"/>
  <c r="AD405" i="13"/>
  <c r="AD404" i="13"/>
  <c r="AD403" i="13"/>
  <c r="AD402" i="13"/>
  <c r="AD401" i="13"/>
  <c r="AD400" i="13"/>
  <c r="AD399" i="13"/>
  <c r="AD398" i="13"/>
  <c r="AD397" i="13"/>
  <c r="AD396" i="13"/>
  <c r="AD395" i="13"/>
  <c r="AD394" i="13"/>
  <c r="AD393" i="13"/>
  <c r="AD392" i="13"/>
  <c r="AD391" i="13"/>
  <c r="AD390" i="13"/>
  <c r="AD389" i="13"/>
  <c r="AD388" i="13"/>
  <c r="AD387" i="13"/>
  <c r="AD386" i="13"/>
  <c r="AD385" i="13"/>
  <c r="AD384" i="13"/>
  <c r="AD383" i="13"/>
  <c r="AD382" i="13"/>
  <c r="AD381" i="13"/>
  <c r="AD380" i="13"/>
  <c r="AD379" i="13"/>
  <c r="AD378" i="13"/>
  <c r="AD377" i="13"/>
  <c r="AD376" i="13"/>
  <c r="AD375" i="13"/>
  <c r="AD374" i="13"/>
  <c r="AD373" i="13"/>
  <c r="AD372" i="13"/>
  <c r="AD371" i="13"/>
  <c r="AD370" i="13"/>
  <c r="AD369" i="13"/>
  <c r="AD368" i="13"/>
  <c r="AD367" i="13"/>
  <c r="AD366" i="13"/>
  <c r="AD365" i="13"/>
  <c r="AD364" i="13"/>
  <c r="AD363" i="13"/>
  <c r="AD362" i="13"/>
  <c r="AD361" i="13"/>
  <c r="AD360" i="13"/>
  <c r="AD359" i="13"/>
  <c r="AD358" i="13"/>
  <c r="AD357" i="13"/>
  <c r="AD356" i="13"/>
  <c r="AD350" i="13"/>
  <c r="AD348" i="13"/>
  <c r="AD347" i="13"/>
  <c r="AD346" i="13"/>
  <c r="AD472" i="13"/>
  <c r="AD471" i="13"/>
  <c r="AD470" i="13"/>
  <c r="AD469" i="13"/>
  <c r="AD468" i="13"/>
  <c r="AD467" i="13"/>
  <c r="AD466" i="13"/>
  <c r="AD465" i="13"/>
  <c r="AD464" i="13"/>
  <c r="AD463" i="13"/>
  <c r="AD462" i="13"/>
  <c r="AD345" i="13"/>
  <c r="AD479" i="13"/>
  <c r="AD478" i="13"/>
  <c r="AD477" i="13"/>
  <c r="AD476" i="13"/>
  <c r="AD484" i="13"/>
  <c r="AD483" i="13"/>
  <c r="AD482" i="13"/>
  <c r="AD481" i="13"/>
  <c r="AD480" i="13"/>
  <c r="AD475" i="13"/>
  <c r="AD344" i="13"/>
  <c r="AD474" i="13"/>
  <c r="AD343" i="13"/>
  <c r="AD342" i="13"/>
  <c r="AD340" i="13"/>
  <c r="AD339" i="13"/>
  <c r="AD338" i="13"/>
  <c r="AD337" i="13"/>
  <c r="AD336" i="13"/>
  <c r="AD335" i="13"/>
  <c r="AD334" i="13"/>
  <c r="AD333" i="13"/>
  <c r="AD332" i="13"/>
  <c r="AD331" i="13"/>
  <c r="AD330" i="13"/>
  <c r="AD328" i="13"/>
  <c r="AD327" i="13"/>
  <c r="AD326" i="13"/>
  <c r="AD324" i="13"/>
  <c r="AD323" i="13"/>
  <c r="AD322" i="13"/>
  <c r="AD321" i="13"/>
  <c r="AD320" i="13"/>
  <c r="AD319" i="13"/>
  <c r="AD425" i="13"/>
  <c r="AD424" i="13"/>
  <c r="AD423" i="13"/>
  <c r="AD422" i="13"/>
  <c r="AD318" i="13"/>
  <c r="AD421" i="13"/>
  <c r="AD420" i="13"/>
  <c r="AD317" i="13"/>
  <c r="AD316" i="13"/>
  <c r="AD315" i="13"/>
  <c r="AD314" i="13"/>
  <c r="AD313" i="13"/>
  <c r="AD312" i="13"/>
  <c r="AD311" i="13"/>
  <c r="AD310" i="13"/>
  <c r="AD309" i="13"/>
  <c r="AD308" i="13"/>
  <c r="AD307" i="13"/>
  <c r="AD306" i="13"/>
  <c r="AD305" i="13"/>
  <c r="AD304" i="13"/>
  <c r="AD303" i="13"/>
  <c r="AD302" i="13"/>
  <c r="AD301" i="13"/>
  <c r="AD300" i="13"/>
  <c r="AD299" i="13"/>
  <c r="AD298" i="13"/>
  <c r="AD297" i="13"/>
  <c r="AD296" i="13"/>
  <c r="AD295" i="13"/>
  <c r="AD294" i="13"/>
  <c r="AD293" i="13"/>
  <c r="AD419" i="13"/>
  <c r="AD418" i="13"/>
  <c r="AD292" i="13"/>
  <c r="AD291" i="13"/>
  <c r="AD290" i="13"/>
  <c r="AD289" i="13"/>
  <c r="AD288" i="13"/>
  <c r="AD287" i="13"/>
  <c r="AD286" i="13"/>
  <c r="AD285" i="13"/>
  <c r="AD417" i="13"/>
  <c r="AD416" i="13"/>
  <c r="AD415" i="13"/>
  <c r="AD414" i="13"/>
  <c r="AD413" i="13"/>
  <c r="AD412" i="13"/>
  <c r="AD284" i="13"/>
  <c r="AD283" i="13"/>
  <c r="AD282" i="13"/>
  <c r="AD411" i="13"/>
  <c r="AD410" i="13"/>
  <c r="AD275" i="13"/>
  <c r="AD274" i="13"/>
  <c r="AD273" i="13"/>
  <c r="AD272" i="13"/>
  <c r="AD271" i="13"/>
  <c r="AD256" i="13"/>
  <c r="AD255" i="13"/>
  <c r="AD254" i="13"/>
  <c r="AD253" i="13"/>
  <c r="AD252" i="13"/>
  <c r="AD251" i="13"/>
  <c r="AD250" i="13"/>
  <c r="AD249" i="13"/>
  <c r="AD248" i="13"/>
  <c r="AD247" i="13"/>
  <c r="AD246" i="13"/>
  <c r="AD113" i="13"/>
  <c r="AD112" i="13"/>
  <c r="AD111" i="13"/>
  <c r="AD110" i="13"/>
  <c r="AD109" i="13"/>
  <c r="AD108" i="13"/>
  <c r="AD107" i="13"/>
  <c r="AD106" i="13"/>
  <c r="AD105" i="13"/>
  <c r="AD104" i="13"/>
  <c r="AD103" i="13"/>
  <c r="AD102" i="13"/>
  <c r="AD101" i="13"/>
  <c r="AD100" i="13"/>
  <c r="AD127" i="13"/>
  <c r="AD126" i="13"/>
  <c r="AD133" i="13"/>
  <c r="AD153" i="13"/>
  <c r="AD152" i="13"/>
  <c r="AD151" i="13"/>
  <c r="AD150" i="13"/>
  <c r="AD149" i="13"/>
  <c r="AD176" i="13"/>
  <c r="AD235" i="13" l="1"/>
  <c r="AD234" i="13"/>
  <c r="AD189" i="13" l="1"/>
  <c r="AD188" i="13"/>
  <c r="AD186" i="13"/>
  <c r="AD185" i="13"/>
  <c r="AD170" i="13"/>
  <c r="AD169" i="13"/>
  <c r="AD167" i="13"/>
  <c r="AD166" i="13"/>
  <c r="AD123" i="13"/>
  <c r="AD89" i="13" l="1"/>
  <c r="AD99" i="13" l="1"/>
  <c r="AD96" i="13"/>
  <c r="AD98" i="13"/>
  <c r="AD87" i="13" l="1"/>
  <c r="AD473" i="13"/>
  <c r="AD270" i="13"/>
  <c r="AD269" i="13"/>
  <c r="AD268" i="13"/>
  <c r="AD267" i="13"/>
  <c r="AD266" i="13"/>
  <c r="AD265" i="13"/>
  <c r="AD264" i="13"/>
  <c r="AD263" i="13"/>
  <c r="AD262" i="13"/>
  <c r="AD261" i="13"/>
  <c r="AD260" i="13"/>
  <c r="AD259" i="13"/>
  <c r="AD258" i="13"/>
  <c r="AD257" i="13"/>
  <c r="AD245" i="13"/>
  <c r="AD244" i="13"/>
  <c r="AD243" i="13"/>
  <c r="AD242" i="13"/>
  <c r="AD241" i="13"/>
  <c r="AD209" i="13"/>
  <c r="AD240" i="13"/>
  <c r="AD233" i="13"/>
  <c r="AD239" i="13"/>
  <c r="AD238" i="13"/>
  <c r="AD237" i="13"/>
  <c r="AD236" i="13"/>
  <c r="AD232" i="13"/>
  <c r="AD231" i="13"/>
  <c r="AD230" i="13"/>
  <c r="AD229" i="13"/>
  <c r="AD228" i="13"/>
  <c r="AD227" i="13"/>
  <c r="AD226" i="13"/>
  <c r="AD225" i="13"/>
  <c r="AD224" i="13"/>
  <c r="AD223" i="13"/>
  <c r="AD222" i="13"/>
  <c r="AD221" i="13"/>
  <c r="AD220" i="13"/>
  <c r="AD219" i="13"/>
  <c r="AD218" i="13"/>
  <c r="AD217" i="13"/>
  <c r="AD215" i="13"/>
  <c r="AD216" i="13"/>
  <c r="AD214" i="13"/>
  <c r="AD213" i="13"/>
  <c r="AD212" i="13"/>
  <c r="AD211" i="13"/>
  <c r="AD210" i="13"/>
  <c r="AD208" i="13"/>
  <c r="AD206" i="13"/>
  <c r="AD207" i="13"/>
  <c r="AD200" i="13"/>
  <c r="AD199" i="13"/>
  <c r="AD205" i="13"/>
  <c r="AD198" i="13"/>
  <c r="AD197" i="13"/>
  <c r="AD202" i="13"/>
  <c r="AD201" i="13"/>
  <c r="AD203" i="13"/>
  <c r="AD196" i="13"/>
  <c r="AD195" i="13"/>
  <c r="AD194" i="13"/>
  <c r="AD192" i="13"/>
  <c r="AD193" i="13"/>
  <c r="AD191" i="13"/>
  <c r="AD190" i="13"/>
  <c r="AD187" i="13"/>
  <c r="AD184" i="13"/>
  <c r="AD183" i="13"/>
  <c r="AD182" i="13"/>
  <c r="AD180" i="13"/>
  <c r="AD181" i="13"/>
  <c r="AD179" i="13"/>
  <c r="AD178" i="13"/>
  <c r="AD177" i="13"/>
  <c r="AD175" i="13"/>
  <c r="AD174" i="13"/>
  <c r="AD173" i="13"/>
  <c r="AD172" i="13"/>
  <c r="AD171" i="13"/>
  <c r="AD168" i="13"/>
  <c r="AD165" i="13"/>
  <c r="AD164" i="13"/>
  <c r="AD163" i="13"/>
  <c r="AD161" i="13"/>
  <c r="AD162" i="13"/>
  <c r="AD160" i="13"/>
  <c r="AD159" i="13"/>
  <c r="AD158" i="13"/>
  <c r="AD157" i="13"/>
  <c r="AD156" i="13"/>
  <c r="AD155" i="13"/>
  <c r="AD154" i="13"/>
  <c r="AD148" i="13"/>
  <c r="AD147" i="13"/>
  <c r="AD146" i="13"/>
  <c r="AD144" i="13"/>
  <c r="AD145" i="13"/>
  <c r="AD143" i="13"/>
  <c r="AD142" i="13"/>
  <c r="AD141" i="13"/>
  <c r="AD140" i="13"/>
  <c r="AD139" i="13"/>
  <c r="AD138" i="13"/>
  <c r="AD137" i="13"/>
  <c r="AD136" i="13"/>
  <c r="AD135" i="13"/>
  <c r="AD134" i="13"/>
  <c r="AD132" i="13"/>
  <c r="AD131" i="13"/>
  <c r="AD130" i="13"/>
  <c r="AD129" i="13"/>
  <c r="AD128" i="13"/>
  <c r="AD125" i="13"/>
  <c r="AD124" i="13"/>
  <c r="AD122" i="13"/>
  <c r="AD121" i="13"/>
  <c r="AD120" i="13"/>
  <c r="AD119" i="13"/>
  <c r="AD118" i="13"/>
  <c r="AD117" i="13"/>
  <c r="AD116" i="13"/>
  <c r="AD115" i="13"/>
  <c r="AD114" i="13"/>
  <c r="AD97" i="13"/>
  <c r="AD95" i="13"/>
  <c r="AD94" i="13"/>
  <c r="AD93" i="13"/>
  <c r="AD92" i="13"/>
  <c r="AD91" i="13"/>
  <c r="AD90" i="13"/>
  <c r="AD88" i="13"/>
  <c r="AD66" i="13" l="1"/>
  <c r="AD33" i="13"/>
  <c r="AD65" i="13"/>
  <c r="AD32" i="13"/>
  <c r="AD76" i="13"/>
  <c r="AD75" i="13"/>
  <c r="AD45" i="13"/>
  <c r="AD44" i="13"/>
  <c r="AD43" i="13"/>
  <c r="AD42" i="13"/>
  <c r="AD27" i="13"/>
  <c r="AD26" i="13"/>
  <c r="AD25" i="13"/>
  <c r="AD24" i="13"/>
  <c r="AD70" i="13"/>
  <c r="AD64" i="13"/>
  <c r="AD35" i="13"/>
  <c r="AD31" i="13"/>
  <c r="AD69" i="13"/>
  <c r="AD68" i="13"/>
  <c r="AD67" i="13"/>
  <c r="AD34" i="13"/>
  <c r="AD30" i="13"/>
  <c r="AD29" i="13"/>
  <c r="AD77" i="13"/>
  <c r="AD46" i="13"/>
  <c r="AD41" i="13"/>
  <c r="AD23" i="13"/>
  <c r="AD22" i="13"/>
  <c r="AD20" i="13"/>
  <c r="AD13" i="13"/>
  <c r="AD12" i="13"/>
  <c r="AD4" i="13"/>
  <c r="AD83" i="13"/>
  <c r="AD82" i="13"/>
  <c r="AD81" i="13"/>
  <c r="AD80" i="13"/>
  <c r="AD74" i="13"/>
  <c r="AD73" i="13"/>
  <c r="AD72" i="13"/>
  <c r="AD63" i="13"/>
  <c r="AD62" i="13"/>
  <c r="AD61" i="13"/>
  <c r="AD60" i="13"/>
  <c r="AD59" i="13"/>
  <c r="AD58" i="13"/>
  <c r="AD57" i="13"/>
  <c r="AD56" i="13"/>
  <c r="AD55" i="13"/>
  <c r="AD54" i="13"/>
  <c r="AD53" i="13"/>
  <c r="AD52" i="13"/>
  <c r="AD51" i="13"/>
  <c r="AD50" i="13"/>
  <c r="AD49" i="13"/>
  <c r="AD48" i="13"/>
  <c r="AD47" i="13"/>
  <c r="AD40" i="13"/>
  <c r="AD39" i="13"/>
  <c r="AD38" i="13"/>
  <c r="AD37" i="13"/>
  <c r="AD36" i="13"/>
  <c r="AD28" i="13"/>
  <c r="AD21" i="13"/>
  <c r="AD19" i="13"/>
  <c r="AD18" i="13"/>
  <c r="AD17" i="13"/>
  <c r="AD15" i="13"/>
  <c r="AD9" i="13"/>
  <c r="AD8" i="13"/>
  <c r="AD7" i="13"/>
  <c r="AD16" i="13"/>
  <c r="AD14" i="13"/>
  <c r="AD11" i="13"/>
  <c r="AD10" i="13"/>
  <c r="AD86" i="13"/>
  <c r="AD85" i="13"/>
  <c r="AD84" i="13"/>
  <c r="AD79" i="13"/>
  <c r="AD78" i="13"/>
  <c r="AD71" i="13"/>
  <c r="AD6" i="13"/>
  <c r="AD5" i="13"/>
  <c r="AD3" i="13"/>
  <c r="AD2" i="13"/>
</calcChain>
</file>

<file path=xl/sharedStrings.xml><?xml version="1.0" encoding="utf-8"?>
<sst xmlns="http://schemas.openxmlformats.org/spreadsheetml/2006/main" count="14970" uniqueCount="2696">
  <si>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</si>
  <si>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</si>
  <si>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</si>
  <si>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</si>
  <si>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</si>
  <si>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</si>
  <si>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</si>
  <si>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</si>
  <si>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</si>
  <si>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</si>
  <si>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</si>
  <si>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</si>
  <si>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</si>
  <si>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</si>
  <si>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</si>
  <si>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</si>
  <si>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</si>
  <si>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</si>
  <si>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</si>
  <si>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</si>
  <si>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</si>
  <si>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</si>
  <si>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</si>
  <si>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</si>
  <si>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</si>
  <si>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</si>
  <si>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</si>
  <si>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</si>
  <si>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</si>
  <si>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</si>
  <si>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</si>
  <si>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</si>
  <si>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</si>
  <si>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</si>
  <si>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</si>
  <si>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</si>
  <si>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</si>
  <si>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</si>
  <si>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</si>
  <si>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</si>
  <si>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</si>
  <si>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</si>
  <si>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</si>
  <si>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</si>
  <si>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</si>
  <si>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</si>
  <si>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</si>
  <si>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</si>
  <si>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</si>
  <si>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</si>
  <si>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</si>
  <si>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</si>
  <si>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</si>
  <si>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</si>
  <si>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</si>
  <si>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</si>
  <si>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</si>
  <si>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</si>
  <si>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</si>
  <si>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</si>
  <si>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</si>
  <si>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</si>
  <si>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</si>
  <si>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</si>
  <si>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</si>
  <si>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</si>
  <si>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</si>
  <si>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</si>
  <si>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</si>
  <si>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</si>
  <si>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</si>
  <si>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</si>
  <si>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</si>
  <si>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</si>
  <si>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</si>
  <si>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</si>
  <si>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</si>
  <si>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</si>
  <si>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</si>
  <si>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</si>
  <si>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</si>
  <si>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</si>
  <si>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</si>
  <si>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</si>
  <si>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</si>
  <si>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</si>
  <si>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</si>
  <si>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</si>
  <si>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</si>
  <si>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</si>
  <si>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</si>
  <si>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</si>
  <si>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</si>
  <si>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</si>
  <si>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</si>
  <si>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</si>
  <si>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</si>
  <si>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</si>
  <si>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</si>
  <si>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</si>
  <si>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</si>
  <si>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</si>
  <si>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</si>
  <si>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</si>
  <si>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</si>
  <si>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</si>
  <si>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</si>
  <si>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</si>
  <si>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</si>
  <si>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</si>
  <si>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</si>
  <si>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</si>
  <si>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</si>
  <si>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</si>
  <si>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</si>
  <si>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</si>
  <si>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</si>
  <si>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</si>
  <si>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</si>
  <si>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</si>
  <si>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</si>
  <si>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</si>
  <si>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</si>
  <si>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</si>
  <si>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</si>
  <si>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</si>
  <si>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</si>
  <si>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</si>
  <si>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</si>
  <si>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</si>
  <si>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State Lines</t>
  </si>
  <si>
    <t xml:space="preserve">Level IV Ecoregions </t>
  </si>
  <si>
    <t>Level III Ecoregions</t>
  </si>
  <si>
    <t>Wetlands</t>
  </si>
  <si>
    <t>Wetlands Project Metadata</t>
  </si>
  <si>
    <t>Impaired Waters Point</t>
  </si>
  <si>
    <t>Impaired Waters Line</t>
  </si>
  <si>
    <t>Impaired Waters Area</t>
  </si>
  <si>
    <t>Assessed Waters Point</t>
  </si>
  <si>
    <t>Assessed Waters Line</t>
  </si>
  <si>
    <t>Assessed Waters Area</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</si>
  <si>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</si>
  <si>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</si>
  <si>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</si>
  <si>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</si>
  <si>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</si>
  <si>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</si>
  <si>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</si>
  <si>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</si>
  <si>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</si>
  <si>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</si>
  <si>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</si>
  <si>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</si>
  <si>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</si>
  <si>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</si>
  <si>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</si>
  <si>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</si>
  <si>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</si>
  <si>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</si>
  <si>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</si>
  <si>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</si>
  <si>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</si>
  <si>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</si>
  <si>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</si>
  <si>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</si>
  <si>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</si>
  <si>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</si>
  <si>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</si>
  <si>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</si>
  <si>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</si>
  <si>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</si>
  <si>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</si>
  <si>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</si>
  <si>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</si>
  <si>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</si>
  <si>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</si>
  <si>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</si>
  <si>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</si>
  <si>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</si>
  <si>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</si>
  <si>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</si>
  <si>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</si>
  <si>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</si>
  <si>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</si>
  <si>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</si>
  <si>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</si>
  <si>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</si>
  <si>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</si>
  <si>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</si>
  <si>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</si>
  <si>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</si>
  <si>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</si>
  <si>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</si>
  <si>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</si>
  <si>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</si>
  <si>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</si>
  <si>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</si>
  <si>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</si>
  <si>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</si>
  <si>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</si>
  <si>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</si>
  <si>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</si>
  <si>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</si>
  <si>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</si>
  <si>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</si>
  <si>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</si>
  <si>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</si>
  <si>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</si>
  <si>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</si>
  <si>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</si>
  <si>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</si>
  <si>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</si>
  <si>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</si>
  <si>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</si>
  <si>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</si>
  <si>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</si>
  <si>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</si>
  <si>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</si>
  <si>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</si>
  <si>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</si>
  <si>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</si>
  <si>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</si>
  <si>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</si>
  <si>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</si>
  <si>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</si>
  <si>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</si>
  <si>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</si>
  <si>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</si>
  <si>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</si>
  <si>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</si>
  <si>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</si>
  <si>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</si>
  <si>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</si>
  <si>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</si>
  <si>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</si>
  <si>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</si>
  <si>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</si>
  <si>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</si>
  <si>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</si>
  <si>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</si>
  <si>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</si>
  <si>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</si>
  <si>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</si>
  <si>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</si>
  <si>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</si>
  <si>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</si>
  <si>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</si>
  <si>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</si>
  <si>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</si>
  <si>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</si>
  <si>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</si>
  <si>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</si>
  <si>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</si>
  <si>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</si>
  <si>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</si>
  <si>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</si>
  <si>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</si>
  <si>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</si>
  <si>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</si>
  <si>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</si>
  <si>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</si>
  <si>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</si>
  <si>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</si>
  <si>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</si>
  <si>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</si>
  <si>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</si>
  <si>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</si>
  <si>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</si>
  <si>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</si>
  <si>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</si>
  <si>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</si>
  <si>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</si>
  <si>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</si>
  <si>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</si>
  <si>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</si>
  <si>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</si>
  <si>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</si>
  <si>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</si>
  <si>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</si>
  <si>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</si>
  <si>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</si>
  <si>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</si>
  <si>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</si>
  <si>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</si>
  <si>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</si>
  <si>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</si>
  <si>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</si>
  <si>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</si>
  <si>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</si>
  <si>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</si>
  <si>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</si>
  <si>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</si>
  <si>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</si>
  <si>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</si>
  <si>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</si>
  <si>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</si>
  <si>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</si>
  <si>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</si>
  <si>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</si>
  <si>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</si>
  <si>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</si>
  <si>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</si>
  <si>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</si>
  <si>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</si>
  <si>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</si>
  <si>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</si>
  <si>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</si>
  <si>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</si>
  <si>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</si>
  <si>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</si>
  <si>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</si>
  <si>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</si>
  <si>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</si>
  <si>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</si>
  <si>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</si>
  <si>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</si>
  <si>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</si>
  <si>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</si>
  <si>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</si>
  <si>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</si>
  <si>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</si>
  <si>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</si>
  <si>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</si>
  <si>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</si>
  <si>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</si>
  <si>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</si>
  <si>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</si>
  <si>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</si>
  <si>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</si>
  <si>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</si>
  <si>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</si>
  <si>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</si>
  <si>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</si>
  <si>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</si>
  <si>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</si>
  <si>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</si>
  <si>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</si>
  <si>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</si>
  <si>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</si>
  <si>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</si>
  <si>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</si>
  <si>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</si>
  <si>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</si>
  <si>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</si>
  <si>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</si>
  <si>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</si>
  <si>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</si>
  <si>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</si>
  <si>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</si>
  <si>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</si>
  <si>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</si>
  <si>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</si>
  <si>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</si>
  <si>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</si>
  <si>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</si>
  <si>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</si>
  <si>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</si>
  <si>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</si>
  <si>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</si>
  <si>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</si>
  <si>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</si>
  <si>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</si>
  <si>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</si>
  <si>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</si>
  <si>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</si>
  <si>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</si>
  <si>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</si>
  <si>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</si>
  <si>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</si>
  <si>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</si>
  <si>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</si>
  <si>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</si>
  <si>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</si>
  <si>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</si>
  <si>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</si>
  <si>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</si>
  <si>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</si>
  <si>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</si>
  <si>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</si>
  <si>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</si>
  <si>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</si>
  <si>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</si>
  <si>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</si>
  <si>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</si>
  <si>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</si>
  <si>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</si>
  <si>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</si>
  <si>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</si>
  <si>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</si>
  <si>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</si>
  <si>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</si>
  <si>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</si>
  <si>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</si>
  <si>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</si>
  <si>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</si>
  <si>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</si>
  <si>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</si>
  <si>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</si>
  <si>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</si>
  <si>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</si>
  <si>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</si>
  <si>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</si>
  <si>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</si>
  <si>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</si>
  <si>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</si>
  <si>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</si>
  <si>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</si>
  <si>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</si>
  <si>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</si>
  <si>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</si>
  <si>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</si>
  <si>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</si>
  <si>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</si>
  <si>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</si>
  <si>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</si>
  <si>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</si>
  <si>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</si>
  <si>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</si>
  <si>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</si>
  <si>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</si>
  <si>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</si>
  <si>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</si>
  <si>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</si>
  <si>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</si>
  <si>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</si>
  <si>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</si>
  <si>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</si>
  <si>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</si>
  <si>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</si>
  <si>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</si>
  <si>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</si>
  <si>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</si>
  <si>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</si>
  <si>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</si>
  <si>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</si>
  <si>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</si>
  <si>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</si>
  <si>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</si>
  <si>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</si>
  <si>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</si>
  <si>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</si>
  <si>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</si>
  <si>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</si>
  <si>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</si>
  <si>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</si>
  <si>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</si>
  <si>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</si>
  <si>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</si>
  <si>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</si>
  <si>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</si>
  <si>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</si>
  <si>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</si>
  <si>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</si>
  <si>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</si>
  <si>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</si>
  <si>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</si>
  <si>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</si>
  <si>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</si>
  <si>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</si>
  <si>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</si>
  <si>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</si>
  <si>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</si>
  <si>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</si>
  <si>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</si>
  <si>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</si>
  <si>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</si>
  <si>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</si>
  <si>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</si>
  <si>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</si>
  <si>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</si>
  <si>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</si>
  <si>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</si>
  <si>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</si>
  <si>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</si>
  <si>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</si>
  <si>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</si>
  <si>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</si>
  <si>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</si>
  <si>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</si>
  <si>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</si>
  <si>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</si>
  <si>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</si>
  <si>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</si>
  <si>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</si>
  <si>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</si>
  <si>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</si>
  <si>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</si>
  <si>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</si>
  <si>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</si>
  <si>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</si>
  <si>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</si>
  <si>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</si>
  <si>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</si>
  <si>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</si>
  <si>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</si>
  <si>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</si>
  <si>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</si>
  <si>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</si>
  <si>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</si>
  <si>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</si>
  <si>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</si>
  <si>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</si>
  <si>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</si>
  <si>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</si>
  <si>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</si>
  <si>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</si>
  <si>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</si>
  <si>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</si>
  <si>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</si>
  <si>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</si>
  <si>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</si>
  <si>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</si>
  <si>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</si>
  <si>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</si>
  <si>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</si>
  <si>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</si>
  <si>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</si>
  <si>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</si>
  <si>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</si>
  <si>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</si>
  <si>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https://geodata.epa.gov/arcgis/rest/services/OEI/ACS_Demographics_by_Tract_2008_2012/MapServer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</si>
  <si>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</si>
  <si>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</si>
  <si>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</si>
  <si>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</si>
  <si>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</si>
  <si>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</si>
  <si>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</si>
  <si>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</si>
  <si>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</si>
  <si>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</si>
  <si>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</si>
  <si>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</si>
  <si>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</si>
  <si>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</si>
  <si>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</si>
  <si>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</si>
  <si>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</si>
  <si>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</si>
  <si>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</si>
  <si>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</si>
  <si>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</si>
  <si>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</si>
  <si>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</si>
  <si>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</si>
  <si>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</si>
  <si>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</si>
  <si>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</si>
  <si>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</si>
  <si>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</si>
  <si>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</si>
  <si>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</si>
  <si>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</si>
  <si>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</si>
  <si>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</si>
  <si>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</si>
  <si>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</si>
  <si>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</si>
  <si>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</si>
  <si>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</si>
  <si>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</si>
  <si>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</si>
  <si>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</si>
  <si>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</si>
  <si>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</si>
  <si>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</si>
  <si>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</si>
  <si>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</si>
  <si>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</si>
  <si>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</si>
  <si>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</si>
  <si>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</si>
  <si>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</si>
  <si>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</si>
  <si>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</si>
  <si>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</si>
  <si>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</si>
  <si>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</si>
  <si>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</si>
  <si>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</si>
  <si>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</si>
  <si>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</si>
  <si>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</si>
  <si>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</si>
  <si>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</si>
  <si>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</si>
  <si>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</si>
  <si>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</si>
  <si>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</si>
  <si>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</si>
  <si>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</si>
  <si>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</si>
  <si>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</si>
  <si>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</si>
  <si>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</si>
  <si>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</si>
  <si>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</si>
  <si>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</si>
  <si>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</si>
  <si>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</si>
  <si>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</si>
  <si>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</si>
  <si>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</si>
  <si>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</si>
  <si>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</si>
  <si>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</si>
  <si>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</si>
  <si>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</si>
  <si>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</si>
  <si>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</si>
  <si>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</si>
  <si>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</si>
  <si>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</si>
  <si>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</si>
  <si>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</si>
  <si>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</si>
  <si>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</si>
  <si>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</si>
  <si>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</si>
  <si>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</si>
  <si>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</si>
  <si>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</si>
  <si>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</si>
  <si>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</si>
  <si>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</si>
  <si>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</si>
  <si>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</si>
  <si>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</si>
  <si>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</si>
  <si>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</si>
  <si>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</si>
  <si>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</si>
  <si>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</si>
  <si>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</si>
  <si>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</si>
  <si>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</si>
  <si>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</si>
  <si>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</si>
  <si>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</si>
  <si>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</si>
  <si>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</si>
  <si>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</si>
  <si>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</si>
  <si>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</si>
  <si>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</si>
  <si>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</si>
  <si>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</si>
  <si>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</si>
  <si>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</si>
  <si>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</si>
  <si>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</si>
  <si>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</si>
  <si>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</si>
  <si>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</si>
  <si>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</si>
  <si>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</si>
  <si>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</si>
  <si>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</si>
  <si>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</si>
  <si>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</si>
  <si>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</si>
  <si>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</si>
  <si>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</si>
  <si>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</si>
  <si>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</si>
  <si>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</si>
  <si>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</si>
  <si>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</si>
  <si>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</si>
  <si>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</si>
  <si>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</si>
  <si>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</si>
  <si>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</si>
  <si>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</si>
  <si>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</si>
  <si>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</si>
  <si>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</si>
  <si>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</si>
  <si>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</si>
  <si>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</si>
  <si>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</si>
  <si>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</si>
  <si>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</si>
  <si>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</si>
  <si>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</si>
  <si>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</si>
  <si>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</si>
  <si>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</si>
  <si>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</si>
  <si>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</si>
  <si>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</si>
  <si>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</si>
  <si>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</si>
  <si>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</si>
  <si>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</si>
  <si>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</si>
  <si>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</si>
  <si>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</si>
  <si>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</si>
  <si>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</si>
  <si>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</si>
  <si>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</si>
  <si>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</si>
  <si>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</si>
  <si>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</si>
  <si>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</si>
  <si>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</si>
  <si>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</si>
  <si>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</si>
  <si>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</si>
  <si>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</si>
  <si>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</si>
  <si>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</si>
  <si>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</si>
  <si>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</si>
  <si>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</si>
  <si>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</si>
  <si>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</si>
  <si>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</si>
  <si>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</si>
  <si>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</si>
  <si>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</si>
  <si>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</si>
  <si>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</si>
  <si>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</si>
  <si>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</si>
  <si>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</si>
  <si>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</si>
  <si>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</si>
  <si>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</si>
  <si>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</si>
  <si>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</si>
  <si>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</si>
  <si>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</si>
  <si>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</si>
  <si>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</si>
  <si>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</si>
  <si>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</si>
  <si>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</si>
  <si>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</si>
  <si>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</si>
  <si>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</si>
  <si>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</si>
  <si>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</si>
  <si>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</si>
  <si>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</si>
  <si>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</si>
  <si>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</si>
  <si>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</si>
  <si>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</si>
  <si>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</si>
  <si>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</si>
  <si>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</si>
  <si>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</si>
  <si>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</si>
  <si>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</si>
  <si>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</si>
  <si>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</si>
  <si>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</si>
  <si>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</si>
  <si>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</si>
  <si>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</si>
  <si>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</si>
  <si>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</si>
  <si>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</si>
  <si>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</si>
  <si>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</si>
  <si>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</si>
  <si>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</si>
  <si>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</si>
  <si>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</si>
  <si>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</si>
  <si>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</si>
  <si>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</si>
  <si>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</si>
  <si>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</si>
  <si>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</si>
  <si>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</si>
  <si>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</si>
  <si>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</si>
  <si>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</si>
  <si>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</si>
  <si>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</si>
  <si>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</si>
  <si>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</si>
  <si>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</si>
  <si>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</si>
  <si>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</si>
  <si>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</si>
  <si>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</si>
  <si>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</si>
  <si>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</si>
  <si>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</si>
  <si>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</si>
  <si>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</si>
  <si>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</si>
  <si>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</si>
  <si>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</si>
  <si>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</si>
  <si>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</si>
  <si>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</si>
  <si>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</si>
  <si>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</si>
  <si>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</si>
  <si>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</si>
  <si>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</si>
  <si>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</si>
  <si>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</si>
  <si>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</si>
  <si>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</si>
  <si>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</si>
  <si>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</si>
  <si>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</si>
  <si>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</si>
  <si>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</si>
  <si>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</si>
  <si>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</si>
  <si>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</si>
  <si>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</si>
  <si>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</si>
  <si>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</si>
  <si>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</si>
  <si>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</si>
  <si>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</si>
  <si>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</si>
  <si>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</si>
  <si>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</si>
  <si>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</si>
  <si>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</si>
  <si>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</si>
  <si>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</si>
  <si>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</si>
  <si>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</si>
  <si>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</si>
  <si>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</si>
  <si>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</si>
  <si>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</si>
  <si>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</si>
  <si>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</si>
  <si>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</si>
  <si>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</si>
  <si>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</si>
  <si>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</si>
  <si>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</si>
  <si>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</si>
  <si>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</si>
  <si>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</si>
  <si>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</si>
  <si>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</si>
  <si>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</si>
  <si>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</si>
  <si>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</si>
  <si>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</si>
  <si>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</si>
  <si>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</si>
  <si>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</si>
  <si>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</si>
  <si>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</si>
  <si>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</si>
  <si>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</si>
  <si>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</si>
  <si>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</si>
  <si>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</si>
  <si>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</si>
  <si>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</si>
  <si>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</si>
  <si>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</si>
  <si>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</si>
  <si>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</si>
  <si>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</si>
  <si>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</si>
  <si>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</si>
  <si>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</si>
  <si>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</si>
  <si>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</si>
  <si>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</si>
  <si>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</si>
  <si>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</si>
  <si>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</si>
  <si>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</si>
  <si>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</si>
  <si>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</si>
  <si>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</si>
  <si>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</si>
  <si>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</si>
  <si>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</si>
  <si>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</si>
  <si>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</si>
  <si>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</si>
  <si>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</si>
  <si>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</si>
  <si>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</si>
  <si>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</si>
  <si>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</si>
  <si>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</si>
  <si>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</si>
  <si>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</si>
  <si>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</si>
  <si>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</si>
  <si>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</si>
  <si>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</si>
  <si>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</si>
  <si>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</si>
  <si>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</si>
  <si>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</si>
  <si>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</si>
  <si>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</si>
  <si>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</si>
  <si>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</si>
  <si>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</si>
  <si>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</si>
  <si>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</si>
  <si>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</si>
  <si>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</si>
  <si>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</si>
  <si>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</si>
  <si>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</si>
  <si>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</si>
  <si>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</si>
  <si>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</si>
  <si>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</si>
  <si>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</si>
  <si>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</si>
  <si>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</si>
  <si>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</si>
  <si>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</si>
  <si>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</si>
  <si>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</si>
  <si>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</si>
  <si>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</si>
  <si>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</si>
  <si>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</si>
  <si>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</si>
  <si>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</si>
  <si>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</si>
  <si>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</si>
  <si>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</si>
  <si>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</si>
  <si>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</si>
  <si>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</si>
  <si>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</si>
  <si>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</si>
  <si>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</si>
  <si>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</si>
  <si>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</si>
  <si>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</si>
  <si>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</si>
  <si>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</si>
  <si>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</si>
  <si>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</si>
  <si>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</si>
  <si>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</si>
  <si>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</si>
  <si>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</si>
  <si>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</si>
  <si>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</si>
  <si>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</si>
  <si>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</si>
  <si>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</si>
  <si>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</si>
  <si>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</si>
  <si>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</si>
  <si>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</si>
  <si>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</si>
  <si>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</si>
  <si>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</si>
  <si>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</si>
  <si>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</si>
  <si>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</si>
  <si>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</si>
  <si>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</si>
  <si>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</si>
  <si>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</si>
  <si>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</si>
  <si>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</si>
  <si>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</si>
  <si>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</si>
  <si>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</si>
  <si>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</si>
  <si>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</si>
  <si>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</si>
  <si>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</si>
  <si>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</si>
  <si>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</si>
  <si>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</si>
  <si>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</si>
  <si>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</si>
  <si>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</si>
  <si>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</si>
  <si>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</si>
  <si>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</si>
  <si>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</si>
  <si>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</si>
  <si>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</si>
  <si>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</si>
  <si>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</si>
  <si>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</si>
  <si>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</si>
  <si>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</si>
  <si>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</si>
  <si>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</si>
  <si>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</si>
  <si>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</si>
  <si>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</si>
  <si>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</si>
  <si>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</si>
  <si>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</si>
  <si>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</si>
  <si>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</si>
  <si>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</si>
  <si>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</si>
  <si>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</si>
  <si>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</si>
  <si>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</si>
  <si>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</si>
  <si>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</si>
  <si>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</si>
  <si>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</si>
  <si>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</si>
  <si>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</si>
  <si>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</si>
  <si>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</si>
  <si>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</si>
  <si>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</si>
  <si>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</si>
  <si>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</si>
  <si>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</si>
  <si>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</si>
  <si>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</si>
  <si>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</si>
  <si>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</si>
  <si>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</si>
  <si>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</si>
  <si>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</si>
  <si>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</si>
  <si>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</si>
  <si>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</si>
  <si>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</si>
  <si>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</si>
  <si>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</si>
  <si>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</si>
  <si>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</si>
  <si>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</si>
  <si>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</si>
  <si>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</si>
  <si>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</si>
  <si>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</si>
  <si>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</si>
  <si>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</si>
  <si>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</si>
  <si>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</si>
  <si>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</si>
  <si>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</si>
  <si>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</si>
  <si>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</si>
  <si>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</si>
  <si>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</si>
  <si>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</si>
  <si>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</si>
  <si>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</si>
  <si>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</si>
  <si>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</si>
  <si>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</si>
  <si>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</si>
  <si>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</si>
  <si>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</si>
  <si>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</si>
  <si>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</si>
  <si>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</si>
  <si>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</si>
  <si>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</si>
  <si>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</si>
  <si>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</si>
  <si>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</si>
  <si>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</si>
  <si>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</si>
  <si>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</si>
  <si>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</si>
  <si>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</si>
  <si>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</si>
  <si>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</si>
  <si>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</si>
  <si>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</si>
  <si>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</si>
  <si>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</si>
  <si>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</si>
  <si>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</si>
  <si>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</si>
  <si>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</si>
  <si>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</si>
  <si>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</si>
  <si>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</si>
  <si>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</si>
  <si>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</si>
  <si>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</si>
  <si>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</si>
  <si>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</si>
  <si>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</si>
  <si>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</si>
  <si>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</si>
  <si>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</si>
  <si>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</si>
  <si>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</si>
  <si>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</si>
  <si>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</si>
  <si>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</si>
  <si>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</si>
  <si>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</si>
  <si>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</si>
  <si>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</si>
  <si>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</si>
  <si>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</si>
  <si>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</si>
  <si>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</si>
  <si>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</si>
  <si>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</si>
  <si>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</si>
  <si>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</si>
  <si>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</si>
  <si>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</si>
  <si>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</si>
  <si>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</si>
  <si>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</si>
  <si>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</si>
  <si>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</si>
  <si>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</si>
  <si>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</si>
  <si>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</si>
  <si>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</si>
  <si>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</si>
  <si>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</si>
  <si>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</si>
  <si>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</si>
  <si>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</si>
  <si>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</si>
  <si>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</si>
  <si>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</si>
  <si>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</si>
  <si>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</si>
  <si>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</si>
  <si>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</si>
  <si>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</si>
  <si>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</si>
  <si>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</si>
  <si>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</si>
  <si>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</si>
  <si>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</si>
  <si>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</si>
  <si>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</si>
  <si>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</si>
  <si>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</si>
  <si>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</si>
  <si>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</si>
  <si>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</si>
  <si>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</si>
  <si>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</si>
  <si>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</si>
  <si>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</si>
  <si>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</si>
  <si>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</si>
  <si>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</si>
  <si>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</si>
  <si>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</si>
  <si>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</si>
  <si>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</si>
  <si>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</si>
  <si>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</si>
  <si>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</si>
  <si>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</si>
  <si>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</si>
  <si>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</si>
  <si>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</si>
  <si>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</si>
  <si>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</si>
  <si>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</si>
  <si>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</si>
  <si>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</si>
  <si>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</si>
  <si>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</si>
  <si>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</si>
  <si>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</si>
  <si>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</si>
  <si>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</si>
  <si>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</si>
  <si>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</si>
  <si>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</si>
  <si>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</si>
  <si>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</si>
  <si>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</si>
  <si>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</si>
  <si>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</si>
  <si>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</si>
  <si>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</si>
  <si>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</si>
  <si>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</si>
  <si>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</si>
  <si>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</si>
  <si>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</si>
  <si>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</si>
  <si>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</si>
  <si>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</si>
  <si>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</si>
  <si>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</si>
  <si>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</si>
  <si>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</si>
  <si>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</si>
  <si>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</si>
  <si>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E8_RET10</t>
  </si>
  <si>
    <t>D1C8_Ret10</t>
  </si>
  <si>
    <t>E8_OFF10</t>
  </si>
  <si>
    <t>D1C8_Off10</t>
  </si>
  <si>
    <t>D1C8_Pub10</t>
  </si>
  <si>
    <t>E8_IND10</t>
  </si>
  <si>
    <t>D1C8_Ind10</t>
  </si>
  <si>
    <t>E8_SVC10</t>
  </si>
  <si>
    <t>D1C8_Svc10</t>
  </si>
  <si>
    <t>E8_ED10</t>
  </si>
  <si>
    <t>D1C8_Ed10</t>
  </si>
  <si>
    <t>E8_ENT10</t>
  </si>
  <si>
    <t>D1C8_Ent10</t>
  </si>
  <si>
    <t>E8_HLTH10</t>
  </si>
  <si>
    <t>D1C8_Hlth10</t>
  </si>
  <si>
    <t>E8_PUB10</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</si>
  <si>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</si>
  <si>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</si>
  <si>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</si>
  <si>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</si>
  <si>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</si>
  <si>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</si>
  <si>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</si>
  <si>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</si>
  <si>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</si>
  <si>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</si>
  <si>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</si>
  <si>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</si>
  <si>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</si>
  <si>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</si>
  <si>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</si>
  <si>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</si>
  <si>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</si>
  <si>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</si>
  <si>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</si>
  <si>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</si>
  <si>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</si>
  <si>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</si>
  <si>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</si>
  <si>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</si>
  <si>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</si>
  <si>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</si>
  <si>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</si>
  <si>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</si>
  <si>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</si>
  <si>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</si>
  <si>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</si>
  <si>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</si>
  <si>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</si>
  <si>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</si>
  <si>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</si>
  <si>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</si>
  <si>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</si>
  <si>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</si>
  <si>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</si>
  <si>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https://leb.epa.gov/arcgis/rest/services/PeopleBuiltSpaces/Employment/MapServer</t>
  </si>
  <si>
    <t>https://leb.epa.gov/arcgis/rest/services/Supplemental/NHDPlusV21_EA/MapServer</t>
  </si>
  <si>
    <t>https://leb.epa.gov/arcgis/rest/services/Supplemental/Reference_BiophysicalData/MapServer/1</t>
  </si>
  <si>
    <t>https://leb.epa.gov/arcgis/rest/services/Supplemental/Reference_BiophysicalData/MapServer/2</t>
  </si>
  <si>
    <t>https://leb.epa.gov/arcgis/rest/services/Supplemental/Reference_BiophysicalData/MapServer/0</t>
  </si>
  <si>
    <t>New Header/PDF Made (x/x)</t>
  </si>
  <si>
    <t>x/x</t>
  </si>
  <si>
    <t xml:space="preserve">Fixed manually, old version, footer on first page. </t>
  </si>
  <si>
    <t>x/x, no 8/15 in footer</t>
  </si>
  <si>
    <t>Not complete</t>
  </si>
  <si>
    <t xml:space="preserve">x/x, added missing footer, kept orig date </t>
  </si>
  <si>
    <t>x/x, added missing footer , no Aug 2015 date</t>
  </si>
  <si>
    <t>Not sent in ftp batch, sent in for review 7-28-16</t>
  </si>
  <si>
    <t>x/x, Added footer, no 8/15 in footer</t>
  </si>
  <si>
    <t>x/x, no Aug 2015</t>
  </si>
  <si>
    <t>x/x, no Aug 2015, added footer</t>
  </si>
  <si>
    <t>Sent for review 7-28-16.</t>
  </si>
  <si>
    <t>x/x. no Aug 2015, added footer</t>
  </si>
  <si>
    <t>Fixed  manually with 8/15</t>
  </si>
  <si>
    <t>x/x, Manually updated header and footer.</t>
  </si>
  <si>
    <t>Fixed manually, old version</t>
  </si>
  <si>
    <t xml:space="preserve">x,x. One DFS for all communities. </t>
  </si>
  <si>
    <t>x/x no Aug 2015</t>
  </si>
  <si>
    <r>
      <t>x/x</t>
    </r>
    <r>
      <rPr>
        <i/>
        <sz val="11"/>
        <rFont val="Calibri"/>
        <family val="2"/>
        <scheme val="minor"/>
      </rPr>
      <t xml:space="preserve">, </t>
    </r>
    <r>
      <rPr>
        <sz val="11"/>
        <rFont val="Calibri"/>
        <family val="2"/>
        <scheme val="minor"/>
      </rPr>
      <t>format refs</t>
    </r>
  </si>
  <si>
    <t>x/x; Revised to explain 26/29 m in text.</t>
  </si>
  <si>
    <r>
      <t xml:space="preserve">x/x, </t>
    </r>
    <r>
      <rPr>
        <sz val="11"/>
        <rFont val="Calibri"/>
        <family val="2"/>
        <scheme val="minor"/>
      </rPr>
      <t>no Aug 2015</t>
    </r>
  </si>
  <si>
    <t>x/x, format refs</t>
  </si>
  <si>
    <t>x/x, Manually updated footer.</t>
  </si>
  <si>
    <t xml:space="preserve">Old version; reformatted, manually replaced header/footer. x/x, no Aug 2015. </t>
  </si>
  <si>
    <t>SE, x/x, no Aug 2015; SW, x/x</t>
  </si>
  <si>
    <t>SE, x/x, no Aug 2015; SW, x/x, no Aug 2015</t>
  </si>
  <si>
    <t>SE, x/x, no Aug 2015; SW x/x</t>
  </si>
  <si>
    <t>Not complete, SE, SW</t>
  </si>
  <si>
    <t>SE, x/x, no Aug 2015; SW, x/x, manually added footer to SW</t>
  </si>
  <si>
    <t>SE, x/x; SW, x/x, no Aug 2015</t>
  </si>
  <si>
    <t>SE, x/x, old version manually added header/footer; SW, x/x, old version, manually added header/footer</t>
  </si>
  <si>
    <t>SE, x/x: SW, x/x</t>
  </si>
  <si>
    <t>SE, x/x; SW, x/x</t>
  </si>
  <si>
    <t>SE, x/x, old version, manually added header/footer; SW, x/x, old version, manually added header/footer</t>
  </si>
  <si>
    <t>x/x, no Aug 15</t>
  </si>
  <si>
    <t>SE, x/x, no Aug 15; SW, x/x</t>
  </si>
  <si>
    <t>x/x, Manually updated header/footer.</t>
  </si>
  <si>
    <t>x/x, altered text to say mercury rather than metals.</t>
  </si>
  <si>
    <t>x/x, Revised previous dfs to cover metals other than mercury</t>
  </si>
  <si>
    <t>x/x, no Aug 2015. Reformat image/caption.</t>
  </si>
  <si>
    <t>Sent in for review 8-16 with commute modes dfs.</t>
  </si>
  <si>
    <t>Old version, fixed manually with 8-15</t>
  </si>
  <si>
    <t>x/x, Sent for review 7-16</t>
  </si>
  <si>
    <t xml:space="preserve">x/x, Sent for review 7-16 </t>
  </si>
  <si>
    <t>x/x, One DFS for six titles.</t>
  </si>
  <si>
    <t>x/x. One DFS for 4 titles.</t>
  </si>
  <si>
    <t>x/x. Same as above.</t>
  </si>
  <si>
    <t>x/x. Same as CONUS and HI.</t>
  </si>
  <si>
    <t>x/x. Same for 6 DFS, 3 Assessed, 3 Impaired</t>
  </si>
  <si>
    <t>x/x.  Same as previous.</t>
  </si>
  <si>
    <t>COLLECT ALL RARE ECOSYS DFS AND COMPARE FOR LATEST VERSION, LATEST VERSION NOT POSTED IN EA</t>
  </si>
  <si>
    <r>
      <t>x/x, no Aug 2015</t>
    </r>
    <r>
      <rPr>
        <sz val="11"/>
        <color rgb="FFFF0000"/>
        <rFont val="Calibri"/>
        <family val="2"/>
        <scheme val="minor"/>
      </rPr>
      <t xml:space="preserve"> (I think we decided to post this anyway though it was never reviewed (2 yrs))</t>
    </r>
  </si>
  <si>
    <r>
      <t>x/x, Sent for review 7-16;</t>
    </r>
    <r>
      <rPr>
        <sz val="11"/>
        <color rgb="FFFF0000"/>
        <rFont val="Calibri"/>
        <family val="2"/>
        <scheme val="minor"/>
      </rPr>
      <t xml:space="preserve"> post anyway?</t>
    </r>
  </si>
  <si>
    <r>
      <t xml:space="preserve">x/x </t>
    </r>
    <r>
      <rPr>
        <sz val="11"/>
        <color rgb="FFFF0000"/>
        <rFont val="Calibri"/>
        <family val="2"/>
        <scheme val="minor"/>
      </rPr>
      <t xml:space="preserve"> This community dfs is presently located in national folder, though national demographic dfs not written yet.</t>
    </r>
  </si>
  <si>
    <t>This national dfs is a duplicate name; community one by same name is identified as such above. Community total population dfs is now in national folder.</t>
  </si>
  <si>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</si>
  <si>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</si>
  <si>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t>x/x. Footers reversed. Fixed manually. SAVED VERSIONS FOR 2011 not 2006</t>
  </si>
  <si>
    <r>
      <t xml:space="preserve">x/x </t>
    </r>
    <r>
      <rPr>
        <sz val="11"/>
        <color rgb="FFFF0000"/>
        <rFont val="Calibri"/>
        <family val="2"/>
        <scheme val="minor"/>
      </rPr>
      <t>Note: This map no longer in EA in Supplemental</t>
    </r>
  </si>
  <si>
    <r>
      <t>x/x Canopy; x/x, Impervious; x/x, Land Cover</t>
    </r>
    <r>
      <rPr>
        <sz val="11"/>
        <color rgb="FFFF0000"/>
        <rFont val="Calibri"/>
        <family val="2"/>
        <scheme val="minor"/>
      </rPr>
      <t xml:space="preserve"> Also have DFS for Impervious Surface and Canopy 2011</t>
    </r>
  </si>
  <si>
    <r>
      <t xml:space="preserve">x/x Land Cover; x/x Canopy; x/x Impervious </t>
    </r>
    <r>
      <rPr>
        <sz val="11"/>
        <color rgb="FFFF0000"/>
        <rFont val="Calibri"/>
        <family val="2"/>
        <scheme val="minor"/>
      </rPr>
      <t xml:space="preserve"> Also have DFS for Impervious Surface and Canopy NLCD 2001</t>
    </r>
  </si>
  <si>
    <r>
      <t xml:space="preserve">x/x Land Cover; x/x Impervious.  </t>
    </r>
    <r>
      <rPr>
        <sz val="11"/>
        <color rgb="FFFF0000"/>
        <rFont val="Calibri"/>
        <family val="2"/>
        <scheme val="minor"/>
      </rPr>
      <t>Also have DFS for NLCD Impervious Surface 2006</t>
    </r>
  </si>
  <si>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</si>
  <si>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</si>
  <si>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</si>
  <si>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</si>
  <si>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</si>
  <si>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</si>
  <si>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</si>
  <si>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</si>
  <si>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</si>
  <si>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</si>
  <si>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</si>
  <si>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</si>
  <si>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</si>
  <si>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</si>
  <si>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</si>
  <si>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</si>
  <si>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</si>
  <si>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</si>
  <si>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</si>
  <si>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</si>
  <si>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</si>
  <si>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</si>
  <si>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</si>
  <si>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</si>
  <si>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</si>
  <si>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</si>
  <si>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</si>
  <si>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</si>
  <si>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</si>
  <si>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</si>
  <si>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</si>
  <si>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</si>
  <si>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</si>
  <si>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</si>
  <si>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</si>
  <si>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</si>
  <si>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</si>
  <si>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</si>
  <si>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</si>
  <si>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</si>
  <si>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</si>
  <si>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</si>
  <si>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</si>
  <si>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</si>
  <si>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</si>
  <si>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</si>
  <si>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</si>
  <si>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</si>
  <si>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</si>
  <si>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</si>
  <si>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</si>
  <si>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</si>
  <si>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</si>
  <si>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</si>
  <si>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</si>
  <si>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</si>
  <si>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</si>
  <si>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</si>
  <si>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</si>
  <si>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</si>
  <si>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</si>
  <si>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</si>
  <si>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</si>
  <si>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</si>
  <si>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</si>
  <si>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</si>
  <si>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</si>
  <si>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</si>
  <si>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</si>
  <si>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</si>
  <si>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</si>
  <si>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</si>
  <si>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</si>
  <si>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</si>
  <si>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</si>
  <si>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</si>
  <si>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</si>
  <si>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</si>
  <si>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</si>
  <si>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</si>
  <si>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</si>
  <si>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</si>
  <si>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</si>
  <si>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</si>
  <si>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</si>
  <si>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</si>
  <si>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</si>
  <si>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</si>
  <si>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</si>
  <si>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</si>
  <si>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</si>
  <si>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</si>
  <si>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</si>
  <si>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</si>
  <si>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</si>
  <si>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</si>
  <si>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</si>
  <si>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</si>
  <si>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</si>
  <si>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</si>
  <si>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</si>
  <si>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</si>
  <si>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</si>
  <si>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</si>
  <si>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</si>
  <si>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</si>
  <si>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data fact sheet folder/PDF file. Yellow fill have title changes to documents. Additional text in red states status: "missing - in progress" or "SB has draft for or in review" (SB is Sandy Bryce).</t>
  </si>
  <si>
    <t>column v</t>
  </si>
  <si>
    <t>------</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</si>
  <si>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</si>
  <si>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</si>
  <si>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</si>
  <si>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</si>
  <si>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</si>
  <si>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</si>
  <si>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</si>
  <si>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</si>
  <si>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</si>
  <si>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</si>
  <si>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</si>
  <si>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</si>
  <si>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</si>
  <si>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</si>
  <si>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</si>
  <si>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</si>
  <si>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</si>
  <si>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</si>
  <si>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</si>
  <si>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</si>
  <si>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</si>
  <si>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</si>
  <si>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</si>
  <si>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DELETE</t>
  </si>
  <si>
    <t>Boundaries</t>
  </si>
  <si>
    <t>Ecosystem Markets</t>
  </si>
  <si>
    <t>FUTURE - NATIONAL</t>
  </si>
  <si>
    <t>Air Quality - Other air metrics - # days ozone/pm exceeded, NATA</t>
  </si>
  <si>
    <t>Date of first &amp; last hard freeze</t>
  </si>
  <si>
    <t>Days of sunshine</t>
  </si>
  <si>
    <t>Days over 90 degrees</t>
  </si>
  <si>
    <t>Days under 32 degrees</t>
  </si>
  <si>
    <t>Evapotranspiration</t>
  </si>
  <si>
    <t>Heat index</t>
  </si>
  <si>
    <t>Percent calm days</t>
  </si>
  <si>
    <t>Solar radiation</t>
  </si>
  <si>
    <t>Wind chill</t>
  </si>
  <si>
    <t>FUTURE - COMMUNITY</t>
  </si>
  <si>
    <t>Solar Energy Potential</t>
  </si>
  <si>
    <t>Access to recreation within a 2 hour drive</t>
  </si>
  <si>
    <t>Candidate areas for ecological restoration (CERA)</t>
  </si>
  <si>
    <t>Household income and well-being – Adjusted quality of life threshold income and % of households below threshold</t>
  </si>
  <si>
    <t>Business and residential vacancy (number and percent, 2010-2014; 20 metrics total)</t>
  </si>
  <si>
    <t>Crop Phosphorus Removal</t>
  </si>
  <si>
    <t>Agricultural Phosphorus Balance</t>
  </si>
  <si>
    <t>Phosphorus Manure Application</t>
  </si>
  <si>
    <t>Inorganic Phosphorus Fertilizer Application</t>
  </si>
  <si>
    <t>N in surface runoff</t>
  </si>
  <si>
    <t>N in non-tile drain subsurface flow</t>
  </si>
  <si>
    <t>N in tile drain subsurface flow</t>
  </si>
  <si>
    <t>N attached to sediment</t>
  </si>
  <si>
    <t xml:space="preserve">N percolation </t>
  </si>
  <si>
    <t>Labile P in surface runoff</t>
  </si>
  <si>
    <t>P attached to sediment</t>
  </si>
  <si>
    <t>P in tile drain subsurface flow</t>
  </si>
  <si>
    <t>Amount of agriculture not draining through natural buffer (nutrient loading or non-point)</t>
  </si>
  <si>
    <t xml:space="preserve">Pesticide data - multiple </t>
  </si>
  <si>
    <t>DMR - water point sources (nut, toxics, sediment) - 8 layers</t>
  </si>
  <si>
    <t xml:space="preserve"> Neonicotinoids application (pollinator stressor pesticides) </t>
  </si>
  <si>
    <t>GAP Species Status 1</t>
  </si>
  <si>
    <t>GAP Species Status 2</t>
  </si>
  <si>
    <t>Global Rank Species G1</t>
  </si>
  <si>
    <t>Global Rank Species G2</t>
  </si>
  <si>
    <t>Global Rank Species G3</t>
  </si>
  <si>
    <t>Global Rank Species T&amp;E</t>
  </si>
  <si>
    <t>Aquatic Diversity (Native)</t>
  </si>
  <si>
    <t>Grassland Obligate Vertebrate Species</t>
  </si>
  <si>
    <t>Invasive species occurrence</t>
  </si>
  <si>
    <t>Riparian Obligate Vertebrate Species</t>
  </si>
  <si>
    <t>Groundwater recharge</t>
  </si>
  <si>
    <t>Stream flashiness</t>
  </si>
  <si>
    <t>Runoff flow from Ag fields</t>
  </si>
  <si>
    <t>Non-tile drain subsurface flow from Ag fields</t>
  </si>
  <si>
    <t xml:space="preserve"> Tile drain subsurface flow from Ag fields </t>
  </si>
  <si>
    <t xml:space="preserve">Percolation from Ag fields </t>
  </si>
  <si>
    <t>Floodplains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</si>
  <si>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</si>
  <si>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</si>
  <si>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</si>
  <si>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</si>
  <si>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</si>
  <si>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</si>
  <si>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</si>
  <si>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https://leb.epa.gov/arcgis/rest/services/Other/Community_BGmetrics/MapServer</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</si>
  <si>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</si>
  <si>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</si>
  <si>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</si>
  <si>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</si>
  <si>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</si>
  <si>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</si>
  <si>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</si>
  <si>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</si>
  <si>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</si>
  <si>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</si>
  <si>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</si>
  <si>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</si>
  <si>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</si>
  <si>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</si>
  <si>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</si>
  <si>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</si>
  <si>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Level IV Ecoregion Status (December 2011)</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</si>
  <si>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</si>
  <si>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</si>
  <si>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</si>
  <si>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</si>
  <si>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</si>
  <si>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</si>
  <si>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</si>
  <si>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</si>
  <si>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</si>
  <si>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</si>
  <si>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</si>
  <si>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</si>
  <si>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</si>
  <si>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</si>
  <si>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</si>
  <si>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</si>
  <si>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</si>
  <si>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</si>
  <si>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</si>
  <si>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</si>
  <si>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</si>
  <si>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</si>
  <si>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</si>
  <si>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</si>
  <si>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</si>
  <si>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</si>
  <si>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</si>
  <si>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</si>
  <si>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</si>
  <si>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</si>
  <si>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</si>
  <si>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</si>
  <si>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</si>
  <si>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</si>
  <si>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</si>
  <si>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</si>
  <si>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</si>
  <si>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</si>
  <si>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</si>
  <si>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</si>
  <si>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</si>
  <si>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</si>
  <si>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</si>
  <si>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</si>
  <si>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</si>
  <si>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</si>
  <si>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</si>
  <si>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</si>
  <si>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</si>
  <si>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</si>
  <si>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</si>
  <si>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</si>
  <si>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</si>
  <si>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</si>
  <si>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</si>
  <si>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</si>
  <si>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</si>
  <si>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</si>
  <si>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</si>
  <si>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</si>
  <si>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</si>
  <si>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r>
      <t>Supplemental/</t>
    </r>
    <r>
      <rPr>
        <sz val="11"/>
        <color rgb="FF0000FF"/>
        <rFont val="Calibri"/>
        <family val="2"/>
        <scheme val="minor"/>
      </rPr>
      <t>Numberofdaycarecenters</t>
    </r>
    <r>
      <rPr>
        <sz val="11"/>
        <rFont val="Calibri"/>
        <family val="2"/>
        <scheme val="minor"/>
      </rPr>
      <t>.pdf</t>
    </r>
  </si>
  <si>
    <r>
      <t>Supplemental/</t>
    </r>
    <r>
      <rPr>
        <sz val="11"/>
        <color rgb="FF0000FF"/>
        <rFont val="Calibri"/>
        <family val="2"/>
        <scheme val="minor"/>
      </rPr>
      <t>Numberofschools</t>
    </r>
    <r>
      <rPr>
        <sz val="11"/>
        <rFont val="Calibri"/>
        <family val="2"/>
        <scheme val="minor"/>
      </rPr>
      <t>.pdf</t>
    </r>
  </si>
  <si>
    <t>ESN/Acresofcropswithnonearbypollinatorhabitat.pdf</t>
  </si>
  <si>
    <t>Workers per job  - Equilibrium Index</t>
  </si>
  <si>
    <r>
      <t>Supplemental/</t>
    </r>
    <r>
      <rPr>
        <sz val="11"/>
        <color rgb="FF0000FF"/>
        <rFont val="Calibri"/>
        <family val="2"/>
        <scheme val="minor"/>
      </rPr>
      <t>Workersperjobequilibriumindex</t>
    </r>
    <r>
      <rPr>
        <sz val="11"/>
        <rFont val="Calibri"/>
        <family val="2"/>
        <scheme val="minor"/>
      </rPr>
      <t>.pdf</t>
    </r>
  </si>
  <si>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</si>
  <si>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</si>
  <si>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</si>
  <si>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</si>
  <si>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</si>
  <si>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</si>
  <si>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Hawaii (GAP Ecological Systems)</t>
  </si>
  <si>
    <t>Alaska (GAP Ecological Systems)</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</si>
  <si>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</si>
  <si>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</si>
  <si>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</si>
  <si>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</si>
  <si>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</si>
  <si>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</si>
  <si>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Land_Cover_2011_CONUS (NLCD_2011, National Land Cover Database (NLCD))</t>
  </si>
  <si>
    <t>Land_Cover_1992 (NLCD_1992, National Land Cover Database (NLCD))</t>
  </si>
  <si>
    <t>Land_Cover_2001_CONUS (NLCD_2001, National Land Cover Database (NLCD))</t>
  </si>
  <si>
    <t>Land_Cover_2006_CONUS (NLCD_2006, National Land Cover Database (NLCD))</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</si>
  <si>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</si>
  <si>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</si>
  <si>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</si>
  <si>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</si>
  <si>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</si>
  <si>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</si>
  <si>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</si>
  <si>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</si>
  <si>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</si>
  <si>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</si>
  <si>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</si>
  <si>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</si>
  <si>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</si>
  <si>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</si>
  <si>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https://leb.epa.gov/arcgis/rest/services/Other/HydrologicUnits/MapServer</t>
  </si>
  <si>
    <t>all</t>
  </si>
  <si>
    <t xml:space="preserve">  </t>
  </si>
  <si>
    <t>NHD Plus V2 features</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</si>
  <si>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</si>
  <si>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</si>
  <si>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</si>
  <si>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</si>
  <si>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</si>
  <si>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</si>
  <si>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</si>
  <si>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</si>
  <si>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</si>
  <si>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</si>
  <si>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</si>
  <si>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</si>
  <si>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</si>
  <si>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</si>
  <si>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</si>
  <si>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</si>
  <si>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</si>
  <si>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</si>
  <si>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</si>
  <si>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</si>
  <si>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</si>
  <si>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</si>
  <si>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</si>
  <si>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</si>
  <si>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</si>
  <si>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</si>
  <si>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</si>
  <si>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</si>
  <si>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</si>
  <si>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</si>
  <si>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</si>
  <si>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</si>
  <si>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</si>
  <si>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</si>
  <si>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</si>
  <si>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</si>
  <si>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</si>
  <si>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</si>
  <si>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</si>
  <si>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</si>
  <si>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</si>
  <si>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</si>
  <si>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</si>
  <si>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</si>
  <si>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</si>
  <si>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</si>
  <si>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</si>
  <si>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</si>
  <si>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</si>
  <si>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</si>
  <si>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</si>
  <si>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</si>
  <si>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</si>
  <si>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</si>
  <si>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</si>
  <si>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</si>
  <si>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</si>
  <si>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</si>
  <si>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</si>
  <si>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</si>
  <si>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</si>
  <si>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</si>
  <si>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</si>
  <si>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</si>
  <si>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</si>
  <si>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</si>
  <si>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</si>
  <si>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</si>
  <si>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</si>
  <si>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</si>
  <si>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</si>
  <si>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</si>
  <si>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</si>
  <si>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</si>
  <si>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</si>
  <si>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</si>
  <si>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</si>
  <si>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</si>
  <si>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</si>
  <si>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</si>
  <si>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</si>
  <si>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</si>
  <si>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</si>
  <si>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</si>
  <si>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</si>
  <si>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</si>
  <si>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</si>
  <si>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</si>
  <si>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</si>
  <si>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</si>
  <si>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</si>
  <si>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</si>
  <si>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</si>
  <si>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</si>
  <si>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</si>
  <si>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</si>
  <si>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</si>
  <si>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</si>
  <si>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</si>
  <si>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</si>
  <si>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</si>
  <si>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</si>
  <si>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</si>
  <si>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</si>
  <si>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</si>
  <si>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</si>
  <si>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</si>
  <si>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</si>
  <si>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</si>
  <si>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</si>
  <si>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</si>
  <si>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</si>
  <si>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</si>
  <si>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</si>
  <si>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</si>
  <si>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</si>
  <si>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</si>
  <si>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</si>
  <si>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</si>
  <si>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</si>
  <si>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</si>
  <si>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</si>
  <si>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</si>
  <si>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</si>
  <si>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</si>
  <si>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</si>
  <si>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</si>
  <si>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</si>
  <si>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</si>
  <si>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</si>
  <si>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</si>
  <si>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</si>
  <si>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</si>
  <si>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</si>
  <si>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</si>
  <si>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</si>
  <si>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</si>
  <si>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</si>
  <si>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</si>
  <si>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</si>
  <si>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</si>
  <si>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</si>
  <si>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</si>
  <si>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</si>
  <si>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</si>
  <si>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</si>
  <si>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</si>
  <si>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</si>
  <si>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</si>
  <si>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</si>
  <si>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</si>
  <si>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</si>
  <si>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</si>
  <si>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Gap Analysis Program, animals, wildlife, food, resources,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</si>
  <si>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</si>
  <si>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</si>
  <si>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</si>
  <si>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</si>
  <si>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</si>
  <si>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</si>
  <si>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</si>
  <si>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</si>
  <si>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</si>
  <si>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</si>
  <si>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</si>
  <si>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</si>
  <si>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</si>
  <si>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</si>
  <si>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</si>
  <si>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</si>
  <si>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</si>
  <si>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</si>
  <si>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</si>
  <si>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</si>
  <si>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</si>
  <si>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</si>
  <si>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</si>
  <si>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</si>
  <si>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</si>
  <si>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</si>
  <si>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</si>
  <si>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</si>
  <si>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</si>
  <si>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</si>
  <si>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</si>
  <si>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</si>
  <si>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</si>
  <si>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</si>
  <si>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</si>
  <si>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</si>
  <si>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</si>
  <si>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</si>
  <si>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</si>
  <si>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</si>
  <si>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</si>
  <si>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</si>
  <si>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</si>
  <si>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</si>
  <si>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</si>
  <si>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</si>
  <si>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</si>
  <si>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</si>
  <si>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</si>
  <si>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</si>
  <si>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</si>
  <si>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</si>
  <si>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</si>
  <si>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</si>
  <si>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</si>
  <si>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</si>
  <si>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</si>
  <si>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</si>
  <si>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</si>
  <si>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</si>
  <si>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</si>
  <si>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</si>
  <si>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</si>
  <si>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</si>
  <si>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</si>
  <si>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</si>
  <si>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</si>
  <si>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</si>
  <si>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</si>
  <si>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</si>
  <si>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</si>
  <si>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</si>
  <si>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</si>
  <si>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</si>
  <si>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</si>
  <si>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</si>
  <si>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</si>
  <si>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pollution, impaired, lake,  </t>
  </si>
  <si>
    <t xml:space="preserve">water quality, river, pollution, lake, stream, </t>
  </si>
  <si>
    <t xml:space="preserve">water quality pollution, lake,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</si>
  <si>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</si>
  <si>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</si>
  <si>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</si>
  <si>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</si>
  <si>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</si>
  <si>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</si>
  <si>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water, conservation, economy, protection, conservation, resources,</t>
  </si>
  <si>
    <t>animals, plants, endangered, threatened, conservation, protection, economy,  resources,</t>
  </si>
  <si>
    <t xml:space="preserve">water, river, economy, protection,  conservation, </t>
  </si>
  <si>
    <t>climate, trees, plants, vegetation, economy, protection, conservation, resources,</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</si>
  <si>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</si>
  <si>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</si>
  <si>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</si>
  <si>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</si>
  <si>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</si>
  <si>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</si>
  <si>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</si>
  <si>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</si>
  <si>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</si>
  <si>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</si>
  <si>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</si>
  <si>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</si>
  <si>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</si>
  <si>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</si>
  <si>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</si>
  <si>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</si>
  <si>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</si>
  <si>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</si>
  <si>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</si>
  <si>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</si>
  <si>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REMOVED</t>
  </si>
  <si>
    <t>National Hydrography Dataset, river, stream, lake, pond, hydrology</t>
  </si>
  <si>
    <r>
      <t xml:space="preserve">x/x. Footers reversed. Fixed manually. </t>
    </r>
    <r>
      <rPr>
        <strike/>
        <sz val="11"/>
        <color rgb="FFFF0000"/>
        <rFont val="Calibri"/>
        <family val="2"/>
        <scheme val="minor"/>
      </rPr>
      <t>SAVED VERSIONS FOR 2011 not 2006</t>
    </r>
  </si>
  <si>
    <r>
      <t>Supplemental/</t>
    </r>
    <r>
      <rPr>
        <strike/>
        <sz val="11"/>
        <color rgb="FF0000FF"/>
        <rFont val="Calibri"/>
        <family val="2"/>
        <scheme val="minor"/>
      </rPr>
      <t>ConnectivityNaturalLandCover2011WaterasBackground</t>
    </r>
    <r>
      <rPr>
        <strike/>
        <sz val="11"/>
        <rFont val="Calibri"/>
        <family val="2"/>
        <scheme val="minor"/>
      </rPr>
      <t>.pdf</t>
    </r>
  </si>
  <si>
    <r>
      <t>Supplemental/</t>
    </r>
    <r>
      <rPr>
        <strike/>
        <sz val="11"/>
        <color rgb="FF0000FF"/>
        <rFont val="Calibri"/>
        <family val="2"/>
        <scheme val="minor"/>
      </rPr>
      <t>ConnectivityNaturalLandCover2011WaterasForeground</t>
    </r>
    <r>
      <rPr>
        <strike/>
        <sz val="11"/>
        <rFont val="Calibri"/>
        <family val="2"/>
        <scheme val="minor"/>
      </rPr>
      <t>.pdf</t>
    </r>
  </si>
  <si>
    <r>
      <t>Supplemental/</t>
    </r>
    <r>
      <rPr>
        <strike/>
        <sz val="11"/>
        <color rgb="FF0000FF"/>
        <rFont val="Calibri"/>
        <family val="2"/>
        <scheme val="minor"/>
      </rPr>
      <t>ConnectivityNaturalLandCover2011WaterIgnored</t>
    </r>
    <r>
      <rPr>
        <strike/>
        <sz val="11"/>
        <rFont val="Calibri"/>
        <family val="2"/>
        <scheme val="minor"/>
      </rPr>
      <t>.pdf</t>
    </r>
  </si>
  <si>
    <r>
      <t>Supplemental/</t>
    </r>
    <r>
      <rPr>
        <strike/>
        <sz val="11"/>
        <color rgb="FF0000FF"/>
        <rFont val="Calibri"/>
        <family val="2"/>
        <scheme val="minor"/>
      </rPr>
      <t>Assessedwaters</t>
    </r>
    <r>
      <rPr>
        <strike/>
        <sz val="11"/>
        <rFont val="Calibri"/>
        <family val="2"/>
        <scheme val="minor"/>
      </rPr>
      <t>.pdf</t>
    </r>
  </si>
  <si>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</si>
  <si>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</si>
  <si>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</si>
  <si>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</si>
  <si>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</si>
  <si>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</si>
  <si>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</si>
  <si>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</si>
  <si>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</si>
  <si>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</si>
  <si>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</si>
  <si>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</si>
  <si>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</si>
  <si>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</si>
  <si>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</si>
  <si>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</si>
  <si>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</si>
  <si>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</si>
  <si>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</si>
  <si>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</si>
  <si>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</si>
  <si>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</si>
  <si>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</si>
  <si>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</si>
  <si>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</si>
  <si>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</si>
  <si>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</si>
  <si>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</si>
  <si>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</si>
  <si>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</si>
  <si>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</si>
  <si>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</si>
  <si>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</si>
  <si>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</si>
  <si>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</si>
  <si>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</si>
  <si>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https://leb.epa.gov/arcgis/rest/services/Communities/Community_Locations/MapServer</t>
  </si>
  <si>
    <t>0,1</t>
  </si>
  <si>
    <t>tileURL</t>
  </si>
  <si>
    <t>N057</t>
  </si>
  <si>
    <t>Topics (2017_03-29)</t>
  </si>
  <si>
    <t>https://leb.epa.gov/arcgis/rest/services/Supplemental/MSPA_2011_WB_8111/MapServer</t>
  </si>
  <si>
    <t>https://leb.epa.gov/arcgis/rest/services/test_services/MSPA_2011_WB_8311/ImageServer</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</si>
  <si>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</si>
  <si>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</si>
  <si>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</si>
  <si>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</si>
  <si>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</si>
  <si>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</si>
  <si>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</si>
  <si>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</si>
  <si>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</si>
  <si>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</si>
  <si>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</si>
  <si>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</si>
  <si>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</si>
  <si>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</si>
  <si>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</si>
  <si>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</si>
  <si>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</si>
  <si>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</si>
  <si>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</si>
  <si>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</si>
  <si>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</si>
  <si>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</si>
  <si>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https://leb.epa.gov/arcgis/rest/services/Supplemental/Landcover_Allcommunities/MapServer/tile</t>
  </si>
  <si>
    <t>https://leb.epa.gov/arcgis/rest/services/Supplemental/Connectivity_AllCommunities/MapServer/tile</t>
  </si>
  <si>
    <t>https://leb.epa.gov/arcgis/rest/services/Supplemental/NrRd_PFor_AllCommunities/MapServer/tile</t>
  </si>
  <si>
    <t>https://leb.epa.gov/arcgis/rest/services/Supplemental/RB15m_For_AllCommunities/MapServer/tile</t>
  </si>
  <si>
    <t>https://leb.epa.gov/arcgis/rest/services/Supplemental/RB51m_For_AllCommunities/MapServer/tile</t>
  </si>
  <si>
    <t>https://leb.epa.gov/arcgis/rest/services/Supplemental/PctStTC_AllCommunities/MapServer/tile</t>
  </si>
  <si>
    <t>https://leb.epa.gov/arcgis/rest/services/Supplemental/ImpProx_AllCommunities/MapServer/tile</t>
  </si>
  <si>
    <t>https://leb.epa.gov/arcgis/rest/services/Supplemental/GreenProx_AllCommunities/MapServer/tile</t>
  </si>
  <si>
    <t>https://leb.epa.gov/arcgis/rest/services/Supplemental/PctStGS_AllCommunities/MapServer/tile</t>
  </si>
  <si>
    <t>https://leb.epa.gov/arcgis/rest/services/Supplemental/Park_prox_AllCommunities/MapServer/tile</t>
  </si>
  <si>
    <t>https://leb.epa.gov/arcgis/rest/services/Supplemental/RB51m_Vege_AllCommunities/MapServer/tile</t>
  </si>
  <si>
    <t>https://leb.epa.gov/arcgis/rest/services/Supplemental/RB15m_Vege_AllCommunities/MapServertile</t>
  </si>
  <si>
    <t>https://leb.epa.gov/arcgis/rest/services/Supplemental/IntDen_AllCommunities/MapServer/tile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</si>
  <si>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</si>
  <si>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</si>
  <si>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</si>
  <si>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</si>
  <si>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</si>
  <si>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</si>
  <si>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</si>
  <si>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</si>
  <si>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</si>
  <si>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</si>
  <si>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</si>
  <si>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</si>
  <si>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</si>
  <si>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</si>
  <si>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</si>
  <si>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</si>
  <si>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</si>
  <si>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</si>
  <si>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</si>
  <si>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test_services/MSPA2011_WB_8311</t>
  </si>
  <si>
    <t>serviceType</t>
  </si>
  <si>
    <t>dynamic</t>
  </si>
  <si>
    <t>feature</t>
  </si>
  <si>
    <t>image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</si>
  <si>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</si>
  <si>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</si>
  <si>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</si>
  <si>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</si>
  <si>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</si>
  <si>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</si>
  <si>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</si>
  <si>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</si>
  <si>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</si>
  <si>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</si>
  <si>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</si>
  <si>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</si>
  <si>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</si>
  <si>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</si>
  <si>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</si>
  <si>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</si>
  <si>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</si>
  <si>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</si>
  <si>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</si>
  <si>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</si>
  <si>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</si>
  <si>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</si>
  <si>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Natural Hazard Mitigation - x; </t>
  </si>
  <si>
    <t>Supplemental/EnablingConditionsforEcosystemMarkets.pdf</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</si>
  <si>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</si>
  <si>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</si>
  <si>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</si>
  <si>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https://enviroatlas.epa.gov/arcgis/rest/services/Supplemental/ESN_Rare_Ecosystems/MapServer/0</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</si>
  <si>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</si>
  <si>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</si>
  <si>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</si>
  <si>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</si>
  <si>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</si>
  <si>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</si>
  <si>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</si>
  <si>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</si>
  <si>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popupJSON</t>
  </si>
  <si>
    <t>","label":"</t>
  </si>
  <si>
    <t>tile</t>
  </si>
  <si>
    <t>column z</t>
  </si>
  <si>
    <t>FOR TABS EA_main, PBS, and BOUNDARY</t>
  </si>
  <si>
    <t>E009</t>
  </si>
  <si>
    <t>https://enviroatlas.epa.gov/arcgis/rest/services/Supplemental/Landcover_Allcommunities/MapServer</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</si>
  <si>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</si>
  <si>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</si>
  <si>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</si>
  <si>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</si>
  <si>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</si>
  <si>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</si>
  <si>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</si>
  <si>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</si>
  <si>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</si>
  <si>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</si>
  <si>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https://enviroatlas.epa.gov/arcgis/rest/services/Other/National2016_master/MapServer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</si>
  <si>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</si>
  <si>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</si>
  <si>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</si>
  <si>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</si>
  <si>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</si>
  <si>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</si>
  <si>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</si>
  <si>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</si>
  <si>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</si>
  <si>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</si>
  <si>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</si>
  <si>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</si>
  <si>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</si>
  <si>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</si>
  <si>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</si>
  <si>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</si>
  <si>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</si>
  <si>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</si>
  <si>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</si>
  <si>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</si>
  <si>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</si>
  <si>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</si>
  <si>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</si>
  <si>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</si>
  <si>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</si>
  <si>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</si>
  <si>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</si>
  <si>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</si>
  <si>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</si>
  <si>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</si>
  <si>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</si>
  <si>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</si>
  <si>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</si>
  <si>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</si>
  <si>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</si>
  <si>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</si>
  <si>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</si>
  <si>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</si>
  <si>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</si>
  <si>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</si>
  <si>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</si>
  <si>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</si>
  <si>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</si>
  <si>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</si>
  <si>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</si>
  <si>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</si>
  <si>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</si>
  <si>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</si>
  <si>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</si>
  <si>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</si>
  <si>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</si>
  <si>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</si>
  <si>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</si>
  <si>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</si>
  <si>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</si>
  <si>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</si>
  <si>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</si>
  <si>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</si>
  <si>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</si>
  <si>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</si>
  <si>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</si>
  <si>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</si>
  <si>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</si>
  <si>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</si>
  <si>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</si>
  <si>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</si>
  <si>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</si>
  <si>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</si>
  <si>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</si>
  <si>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</si>
  <si>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</si>
  <si>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</si>
  <si>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</si>
  <si>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</si>
  <si>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</si>
  <si>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</si>
  <si>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</si>
  <si>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</si>
  <si>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</si>
  <si>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</si>
  <si>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</si>
  <si>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</si>
  <si>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</si>
  <si>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</si>
  <si>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</si>
  <si>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</si>
  <si>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https://enviroatlas.epa.gov/arcgiscache_exp/Numberofhighhazardpotentialdams/pdf/_alllayers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</si>
  <si>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</si>
  <si>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</si>
  <si>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</si>
  <si>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</si>
  <si>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</si>
  <si>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</si>
  <si>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</si>
  <si>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</si>
  <si>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</si>
  <si>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</si>
  <si>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</si>
  <si>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</si>
  <si>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</si>
  <si>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</si>
  <si>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</si>
  <si>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</si>
  <si>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</si>
  <si>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</si>
  <si>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</si>
  <si>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</si>
  <si>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</si>
  <si>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</si>
  <si>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</si>
  <si>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</si>
  <si>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</si>
  <si>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</si>
  <si>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</si>
  <si>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</si>
  <si>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https://enviroatlas.epa.gov/arcgiscache_exp/Percentrareecosystemformsprotected/_alllayers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</si>
  <si>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</si>
  <si>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</si>
  <si>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</si>
  <si>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</si>
  <si>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</si>
  <si>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</si>
  <si>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</si>
  <si>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</si>
  <si>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</si>
  <si>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</si>
  <si>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</si>
  <si>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</si>
  <si>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</si>
  <si>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</si>
  <si>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</si>
  <si>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</si>
  <si>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https://enviroatlas.epa.gov/arcgiscache_exp/Streamlengthimpairedbyorganiceenrichmentoroxygendepletion/_alllayers</t>
  </si>
  <si>
    <t>https://enviroatlas.epa.gov/arcgiscache_exp/Streamlengthimpairedbypathogens/_alllayers</t>
  </si>
  <si>
    <t>https://enviroatlas.epa.gov/arcgiscache_exp/Streamlengthimpairedbypesticides/_alllayers</t>
  </si>
  <si>
    <t>https://enviroatlas.epa.gov/arcgiscache_exp/Streamlengthimpairedbyphacidityorcausticonditions/_alllayers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</si>
  <si>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</si>
  <si>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</si>
  <si>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</si>
  <si>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</si>
  <si>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</si>
  <si>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</si>
  <si>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</si>
  <si>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</si>
  <si>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</si>
  <si>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</si>
  <si>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</si>
  <si>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</si>
  <si>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</si>
  <si>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</si>
  <si>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</si>
  <si>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</si>
  <si>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</si>
  <si>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</si>
  <si>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</si>
  <si>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</si>
  <si>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</si>
  <si>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</si>
  <si>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</si>
  <si>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</si>
  <si>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</si>
  <si>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</si>
  <si>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</si>
  <si>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</si>
  <si>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</si>
  <si>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</si>
  <si>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https://enviroatlas.epa.gov/arcgiscache_exp/Acresoflandenrolledincrp/_alllayers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</si>
  <si>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</si>
  <si>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</si>
  <si>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</si>
  <si>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</si>
  <si>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</si>
  <si>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</si>
  <si>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</si>
  <si>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</si>
  <si>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</si>
  <si>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</si>
  <si>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</si>
  <si>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</si>
  <si>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</si>
  <si>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</si>
  <si>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</si>
  <si>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</si>
  <si>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</si>
  <si>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</si>
  <si>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</si>
  <si>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</si>
  <si>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</si>
  <si>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</si>
  <si>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</si>
  <si>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</si>
  <si>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</si>
  <si>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</si>
  <si>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</si>
  <si>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</si>
  <si>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</si>
  <si>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</si>
  <si>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</si>
  <si>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</si>
  <si>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</si>
  <si>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</si>
  <si>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</si>
  <si>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</si>
  <si>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</si>
  <si>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{"popup":{"title":"Level IV Ecoregion Polygons: {US_L4NAME}","fieldInfos":[{"fieldName":"OBJECTID","label":"OBJECTID","tooltip":"","visible":false,"format":null,"stringFieldOption":"textbox"},{"fieldName":"Shape","label":"Shape","tooltip":"","visible":false,"format":null,"stringFieldOption":"textbox"},{"fieldName":"US_L4CODE","label":"US_L4CODE","tooltip":"","visible":false,"format":null,"stringFieldOption":"textbox"},{"fieldName":"OBJECTID_1","label":"OBJECTID","tooltip":"","visible":false,"format":{"places":0,"digitSeparator":true},"stringFieldOption":"textbox"},{"fieldName":"US_L4CODE_1","label":"US_L4CODE","tooltip":"","visible":false,"format":null,"stringFieldOption":"textbox"},{"fieldName":"US_L4NAME","label":"US_L4NAME","tooltip":"","visible":false,"format":null,"stringFieldOption":"textbox"},{"fieldName":"US_L3CODE","label":"US_L3CODE","tooltip":"","visible":false,"format":null,"stringFieldOption":"textbox"},{"fieldName":"US_L3NAME","label":"US_L3NAME","tooltip":"","visible":false,"format":null,"stringFieldOption":"textbox"},{"fieldName":"NA_L3CODE","label":"NA_L3CODE","tooltip":"","visible":false,"format":null,"stringFieldOption":"textbox"},{"fieldName":"NA_L3NAME","label":"NA_L3NAME","tooltip":"","visible":false,"format":null,"stringFieldOption":"textbox"},{"fieldName":"NA_L2CODE","label":"NA_L2CODE","tooltip":"","visible":false,"format":null,"stringFieldOption":"textbox"},{"fieldName":"NA_L2NAME","label":"NA_L2NAME","tooltip":"","visible":false,"format":null,"stringFieldOption":"textbox"},{"fieldName":"NA_L1CODE","label":"NA_L1CODE","tooltip":"","visible":false,"format":null,"stringFieldOption":"textbox"},{"fieldName":"NA_L1NAME","label":"NA_L1NAME","tooltip":"","visible":false,"format":null,"stringFieldOption":"textbox"},{"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</si>
  <si>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</si>
  <si>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</si>
  <si>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</si>
  <si>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 Wetland Area"}],"title":"Potential Wetland Area"}}</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</si>
  <si>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</si>
  <si>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</si>
  <si>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</si>
  <si>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</si>
  <si>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</si>
  <si>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</si>
  <si>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</si>
  <si>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</si>
  <si>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</si>
  <si>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</si>
  <si>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</si>
  <si>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</si>
  <si>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</si>
  <si>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</si>
  <si>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</si>
  <si>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</si>
  <si>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</si>
  <si>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</si>
  <si>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</si>
  <si>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</si>
  <si>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</si>
  <si>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</si>
  <si>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</si>
  <si>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{"popup":{"showAttachments":"false","fieldInfos":[{"visible":"true","fieldName":"Ag_P ","label":"Percent agriculture \u00a0","format":{"places":1,"digitSeparator":true}}],"title":"Block Group ID: {GEOID10}"}}</t>
  </si>
  <si>
    <t>{"popup":{"showAttachments":"false","fieldInfos":[{"visible":"true","fieldName":"Green_P ","label":"Percent green space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</si>
  <si>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</si>
  <si>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</si>
  <si>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</si>
  <si>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</si>
  <si>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</si>
  <si>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</si>
  <si>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</si>
  <si>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</si>
  <si>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</si>
  <si>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</si>
  <si>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</si>
  <si>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</si>
  <si>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</si>
  <si>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</si>
  <si>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</si>
  <si>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</si>
  <si>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</si>
  <si>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</si>
  <si>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</si>
  <si>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</si>
  <si>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</si>
  <si>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</si>
  <si>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</si>
  <si>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</si>
  <si>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</si>
  <si>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</si>
  <si>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</si>
  <si>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</si>
  <si>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</si>
  <si>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</si>
  <si>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</si>
  <si>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</si>
  <si>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</si>
  <si>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</si>
  <si>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</si>
  <si>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</si>
  <si>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</si>
  <si>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</si>
  <si>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</si>
  <si>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</si>
  <si>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</si>
  <si>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</si>
  <si>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</si>
  <si>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</si>
  <si>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</si>
  <si>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</si>
  <si>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</si>
  <si>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</si>
  <si>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</si>
  <si>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</si>
  <si>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</si>
  <si>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</si>
  <si>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</si>
  <si>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</si>
  <si>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</si>
  <si>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</si>
  <si>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</si>
  <si>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</si>
  <si>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</si>
  <si>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</si>
  <si>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</si>
  <si>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</si>
  <si>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</si>
  <si>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</si>
  <si>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</si>
  <si>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</si>
  <si>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</si>
  <si>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{"popup":{"showAttachments":"false","fieldInfos":[{"visible":"true","fieldName":"employ_rate ","label":"Employment Rate\u00a0","format":{"places":0,"digitSeparator":true}}],"title":"Block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</si>
  <si>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</si>
  <si>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</si>
  <si>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</si>
  <si>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</si>
  <si>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</si>
  <si>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</si>
  <si>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</si>
  <si>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</si>
  <si>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</si>
  <si>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</si>
  <si>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{"popup":{"showAttachments":"false","fieldInfos":[{"visible":"true","fieldName":"PERC_HS_DG","label":"Percent 25 Years And Over With A High School Degree\u00a0","format":{"places":2,"digitSeparator":true}}],"title":"Census Tract ID: {GEOID10}"}}</t>
  </si>
  <si>
    <t>\u00a0","format":{"places":2,"digitSeparator":true}}],"title":"Census Tract ID: {GEOID10}"}}</t>
  </si>
  <si>
    <t>{"popup":{"showAttachments":"false","fieldInfos":[{"visible":"true","fieldName":"PERC_BELOW12","label":"Percent 25 Years And Over With Less Than A High School Degree\u00a0","format":{"places":2,"digitSeparator":true}}],"title":"Census Tract ID: {GEOID10}"}}</t>
  </si>
  <si>
    <t>{"popup":{"showAttachments":"false","fieldInfos":[{"visible":"true","fieldName":"PERC_AGE_UNDER18","label":"Percent Age Less Than 18 Years Old\u00a0","format":{"places":2,"digitSeparator":true}}],"title":"Census Tract ID: {GEOID10}"}}</t>
  </si>
  <si>
    <t>{"popup":{"showAttachments":"false","fieldInfos":[{"visible":"true","fieldName":"PERC_AGE_UNDER5","label":"Percent Age Less Than 5 Years Old\u00a0","format":{"places":2,"digitSeparator":true}}],"title":"Census Tract ID: {GEOID10}"}}</t>
  </si>
  <si>
    <t>{"popup":{"showAttachments":"false","fieldInfos":[{"visible":"true","fieldName":"PERC_BPOV","label":"Percent Below Poverty Level\u00a0","format":{"places":2,"digitSeparator":true}}],"title":"Census Tract ID: {GEOID10}"}}</t>
  </si>
  <si>
    <t>{"popup":{"showAttachments":"false","fieldInfos":[{"visible":"true","fieldName":"PERC_HOME_PRE50","label":"Percent Housing Units Built Before 1950\u00a0","format":{"places":2,"digitSeparator":true}}],"title":"Census Tract ID: {GEOID10}"}}</t>
  </si>
  <si>
    <t>{"popup":{"showAttachments":"false","fieldInfos":[{"visible":"true","fieldName":"PCT_LINGISO","label":"Percent Linguistically Isolated Households\u00a0","format":{"places":2,"digitSeparator":true}}],"title":"Census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</si>
  <si>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</si>
  <si>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Minority\u00a0","format":{"places":2,"digitSeparator":true}}],"title":"Census Tract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</si>
  <si>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</si>
  <si>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</si>
  <si>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</si>
  <si>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</si>
  <si>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</si>
  <si>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</si>
  <si>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</si>
  <si>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</si>
  <si>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</si>
  <si>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</si>
  <si>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</si>
  <si>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{"popup":{"showAttachments":"false","fieldInfos":[{"visible":"true","fieldName":"PERC_AGE_OVER64","label":"Percent Population Age Greater Than 64 Years Old\u00a0","format":{"places":2,"digitSeparator":true}}],"title":"Census Tract ID: {GEOID10}"}}</t>
  </si>
  <si>
    <t>{"popup":{"showAttachments":"false","fieldInfos":[{"visible":"true","fieldName":"AMERIND","label":"Population of American Indian and Alaskan Native\u00a0","format":{"places":2,"digitSeparator":true}}],"title":"Census Tract ID: {GEOID10}"}}</t>
  </si>
  <si>
    <t>{"popup":{"showAttachments":"false","fieldInfos":[{"visible":"true","fieldName":"AMERIND_BPOV","label":"Population of American Indian and Alaskan Native Below Poverty Level\u00a0","format":{"places":2,"digitSeparator":true}}],"title":"Census Tract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</si>
  <si>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</si>
  <si>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</si>
  <si>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{"popup":{"showAttachments":"false","fieldInfos":[{"visible":"true","fieldName":"TOTALPOP","label":"Total Population\u00a0","format":{"places":2,"digitSeparator":true}}],"title":"Census Tract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</si>
  <si>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</si>
  <si>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</si>
  <si>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</si>
  <si>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</si>
  <si>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</si>
  <si>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</si>
  <si>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</si>
  <si>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</si>
  <si>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</si>
  <si>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</si>
  <si>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</si>
  <si>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\u00a0"}],"title":"NLCD Land Cover - 2011: {VALUE}"}}</t>
  </si>
  <si>
    <t>\u00a0"}],"title":"NLCD Land Cover - 1992: {VALUE}"}}</t>
  </si>
  <si>
    <t>\u00a0"}],"title":"NLCD Land Cover - 2001: {VALUE}"}}</t>
  </si>
  <si>
    <t>\u00a0"}],"title":"NLCD Land Cover - 2006: {VALUE}"}}</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</si>
  <si>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</si>
  <si>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</si>
  <si>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</si>
  <si>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</si>
  <si>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</si>
  <si>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{"popup":{"showAttachments":"false","fieldInfos":[{"visible":"true","fieldName":"VALUE","label":"Land_Cover_1992 (NLCD_1992, National Land Cover Database (NLCD)\u00a0"}],"title":"NLCD Land Cover - 1992: {VALUE}"}}</t>
  </si>
  <si>
    <t>{"popup":{"showAttachments":"false","fieldInfos":[{"visible":"true","fieldName":"VALUE","label":"Land_Cover_2001_CONUS (NLCD_2001, National Land Cover Database (NLCD)\u00a0"}],"title":"NLCD Land Cover - 2001: {VALUE}"}}</t>
  </si>
  <si>
    <t>{"popup":{"showAttachments":"false","fieldInfos":[{"visible":"true","fieldName":"VALUE","label":"Land_Cover_2006_CONUS (NLCD_2006, National Land Cover Database (NLCD)\u00a0"}],"title":"NLCD Land Cover - 2006: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</si>
  <si>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</si>
  <si>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</si>
  <si>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</si>
  <si>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{"popup":{"showAttachments":"false","fieldInfos":[{"visible":"true","fieldName":"Imp_P ","label":"Percent impervious area [census block group] \u00a0","format":{"places":0,"digitSeparator":true}}],"title":"Block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</si>
  <si>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</si>
  <si>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</si>
  <si>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</si>
  <si>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</si>
  <si>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</si>
  <si>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</si>
  <si>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</si>
  <si>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</si>
  <si>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</si>
  <si>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</si>
  <si>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</si>
  <si>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</si>
  <si>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</si>
  <si>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</si>
  <si>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</si>
  <si>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</si>
  <si>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</si>
  <si>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{"popup":{"showAttachments":"false","fieldInfos":[{"visible":"true","fieldName":"CRP_acres","label":"Acres of land enrolled in CRP \u00a0","format":{"places":0,"digitSeparator":true}}],"title":"HUC 12 ID: {HUC_12}"}}</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</si>
  <si>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</si>
  <si>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</si>
  <si>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</si>
  <si>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</si>
  <si>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</si>
  <si>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</si>
  <si>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</si>
  <si>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</si>
  <si>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</si>
  <si>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</si>
  <si>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</si>
  <si>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</si>
  <si>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</si>
  <si>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</si>
  <si>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</si>
  <si>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</si>
  <si>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</si>
  <si>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</si>
  <si>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</si>
  <si>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</si>
  <si>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</si>
  <si>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</si>
  <si>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</si>
  <si>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</si>
  <si>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</si>
  <si>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</si>
  <si>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</si>
  <si>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</si>
  <si>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</si>
  <si>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</si>
  <si>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</si>
  <si>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</si>
  <si>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</si>
  <si>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</si>
  <si>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</si>
  <si>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</si>
  <si>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</si>
  <si>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</si>
  <si>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</si>
  <si>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</si>
  <si>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</si>
  <si>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</si>
  <si>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</si>
  <si>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</si>
  <si>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{"popup":{"showAttachments":"false","fieldInfos":[{"visible":"true","fieldName":"WTFL_MAX","label":"Maximum waterfowl species richness \u00a0","format":{"places":0,"digitSeparator":true}}],"title":"HUC 12 ID: {HUC_12}"}}</t>
  </si>
  <si>
    <t>{"popup":{"showAttachments":"false","fieldInfos":[{"visible":"true","fieldName":"AMPH_AVG","label":"Mean amphibian species richness \u00a0","format":{"places":1,"digitSeparator":true}}],"title":"HUC 12 ID: {HUC_12}"}}</t>
  </si>
  <si>
    <t>{"popup":{"showAttachments":"false","fieldInfos":[{"visible":"true","fieldName":"BAT_AVG","label":"Mean bat species richness \u00a0","format":{"places":1,"digitSeparator":true}}],"title":"HUC 12 ID: {HUC_12}"}}</t>
  </si>
  <si>
    <t>{"popup":{"showAttachments":"false","fieldInfos":[{"visible":"true","fieldName":"BIGGA_AVG","label":"Mean big game species richness \u00a0","format":{"places":1,"digitSeparator":true}}],"title":"HUC 12 ID: {HUC_12}"}}</t>
  </si>
  <si>
    <t>{"popup":{"showAttachments":"false","fieldInfos":[{"visible":"true","fieldName":"Bird_All_MEAN","label":"Mean bird species richness \u00a0","format":{"places":1,"digitSeparator":true}}],"title":"HUC 12 ID: {HUC_12}"}}</t>
  </si>
  <si>
    <t>{"popup":{"showAttachments":"false","fieldInfos":[{"visible":"true","fieldName":"FURB_AVG","label":"Mean fur bearer species richness \u00a0","format":{"places":1,"digitSeparator":true}}],"title":"HUC 12 ID: {HUC_12}"}}</t>
  </si>
  <si>
    <t>{"popup":{"showAttachments":"false","fieldInfos":[{"visible":"true","fieldName":"LD_AVG","label":"Mean land cover diversity \u00a0","format":{"places":1,"digitSeparator":true}}],"title":"HUC 12 ID: {HUC_12}"}}</t>
  </si>
  <si>
    <t>{"popup":{"showAttachments":"false","fieldInfos":[{"visible":"true","fieldName":"MAM_AVG","label":"Mean mammal species richness \u00a0","format":{"places":1,"digitSeparator":true}}],"title":"HUC 12 ID: {HUC_12}"}}</t>
  </si>
  <si>
    <t>{"popup":{"showAttachments":"false","fieldInfos":[{"visible":"true","fieldName":"Bird_PIF_MEAN","label":"Mean modeled Partners in Flight Watch List bird species \u00a0","format":{"places":1,"digitSeparator":true}}],"title":"HUC 12 ID: {HUC_12}"}}</t>
  </si>
  <si>
    <t>{"popup":{"showAttachments":"false","fieldInfos":[{"visible":"true","fieldName":"Bird_BCC_MEAN","label":"Mean modeled State of the Birds species of conservation concern \u00a0","format":{"places":1,"digitSeparator":true}}],"title":"HUC 12 ID: {HUC_12}"}}</t>
  </si>
  <si>
    <t>{"popup":{"showAttachments":"false","fieldInfos":[{"visible":"true","fieldName":"TE_AVG","label":"Mean modeled threatened and endangered vertebrate species \u00a0","format":{"places":1,"digitSeparator":true}}],"title":"HUC 12 ID: {HUC_12}"}}</t>
  </si>
  <si>
    <t>{"popup":{"showAttachments":"false","fieldInfos":[{"visible":"true","fieldName":"Bird_Aud_end_MEAN","label":"Mean number of bird species vulnerable to range loss due to climate change by 2050 \u00a0","format":{"places":2,"digitSeparator":true}}],"title":"HUC 12 ID: {HUC_12}"}}</t>
  </si>
  <si>
    <t>{"popup":{"showAttachments":"false","fieldInfos":[{"visible":"true","fieldName":"Bird_Aud_thr_MEAN","label":"Mean number of bird species vulnerable to range loss due to climate change by 2080 \u00a0","format":{"places":1,"digitSeparator":true}}],"title":"HUC 12 ID: {HUC_12}"}}</t>
  </si>
  <si>
    <t>{"popup":{"showAttachments":"false","fieldInfos":[{"visible":"true","fieldName":"Rep_MEAN","label":"Mean reptile species richness \u00a0","format":{"places":1,"digitSeparator":true}}],"title":"HUC 12 ID: {HUC_12}"}}</t>
  </si>
  <si>
    <t>{"popup":{"showAttachments":"false","fieldInfos":[{"visible":"true","fieldName":"SMGA_AVG","label":"Mean small game species richness \u00a0","format":{"places":1,"digitSeparator":true}}],"title":"HUC 12 ID: {HUC_12}"}}</t>
  </si>
  <si>
    <t>{"popup":{"showAttachments":"false","fieldInfos":[{"visible":"true","fieldName":"HARV_AVG","label":"Mean total harvestable species richness \u00a0","format":{"places":1,"digitSeparator":true}}],"title":"HUC 12 ID: {HUC_12}"}}</t>
  </si>
  <si>
    <t>{"popup":{"showAttachments":"false","fieldInfos":[{"visible":"true","fieldName":"TOTAL_AVG","label":"Mean total vertebrate species richness \u00a0","format":{"places":1,"digitSeparator":true}}],"title":"HUC 12 ID: {HUC_12}"}}</t>
  </si>
  <si>
    <t>{"popup":{"showAttachments":"false","fieldInfos":[{"visible":"true","fieldName":"WTFL_AVG","label":"Mean waterfowl species richness \u00a0","format":{"places":1,"digitSeparator":true}}],"title":"HUC 12 ID: {HUC_12}"}}</t>
  </si>
  <si>
    <t>{"popup":{"showAttachments":"false","fieldInfos":[{"visible":"true","fieldName":"MB_Demand","label":"Migratory bird hunting recreation demand \u00a0","format":{"places":0,"digitSeparator":true}}],"title":"HUC 12 ID: {HUC_12}"}}</t>
  </si>
  <si>
    <t>{"popup":{"showAttachments":"false","fieldInfos":[{"visible":"true","fieldName":"BNF","label":"Natural biological nitrogen fixation (kg N/ha/yr) \u00a0","format":{"places":2,"digitSeparator":true}}],"title":"HUC 12 ID: {HUC_12}"}}</t>
  </si>
  <si>
    <t>{"popup":{"showAttachments":"false","fieldInfos":[{"visible":"true","fieldName":"AMPH_AVG_I","label":"NIB amphibian species richness \u00a0","format":{"places":2,"digitSeparator":true}}],"title":"HUC 12 ID: {HUC_12}"}}</t>
  </si>
  <si>
    <t>{"popup":{"showAttachments":"false","fieldInfos":[{"visible":"true","fieldName":"BAT_AVG_I","label":"NIB bat species richness \u00a0","format":{"places":2,"digitSeparator":true}}],"title":"HUC 12 ID: {HUC_12}"}}</t>
  </si>
  <si>
    <t>{"popup":{"showAttachments":"false","fieldInfos":[{"visible":"true","fieldName":"BIGGA_AVG_I","label":"NIB big game species richness \u00a0","format":{"places":2,"digitSeparator":true}}],"title":"HUC 12 ID: {HUC_12}"}}</t>
  </si>
  <si>
    <t>{"popup":{"showAttachments":"false","fieldInfos":[{"visible":"true","fieldName":"Bird_All_NIB","label":"NIB bird species richness \u00a0","format":{"places":2,"digitSeparator":true}}],"title":"HUC 12 ID: {HUC_12}"}}</t>
  </si>
  <si>
    <t>{"popup":{"showAttachments":"false","fieldInfos":[{"visible":"true","fieldName":"FURB_AVG_I","label":"NIB fur bearer species richness \u00a0","format":{"places":2,"digitSeparator":true}}],"title":"HUC 12 ID: {HUC_12}"}}</t>
  </si>
  <si>
    <t>{"popup":{"showAttachments":"false","fieldInfos":[{"visible":"true","fieldName":"LD_AVG_I","label":"NIB land cover diversity \u00a0","format":{"places":2,"digitSeparator":true}}],"title":"HUC 12 ID: {HUC_12}"}}</t>
  </si>
  <si>
    <t>{"popup":{"showAttachments":"false","fieldInfos":[{"visible":"true","fieldName":"MAM_AVG_I","label":"NIB mammal species richness \u00a0","format":{"places":2,"digitSeparator":true}}],"title":"HUC 12 ID: {HUC_12}"}}</t>
  </si>
  <si>
    <t>{"popup":{"showAttachments":"false","fieldInfos":[{"visible":"true","fieldName":"Bird_PIF_NIB","label":"NIB modeled Partners in Flight Watch List bird species \u00a0","format":{"places":2,"digitSeparator":true}}],"title":"HUC 12 ID: {HUC_12}"}}</t>
  </si>
  <si>
    <t>{"popup":{"showAttachments":"false","fieldInfos":[{"visible":"true","fieldName":"Bird_BCC_NIB","label":"NIB modeled State of the Birds species of conservation concern \u00a0","format":{"places":2,"digitSeparator":true}}],"title":"HUC 12 ID: {HUC_12}"}}</t>
  </si>
  <si>
    <t>{"popup":{"showAttachments":"false","fieldInfos":[{"visible":"true","fieldName":"TE_AVG_I","label":"NIB modeled threatened and endangered vertebrate species \u00a0","format":{"places":2,"digitSeparator":true}}],"title":"HUC 12 ID: {HUC_12}"}}</t>
  </si>
  <si>
    <t>{"popup":{"showAttachments":"false","fieldInfos":[{"visible":"true","fieldName":"Bird_Aud_end_NIB","label":"NIB number of bird species vulnerable to range loss due to climate change by 2050 \u00a0","format":{"places":2,"digitSeparator":true}}],"title":"HUC 12 ID: {HUC_12}"}}</t>
  </si>
  <si>
    <t>{"popup":{"showAttachments":"false","fieldInfos":[{"visible":"true","fieldName":"Bird_Aud_thr_NIB","label":"NIB number of bird species vulnerable to range loss due to climate change by 2080 \u00a0","format":{"places":2,"digitSeparator":true}}],"title":"HUC 12 ID: {HUC_12}"}}</t>
  </si>
  <si>
    <t>{"popup":{"showAttachments":"false","fieldInfos":[{"visible":"true","fieldName":"Rep_NIB","label":"NIB reptile species richness \u00a0","format":{"places":2,"digitSeparator":true}}],"title":"HUC 12 ID: {HUC_12}"}}</t>
  </si>
  <si>
    <t>{"popup":{"showAttachments":"false","fieldInfos":[{"visible":"true","fieldName":"SMGA_AVG_I","label":"NIB small game species richness \u00a0","format":{"places":2,"digitSeparator":true}}],"title":"HUC 12 ID: {HUC_12}"}}</t>
  </si>
  <si>
    <t>{"popup":{"showAttachments":"false","fieldInfos":[{"visible":"true","fieldName":"HARV_AVG_I","label":"NIB total harvestable species richness \u00a0","format":{"places":2,"digitSeparator":true}}],"title":"HUC 12 ID: {HUC_12}"}}</t>
  </si>
  <si>
    <t>{"popup":{"showAttachments":"false","fieldInfos":[{"visible":"true","fieldName":"TOTAL_AVG_I","label":"NIB total vertebrate species richness \u00a0","format":{"places":2,"digitSeparator":true}}],"title":"HUC 12 ID: {HUC_12}"}}</t>
  </si>
  <si>
    <t>{"popup":{"showAttachments":"false","fieldInfos":[{"visible":"true","fieldName":"WTFL_AVG_I","label":"NIB waterfowl species richness \u00a0","format":{"places":2,"digitSeparator":true}}],"title":"HUC 12 ID: {HUC_12}"}}</t>
  </si>
  <si>
    <t>{"popup":{"showAttachments":"false","fieldInfos":[{"visible":"true","fieldName":"AQ_TOT_A","label":"Number of at-risk aquatic animal species \u00a0","format":{"places":0,"digitSeparator":true}}],"title":"HUC 12 ID: {HUC_12}"}}</t>
  </si>
  <si>
    <t>{"popup":{"showAttachments":"false","fieldInfos":[{"visible":"true","fieldName":"AQ_TOT_P","label":"Number of at-risk aquatic plant species \u00a0","format":{"places":0,"digitSeparator":true}}],"title":"HUC 12 ID: {HUC_12}"}}</t>
  </si>
  <si>
    <t>{"popup":{"showAttachments":"false","fieldInfos":[{"visible":"true","fieldName":"TR_TOT_A","label":"Number of at-risk terrestrial animal species \u00a0","format":{"places":0,"digitSeparator":true}}],"title":"HUC 12 ID: {HUC_12}"}}</t>
  </si>
  <si>
    <t>{"popup":{"showAttachments":"false","fieldInfos":[{"visible":"true","fieldName":"TR_TOT_P","label":"Number of at-risk terrestrial plant species \u00a0","format":{"places":0,"digitSeparator":true}}],"title":"HUC 12 ID: {HUC_12}"}}</t>
  </si>
  <si>
    <t>{"popup":{"showAttachments":"false","fieldInfos":[{"visible":"true","fieldName":"WT_TOT_A","label":"Number of at-risk wetland animal species \u00a0","format":{"places":0,"digitSeparator":true}}],"title":"HUC 12 ID: {HUC_12}"}}</t>
  </si>
  <si>
    <t>{"popup":{"showAttachments":"false","fieldInfos":[{"visible":"true","fieldName":"WT_TOT_P","label":"Number of at-risk wetland plant species \u00a0","format":{"places":0,"digitSeparator":true}}],"title":"HUC 12 ID: {HUC_12}"}}</t>
  </si>
  <si>
    <t>{"popup":{"showAttachments":"false","fieldInfos":[{"visible":"true","fieldName":"FRUITCOUNT","label":"Number of fruit crop types (annually) \u00a0","format":{"places":0,"digitSeparator":true}}],"title":"HUC 12 ID: {HUC_12}"}}</t>
  </si>
  <si>
    <t>{"popup":{"showAttachments":"false","fieldInfos":[{"visible":"true","fieldName":"GRAIN_COUN","label":"Number of grain crop types (annually) \u00a0","format":{"places":0,"digitSeparator":true}}],"title":"HUC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</si>
  <si>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</si>
  <si>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 \u00a0","format":{"places":0,"digitSeparator":true}}],"title":"HUC 12 ID: {HUC_12}"}}</t>
  </si>
  <si>
    <t>{"popup":{"showAttachments":"false","fieldInfos":[{"visible":"true","fieldName":"VEGCOUNT","label":"Number of vegetable crop types (annually) \u00a0","format":{"places":0,"digitSeparator":true}}],"title":"HUC 12 ID: {HUC_12}"}}</t>
  </si>
  <si>
    <t>{"popup":{"showAttachments":"false","fieldInfos":[{"visible":"true","fieldName":"WET_AG","label":"Percent agriculture in areas of high water accumulation \u00a0","format":{"places":1,"digitSeparator":true}}],"title":"HUC 12 ID: {HUC_12}"}}</t>
  </si>
  <si>
    <t>{"popup":{"showAttachments":"false","fieldInfos":[{"visible":"true","fieldName":"PAGHYD80","label":"Percent agriculture on hydric soil \u00a0","format":{"places":1,"digitSeparator":true}}],"title":"HUC 12 ID: {HUC_12}"}}</t>
  </si>
  <si>
    <t>{"popup":{"showAttachments":"false","fieldInfos":[{"visible":"true","fieldName":"PAGC","label":"Percent cropland \u00a0","format":{"places":2,"digitSeparator":true}}],"title":"HUC 12 ID: {HUC_12}"}}</t>
  </si>
  <si>
    <t>{"popup":{"showAttachments":"false","fieldInfos":[{"visible":"true","fieldName":"PDEV","label":"Percent developed area \u00a0","format":{"places":1,"digitSeparator":true}}],"title":"HUC 12 ID: {HUC_12}"}}</t>
  </si>
  <si>
    <t>{"popup":{"showAttachments":"false","fieldInfos":[{"visible":"true","fieldName":"WET_URB","label":"Percent developed land in areas of high water accumulation \u00a0","format":{"places":2,"digitSeparator":true}}],"title":"HUC 12 ID: {HUC_12}"}}</t>
  </si>
  <si>
    <t>{"popup":{"showAttachments":"false","fieldInfos":[{"visible":"true","fieldName":"PWETL95","label":"Percent emergent herbaceous wetlands \u00a0","format":{"places":2,"digitSeparator":true}}],"title":"HUC 12 ID: {HUC_12}"}}</t>
  </si>
  <si>
    <t>{"popup":{"showAttachments":"false","fieldInfos":[{"visible":"true","fieldName":"PFOR","label":"Percent forest \u00a0","format":{"places":1,"digitSeparator":true}}],"title":"HUC 12 ID: {HUC_12}"}}</t>
  </si>
  <si>
    <t>{"popup":{"showAttachments":"false","fieldInfos":[{"visible":"true","fieldName":"PFOR90","label":"Percent forest and woody wetlands \u00a0","format":{"places":1,"digitSeparator":true}}],"title":"HUC 12 ID: {HUC_12}"}}</t>
  </si>
  <si>
    <t>{"popup":{"showAttachments":"false","fieldInfos":[{"visible":"true","fieldName":"RFOR9030","label":"Percent forest and woody wetlands in stream buffer \u00a0","format":{"places":1,"digitSeparator":true}}],"title":"HUC 12 ID: {HUC_12}"}}</t>
  </si>
  <si>
    <t>{"popup":{"showAttachments":"false","fieldInfos":[{"visible":"true","fieldName":"WET_FOR","label":"Percent forest in areas with high water accumulation \u00a0","format":{"places":1,"digitSeparator":true}}],"title":"HUC 12 ID: {HUC_12}"}}</t>
  </si>
  <si>
    <t>{"popup":{"showAttachments":"false","fieldInfos":[{"visible":"true","fieldName":"RFOR30","label":"Percent forest land in stream buffer \u00a0","format":{"places":1,"digitSeparator":true}}],"title":"HUC 12 ID: {HUC_12}"}}</t>
  </si>
  <si>
    <t>{"popup":{"showAttachments":"false","fieldInfos":[{"visible":"true","fieldName":"PGAPSTAT1_2","label":"Percent GAP status 1 and 2 \u00a0","format":{"places":1,"digitSeparator":true}}],"title":"HUC 12 ID: {HUC_12}"}}</t>
  </si>
  <si>
    <t>{"popup":{"showAttachments":"false","fieldInfos":[{"visible":"true","fieldName":"PGAPSTAT123","label":"Percent GAP status 1, 2, and 3 \u00a0","format":{"places":0,"digitSeparator":true}}],"title":"HUC 12 ID: {HUC_12}"}}</t>
  </si>
  <si>
    <t>{"popup":{"showAttachments":"false","fieldInfos":[{"visible":"true","fieldName":"PGAPSTAT3","label":"Percent GAP status 3 \u00a0","format":{"places":1,"digitSeparator":true}}],"title":"HUC 12 ID: {HUC_12}"}}</t>
  </si>
  <si>
    <t>{"popup":{"showAttachments":"false","fieldInfos":[{"visible":"true","fieldName":"PIMPV","label":"Percent impervious area \u00a0","format":{"places":2,"digitSeparator":true}}],"title":"HUC 12 ID: {HUC_12}"}}</t>
  </si>
  <si>
    <t>{"popup":{"showAttachments":"false","fieldInfos":[{"visible":"true","fieldName":"PIUCN_IA","label":"Percent IUCN status IA \u00a0","format":{"places":8,"digitSeparator":true}}],"title":"HUC 12 ID: {HUC_12}"}}</t>
  </si>
  <si>
    <t>{"popup":{"showAttachments":"false","fieldInfos":[{"visible":"true","fieldName":"PIUCN_IB","label":"Percent IUCN status IB \u00a0","format":{"places":2,"digitSeparator":true}}],"title":"HUC 12 ID: {HUC_12}"}}</t>
  </si>
  <si>
    <t>{"popup":{"showAttachments":"false","fieldInfos":[{"visible":"true","fieldName":"PIUCN_II","label":"Percent IUCN status II \u00a0","format":{"places":2,"digitSeparator":true}}],"title":"HUC 12 ID: {HUC_12}"}}</t>
  </si>
  <si>
    <t>{"popup":{"showAttachments":"false","fieldInfos":[{"visible":"true","fieldName":"PIUCN_III","label":"Percent IUCN status III \u00a0","format":{"places":9,"digitSeparator":true}}],"title":"HUC 12 ID: {HUC_12}"}}</t>
  </si>
  <si>
    <t>{"popup":{"showAttachments":"false","fieldInfos":[{"visible":"true","fieldName":"PIUCN_IV","label":"Percent IUCN status IV \u00a0","format":{"places":6,"digitSeparator":true}}],"title":"HUC 12 ID: {HUC_12}"}}</t>
  </si>
  <si>
    <t>{"popup":{"showAttachments":"false","fieldInfos":[{"visible":"true","fieldName":"PIUCN_V","label":"Percent IUCN status V \u00a0","format":{"places":4,"digitSeparator":true}}],"title":"HUC 12 ID: {HUC_12}"}}</t>
  </si>
  <si>
    <t>{"popup":{"showAttachments":"false","fieldInfos":[{"visible":"true","fieldName":"PIUCN_VI","label":"Percent IUCN status VI \u00a0","format":{"places":2,"digitSeparator":true}}],"title":"HUC 12 ID: {HUC_12}"}}</t>
  </si>
  <si>
    <t>{"popup":{"showAttachments":"false","fieldInfos":[{"visible":"true","fieldName":"PIUCN_ALL","label":"Percent land with any IUCN status \u00a0","format":{"places":1,"digitSeparator":true}}],"title":"HUC 12 ID: {HUC_12}"}}</t>
  </si>
  <si>
    <t>{"popup":{"showAttachments":"false","fieldInfos":[{"visible":"true","fieldName":"NATLarge","label":"Percent large size patches of natural land cover \u00a0","format":{"places":2,"digitSeparator":true}}],"title":"HUC 12 ID: {HUC_12}"}}</t>
  </si>
  <si>
    <t>{"popup":{"showAttachments":"false","fieldInfos":[{"visible":"true","fieldName":"NATMedium","label":"Percent medium size patches of natural land cover \u00a0","format":{"places":2,"digitSeparator":true}}],"title":"HUC 12 ID: {HUC_12}"}}</t>
  </si>
  <si>
    <t>{"popup":{"showAttachments":"false","fieldInfos":[{"visible":"true","fieldName":"N_INDEX","label":"Percent natural land cover \u00a0","format":{"places":2,"digitSeparator":true}}],"title":"HUC 12 ID: {HUC_12}"}}</t>
  </si>
  <si>
    <t>{"popup":{"showAttachments":"false","fieldInfos":[{"visible":"true","fieldName":"RNAT30","label":"Percent natural land cover in stream buffer \u00a0","format":{"places":0,"digitSeparator":true}}],"title":"HUC 12 ID: {HUC_12}"}}</t>
  </si>
  <si>
    <t>{"popup":{"showAttachments":"false","fieldInfos":[{"visible":"true","fieldName":"Percent_Rare_Area_Protected","label":"Percent of rare ecosystem forms protected \u00a0","format":{"places":0,"digitSeparator":true}}],"title":"HUC 12 ID: {HUC_12}"}}</t>
  </si>
  <si>
    <t>{"popup":{"showAttachments":"false","fieldInfos":[{"visible":"true","fieldName":"strlak15p","label":"Percent of stream and shoreline with 15% or more impervious cover within 30 meters \u00a0","format":{"places":2,"digitSeparator":true}}],"title":"HUC 12 ID: {HUC_12}"}}</t>
  </si>
  <si>
    <t>{"popup":{"showAttachments":"false","fieldInfos":[{"visible":"true","fieldName":"strlak5p","label":"Percent of stream and shoreline with 5% or more impervious cover within 30 meters \u00a0","format":{"places":2,"digitSeparator":true}}],"title":"HUC 12 ID: {HUC_12}"}}</t>
  </si>
  <si>
    <t>{"popup":{"showAttachments":"false","fieldInfos":[{"visible":"true","fieldName":"PAGP","label":"Percent pasture \u00a0","format":{"places":1,"digitSeparator":true}}],"title":"HUC 12 ID: {HUC_12}"}}</t>
  </si>
  <si>
    <t>{"popup":{"showAttachments":"false","fieldInfos":[{"visible":"true","fieldName":"PctPRWAg","label":"Percent potentially restorable wetlands on agricultural land \u00a0","format":{"places":0,"digitSeparator":true}}],"title":"HUC 12 ID: {HUC_12}"}}</t>
  </si>
  <si>
    <t>{"popup":{"showAttachments":"false","fieldInfos":[{"visible":"true","fieldName":"WET_RNG","label":"Percent range in areas with high water accumulation \u00a0","format":{"places":1,"digitSeparator":true}}],"title":"HUC 12 ID: {HUC_12}"}}</t>
  </si>
  <si>
    <t>{"popup":{"showAttachments":"false","fieldInfos":[{"visible":"true","fieldName":"Percent_of_HUC_Rare","label":"Percent rare ecosystem forms \u00a0","format":{"places":2,"digitSeparator":true}}],"title":"HUC 12 ID: {HUC_12}"}}</t>
  </si>
  <si>
    <t>{"popup":{"showAttachments":"false","fieldInfos":[{"visible":"true","fieldName":"NATSmall","label":"Percent small size patches of natural land cover \u00a0","format":{"places":2,"digitSeparator":true}}],"title":"HUC 12 ID: {HUC_12}"}}</t>
  </si>
  <si>
    <t>{"popup":{"showAttachments":"false","fieldInfos":[{"visible":"true","fieldName":"PWETL","label":"Percent wetlands \u00a0","format":{"places":3,"digitSeparator":true}}],"title":"HUC 12 ID: {HUC_12}"}}</t>
  </si>
  <si>
    <t>{"popup":{"showAttachments":"false","fieldInfos":[{"visible":"true","fieldName":"WET_WETL","label":"Percent wetlands in areas with high water accumulation \u00a0","format":{"places":2,"digitSeparator":true}}],"title":"HUC 12 ID: {HUC_12}"}}</t>
  </si>
  <si>
    <t>{"popup":{"showAttachments":"false","fieldInfos":[{"visible":"true","fieldName":"ESTPOP","label":"Population near roadway with little to no tree buffer \u00a0","format":{"places":0,"digitSeparator":true}}],"title":"HUC 12 ID: {HUC_12}"}}</t>
  </si>
  <si>
    <t>{"popup":{"showAttachments":"false","fieldInfos":[{"visible":"true","fieldName":"StreamDensity","label":"Stream density (km/km2) \u00a0","format":{"places":3,"digitSeparator":true}}],"title":"HUC 12 ID: {HUC_12}"}}</t>
  </si>
  <si>
    <t>{"popup":{"showAttachments":"false","fieldInfos":[{"visible":"true","fieldName":"TotalLength","label":"Stream length (km) \u00a0","format":{"places":1,"digitSeparator":true}}],"title":"HUC 12 ID: {HUC_12}"}}</t>
  </si>
  <si>
    <t>{"popup":{"showAttachments":"false","fieldInfos":[{"visible":"true","fieldName":"MercuryImpLen","label":"Stream length impaired by mercury (km) \u00a0","format":{"places":2,"digitSeparator":true}}],"title":"HUC 12 ID: {HUC_12}"}}</t>
  </si>
  <si>
    <t>{"popup":{"showAttachments":"false","fieldInfos":[{"visible":"true","fieldName":"MetalsImpLen","label":"Stream length impaired by metals other than mercury (km) \u00a0","format":{"places":1,"digitSeparator":true}}],"title":"HUC 12 ID: {HUC_12}"}}</t>
  </si>
  <si>
    <t>{"popup":{"showAttachments":"false","fieldInfos":[{"visible":"true","fieldName":"NuisanceImpLen","label":"Stream length impaired by nuisance species (km) \u00a0","format":{"places":2,"digitSeparator":true}}],"title":"HUC 12 ID: {HUC_12}"}}</t>
  </si>
  <si>
    <t>{"popup":{"showAttachments":"false","fieldInfos":[{"visible":"true","fieldName":"NutImpLen","label":"Stream length impaired by nutrients (km) \u00a0","format":{"places":1,"digitSeparator":true}}],"title":"HUC 12 ID: {HUC_12}"}}</t>
  </si>
  <si>
    <t>{"popup":{"showAttachments":"false","fieldInfos":[{"visible":"true","fieldName":"OrgEnrO2DepImpLen","label":"Stream length impaired by organic enrichment or oxygen depletion (km) \u00a0","format":{"places":2,"digitSeparator":true}}],"title":"HUC 12 ID: {HUC_12}"}}</t>
  </si>
  <si>
    <t>{"popup":{"showAttachments":"false","fieldInfos":[{"visible":"true","fieldName":"PathogenImpLen","label":"Stream length impaired by pathogens (km) \u00a0","format":{"places":2,"digitSeparator":true}}],"title":"HUC 12 ID: {HUC_12}"}}</t>
  </si>
  <si>
    <t>{"popup":{"showAttachments":"false","fieldInfos":[{"visible":"true","fieldName":"PesticidesImpLen","label":"Stream length impaired by pesticides (km) \u00a0","format":{"places":2,"digitSeparator":true}}],"title":"HUC 12 ID: {HUC_12}"}}</t>
  </si>
  <si>
    <t>{"popup":{"showAttachments":"false","fieldInfos":[{"visible":"true","fieldName":"pHImpLen","label":"Stream length impaired by pH, acidity, or caustic conditions (km) \u00a0","format":{"places":1,"digitSeparator":true}}],"title":"HUC 12 ID: {HUC_12}"}}</t>
  </si>
  <si>
    <t>{"popup":{"showAttachments":"false","fieldInfos":[{"visible":"true","fieldName":"SedTurbImpLen","label":"Stream length impaired by sediment or turbidity (km) \u00a0","format":{"places":1,"digitSeparator":true}}],"title":"HUC 12 ID: {HUC_12}"}}</t>
  </si>
  <si>
    <t>{"popup":{"showAttachments":"false","fieldInfos":[{"visible":"true","fieldName":"TempImpLen","label":"Stream length impaired for temperature (km) \u00a0","format":{"places":1,"digitSeparator":true}}],"title":"HUC 12 ID: {HUC_12}"}}</t>
  </si>
  <si>
    <t>{"popup":{"showAttachments":"false","fieldInfos":[{"visible":"true","fieldName":"OtherImpLen","label":"Stream length with any other impairment (km) \u00a0","format":{"places":1,"digitSeparator":true}}],"title":"HUC 12 ID: {HUC_12}"}}</t>
  </si>
  <si>
    <t>{"popup":{"showAttachments":"false","fieldInfos":[{"visible":"true","fieldName":"BiotaImpLen","label":"Stream length with impaired biota (km) \u00a0","format":{"places":2,"digitSeparator":true}}],"title":"HUC 12 ID: {HUC_12}"}}</t>
  </si>
  <si>
    <t>{"popup":{"showAttachments":"false","fieldInfos":[{"visible":"true","fieldName":"SNFA_MEAN","label":"Synthetic nitrogen fertilizer application (kg N/ha/yr) \u00a0","format":{"places":1,"digitSeparator":true}}],"title":"HUC 12 ID: {HUC_12}"}}</t>
  </si>
  <si>
    <t>{"popup":{"showAttachments":"false","fieldInfos":[{"visible":"true","fieldName":"TWD_MGAL","label":"Thermoelectric water use (million gallons/day) \u00a0","format":{"places":9,"digitSeparator":true}}],"title":"HUC 12 ID: {HUC_12}"}}</t>
  </si>
  <si>
    <t>{"popup":{"showAttachments":"false","fieldInfos":[{"visible":"true","fieldName":"TD_N_T","label":"Total annual nitrogen deposition (kg/ha) \u00a0","format":{"places":1,"digitSeparator":true}}],"title":"HUC 12 ID: {HUC_12}"}}</t>
  </si>
  <si>
    <t>{"popup":{"showAttachments":"false","fieldInfos":[{"visible":"true","fieldName":"TD_OXN_T","label":"Total annual oxidized nitrogen deposition (kg/ha) \u00a0","format":{"places":1,"digitSeparator":true}}],"title":"HUC 12 ID: {HUC_12}"}}</t>
  </si>
  <si>
    <t>{"popup":{"showAttachments":"false","fieldInfos":[{"visible":"true","fieldName":"TD_REDN_T","label":"Total annual reduced nitrogen deposition (kg/ha) \u00a0","format":{"places":1,"digitSeparator":true}}],"title":"HUC 12 ID: {HUC_12}"}}</t>
  </si>
  <si>
    <t>{"popup":{"showAttachments":"false","fieldInfos":[{"visible":"true","fieldName":"TD_S_T","label":"Total annual sulfur deposition (kg/ha) \u00a0","format":{"places":2,"digitSeparator":true}}],"title":"HUC 12 ID: {HUC_12}"}}</t>
  </si>
  <si>
    <t>{"popup":{"showAttachments":"false","fieldInfos":[{"visible":"true","fieldName":"AQ_TOT","label":"Total number of at-risk aquatic species \u00a0","format":{"places":0,"digitSeparator":true}}],"title":"HUC 12 ID: {HUC_12}"}}</t>
  </si>
  <si>
    <t>{"popup":{"showAttachments":"false","fieldInfos":[{"visible":"true","fieldName":"TR_TOT","label":"Total number of at-risk terrestrial species \u00a0","format":{"places":0,"digitSeparator":true}}],"title":"HUC 12 ID: {HUC_12}"}}</t>
  </si>
  <si>
    <t>{"popup":{"showAttachments":"false","fieldInfos":[{"visible":"true","fieldName":"WT_TOT","label":"Total number of at-risk wetland species \u00a0","format":{"places":0,"digitSeparator":true}}],"title":"HUC 12 ID: {HUC_12}"}}</t>
  </si>
  <si>
    <t>{"popup":{"showAttachments":"false","fieldInfos":[{"visible":"true","fieldName":"COT_DOLS","label":"Value of cotton crops (dollars/yr) \u00a0","format":{"places":2,"digitSeparator":true}}],"title":"HUC 12 ID: {HUC_12}"}}</t>
  </si>
  <si>
    <t>{"popup":{"showAttachments":"false","fieldInfos":[{"visible":"true","fieldName":"GRAIN_DOLS","label":"Value of grain crops (dollars/yr) \u00a0","format":{"places":2,"digitSeparator":true}}],"title":"HUC 12 ID: {HUC_12}"}}</t>
  </si>
  <si>
    <t>{"popup":{"showAttachments":"false","fieldInfos":[{"visible":"true","fieldName":"VEGYIELD","label":"Vegetable yields (thousand tons/yr) \u00a0","format":{"places":4,"digitSeparator":true}}],"title":"HUC 12 ID: {HUC_12}"}}</t>
  </si>
  <si>
    <t>{"popup":{"showAttachments":"false","fieldInfos":[{"visible":"true","fieldName":"NIDamMGAL","label":"Water supply from NID reservoirs (million gallons) \u00a0","format":{"places":0,"digitSeparator":true}}],"title":"HUC 12 ID: {HUC_12}"}}</t>
  </si>
  <si>
    <t>{"popup":{"showAttachments":"false","fieldInfos":[{"visible":"true","fieldName":"WaterbodyArea","label":"Waterbody area (km2) \u00a0","format":{"places":1,"digitSeparator":true}}],"title":"HUC 12 ID: {HUC_12}"}}</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</si>
  <si>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</si>
  <si>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</si>
  <si>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</si>
  <si>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Ecosystems and Ecoregions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</si>
  <si>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</si>
  <si>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</si>
  <si>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</si>
  <si>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</si>
  <si>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</si>
  <si>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</si>
  <si>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</si>
  <si>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</si>
  <si>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</si>
  <si>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</si>
  <si>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</si>
  <si>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</si>
  <si>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</si>
  <si>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</si>
  <si>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</si>
  <si>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https://enviroatlas.epa.gov/arcgiscache_exp/Numberoflowlagelorkerslorklocation/_alllayers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</si>
  <si>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</si>
  <si>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</si>
  <si>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</si>
  <si>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</si>
  <si>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</si>
  <si>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</si>
  <si>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</si>
  <si>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</si>
  <si>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</si>
  <si>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</si>
  <si>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</si>
  <si>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</si>
  <si>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</si>
  <si>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{"popup":{"showAttachments":"false","fieldInfos":[{"visible":"true","fieldName":"POP_DEN","label":"Population Density (per square mile)\u00a0","format":{"places":2,"digitSeparator":true}}],"title":"Census Tract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</si>
  <si>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</si>
  <si>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</si>
  <si>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</si>
  <si>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</si>
  <si>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</si>
  <si>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</si>
  <si>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</si>
  <si>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</si>
  <si>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</si>
  <si>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</si>
  <si>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</si>
  <si>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</si>
  <si>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</si>
  <si>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</si>
  <si>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</si>
  <si>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</si>
  <si>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</si>
  <si>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</si>
  <si>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</si>
  <si>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</si>
  <si>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</si>
  <si>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</si>
  <si>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https://leb.epa.gov/arcgis/rest/services/Other/EcoMarket_watersheds/MapServer</t>
  </si>
  <si>
    <t>0,4,6</t>
  </si>
  <si>
    <t>35,37</t>
  </si>
  <si>
    <t>16,20,24</t>
  </si>
  <si>
    <t>11,14</t>
  </si>
  <si>
    <t>{"layers":[{"id":1,"popup":{"title":"{Name}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{UPDATEYR}","showAttachments":true,"mediaInfos":[]}}{"id":7,"popup":{"title":"{Name}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</si>
  <si>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Imperiled Species and Habitats - Projects and Markets</t>
  </si>
  <si>
    <t>{"layers":[{"id":1,"popup":{"title":"{Name}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</si>
  <si>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Wetlands and Streams - Projects and Markets</t>
  </si>
  <si>
    <t>Forest Carbon - Projects and Markets</t>
  </si>
  <si>
    <t>{"layers":[{"id":1,"popup":{"title":"{Name}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/&gt;&lt;/div&gt;","showAttachments":true,"mediaInfos":[]}}{"id":5,"popup":{"title":"{Name}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</si>
  <si>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https://leb.epa.gov/arcgis/rest/services/Other/EcoMarket_imperiledspeciesandhabitats/MapServer</t>
  </si>
  <si>
    <t>https://leb.epa.gov/arcgis/rest/services/Other/EcoMarket_wetlandsandstreams/MapServer</t>
  </si>
  <si>
    <t>https://leb.epa.gov/arcgis/rest/services/Other/EcoMarket_forestcarbon/MapServer</t>
  </si>
  <si>
    <t>https://leb.epa.gov/arcgis/rest/services/Other/EcoMarket_enablingconditions/MapServer</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</si>
  <si>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</si>
  <si>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</si>
  <si>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</si>
  <si>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</si>
  <si>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</si>
  <si>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</si>
  <si>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</si>
  <si>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</si>
  <si>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{"popup":{"title":"Level IV Ecoregion Polygons: {US_L4NAME}","fieldInfos":[{"fieldName":"OBJECTID","label":"OBJECTID","tooltip":"","visible":false,"format":null,"stringFieldOption":"textbox"},{"fieldName":"Shape","label":"Shape","tooltip":"","visible":false,"format":null,"stringFieldOption":"textbox"},{"fieldName":"US_L4CODE","label":"US_L4CODE","tooltip":"","visible":false,"format":null,"stringFieldOption":"textbox"},{"fieldName":"OBJECTID_1","label":"OBJECTID","tooltip":"","visible":false,"format":{"places":0,"digitSeparator":true},"stringFieldOption":"textbox"},{"fieldName":"US_L4CODE_1","label":"US_L4CODE","tooltip":"","visible":false,"format":null,"stringFieldOption":"textbox"},{"fieldName":"US_L4NAME","label":"US_L4NAME","tooltip":"","visible":false,"format":null,"stringFieldOption":"textbox"},{"fieldName":"US_L3CODE","label":"US_L3CODE","tooltip":"","visible":false,"format":null,"stringFieldOption":"textbox"},{"fieldName":"US_L3NAME","label":"US_L3NAME","tooltip":"","visible":false,"format":null,"stringFieldOption":"textbox"},{"fieldName":"NA_L3CODE","label":"NA_L3CODE","tooltip":"","visible":false,"format":null,"stringFieldOption":"textbox"},{"fieldName":"NA_L3NAME","label":"NA_L3NAME","tooltip":"","visible":false,"format":null,"stringFieldOption":"textbox"},{"fieldName":"NA_L2CODE","label":"NA_L2CODE","tooltip":"","visible":false,"format":null,"stringFieldOption":"textbox"},{"fieldName":"NA_L2NAME","label":"NA_L2NAME","tooltip":"","visible":false,"format":null,"stringFieldOption":"textbox"},{"fieldName":"NA_L1CODE","label":"NA_L1CODE","tooltip":"","visible":false,"format":null,"stringFieldOption":"textbox"},{"fieldName":"NA_L1NAME","label":"NA_L1NAME","tooltip":"","visible":false,"format":null,"stringFieldOption":"textbox"},{"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</si>
  <si>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</si>
  <si>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</si>
  <si>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</si>
  <si>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{UPDATEYR}","showAttachments":true,"mediaInfos":[]}},{"id":7,"popup":{"title":"{Name}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</si>
  <si>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</si>
  <si>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/&gt;&lt;/div&gt;","showAttachments":true,"mediaInfos":[]}},{"id":5,"popup":{"title":"{Name}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</si>
</sst>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Calibri"/>
      <family val="2"/>
      <scheme val="minor"/>
    </font>
    <font>
      <sz val="11"/>
      <color theme="1"/>
      <name val="Calibri"/>
      <family val="2"/>
    </font>
    <font>
      <strike/>
      <sz val="11"/>
      <name val="Calibri"/>
      <family val="2"/>
      <scheme val="minor"/>
    </font>
    <font>
      <strike/>
      <sz val="11"/>
      <color theme="9" tint="-0.499984740745262"/>
      <name val="Calibri"/>
      <family val="2"/>
      <scheme val="minor"/>
    </font>
    <font>
      <strike/>
      <sz val="11"/>
      <color theme="1"/>
      <name val="Calibri"/>
      <family val="2"/>
      <scheme val="minor"/>
    </font>
    <font>
      <sz val="11"/>
      <color rgb="FF2F2F2F"/>
      <name val="Calibri"/>
      <family val="2"/>
      <scheme val="minor"/>
    </font>
    <font>
      <strike/>
      <sz val="11"/>
      <color rgb="FFFF0000"/>
      <name val="Calibri"/>
      <family val="2"/>
      <scheme val="minor"/>
    </font>
    <font>
      <strike/>
      <sz val="11"/>
      <color rgb="FF0000FF"/>
      <name val="Calibri"/>
      <family val="2"/>
      <scheme val="minor"/>
    </font>
    <font>
      <i/>
      <strike/>
      <u/>
      <sz val="11"/>
      <name val="Calibri"/>
      <family val="2"/>
      <scheme val="minor"/>
    </font>
    <font>
      <b/>
      <strike/>
      <sz val="11"/>
      <name val="Calibri"/>
      <family val="2"/>
      <scheme val="minor"/>
    </font>
    <font>
      <b/>
      <sz val="11"/>
      <color theme="1"/>
      <name val="Calibri"/>
      <family val="2"/>
      <scheme val="minor"/>
    </font>
    <font>
      <sz val="11"/>
      <color rgb="FFFF0000"/>
      <name val="Calibri"/>
      <family val="2"/>
    </font>
    <font>
      <u/>
      <sz val="11"/>
      <color theme="10"/>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8" fillId="0" borderId="3" applyNumberFormat="0" applyFill="0" applyAlignment="0" applyProtection="0"/>
    <xf numFmtId="0" fontId="31" fillId="0" borderId="0" applyNumberFormat="0" applyFill="0" applyBorder="0" applyAlignment="0" applyProtection="0"/>
  </cellStyleXfs>
  <cellXfs count="12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applyFont="1" applyFill="1" applyBorder="1" applyAlignment="1">
      <alignment horizontal="left" vertical="center"/>
    </xf>
    <xf numFmtId="0" fontId="10" fillId="0" borderId="0" xfId="0" applyFont="1" applyFill="1" applyAlignment="1">
      <alignment vertical="center"/>
    </xf>
    <xf numFmtId="0" fontId="13" fillId="0" borderId="0" xfId="11" applyFont="1" applyFill="1" applyBorder="1" applyAlignment="1">
      <alignment vertical="center"/>
    </xf>
    <xf numFmtId="0" fontId="1" fillId="0" borderId="0" xfId="0" applyFont="1" applyFill="1" applyAlignment="1">
      <alignment vertical="center" wrapText="1"/>
    </xf>
    <xf numFmtId="0" fontId="10" fillId="0" borderId="0" xfId="0" applyFont="1" applyFill="1" applyAlignment="1">
      <alignment vertical="center" wrapText="1"/>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 fillId="7" borderId="0" xfId="0" applyFont="1" applyFill="1" applyBorder="1" applyAlignment="1">
      <alignment horizontal="left" vertical="center"/>
    </xf>
    <xf numFmtId="0" fontId="1" fillId="7" borderId="0" xfId="0" applyFont="1" applyFill="1" applyBorder="1" applyAlignment="1">
      <alignment vertical="center" wrapText="1"/>
    </xf>
    <xf numFmtId="0" fontId="1" fillId="7" borderId="0" xfId="12" applyFont="1" applyFill="1" applyBorder="1" applyAlignment="1">
      <alignment horizontal="left" vertical="center"/>
    </xf>
    <xf numFmtId="0" fontId="0" fillId="7" borderId="0" xfId="0" applyFont="1" applyFill="1" applyBorder="1" applyAlignment="1">
      <alignment horizontal="left" vertical="center"/>
    </xf>
    <xf numFmtId="0" fontId="0" fillId="7" borderId="0" xfId="0" applyFont="1" applyFill="1" applyBorder="1" applyAlignment="1"/>
    <xf numFmtId="0" fontId="0" fillId="7" borderId="0" xfId="0" applyFill="1" applyAlignment="1"/>
    <xf numFmtId="0" fontId="19" fillId="0" borderId="0" xfId="0" applyFont="1" applyFill="1" applyBorder="1" applyAlignment="1">
      <alignment vertical="center" wrapText="1"/>
    </xf>
    <xf numFmtId="0" fontId="0" fillId="0" borderId="0" xfId="0" applyFill="1"/>
    <xf numFmtId="0" fontId="20" fillId="0" borderId="0" xfId="0" applyFont="1"/>
    <xf numFmtId="0" fontId="19" fillId="0" borderId="0" xfId="0" applyFont="1" applyFill="1" applyAlignment="1"/>
    <xf numFmtId="0" fontId="1" fillId="0" borderId="0" xfId="0" applyFont="1" applyFill="1" applyBorder="1"/>
    <xf numFmtId="0" fontId="1" fillId="7" borderId="0" xfId="0" applyFont="1" applyFill="1" applyBorder="1" applyAlignment="1"/>
    <xf numFmtId="0" fontId="21" fillId="0" borderId="0" xfId="0" applyFont="1" applyFill="1" applyBorder="1" applyAlignment="1">
      <alignment vertical="center"/>
    </xf>
    <xf numFmtId="0" fontId="21" fillId="8" borderId="0" xfId="0" applyFont="1" applyFill="1" applyBorder="1" applyAlignment="1">
      <alignment vertical="center"/>
    </xf>
    <xf numFmtId="0" fontId="21" fillId="0" borderId="0" xfId="0" applyFont="1" applyFill="1" applyAlignment="1">
      <alignment vertical="top"/>
    </xf>
    <xf numFmtId="0" fontId="21" fillId="0" borderId="0" xfId="0" applyFont="1" applyFill="1" applyAlignment="1"/>
    <xf numFmtId="0" fontId="21" fillId="0" borderId="0" xfId="0" applyFont="1" applyFill="1" applyAlignment="1">
      <alignment vertical="center"/>
    </xf>
    <xf numFmtId="0" fontId="21" fillId="0" borderId="0" xfId="0" applyFont="1" applyFill="1" applyBorder="1" applyAlignment="1"/>
    <xf numFmtId="0" fontId="21" fillId="0" borderId="0" xfId="0" applyFont="1" applyFill="1"/>
    <xf numFmtId="0" fontId="21" fillId="0" borderId="0" xfId="0" applyFont="1" applyFill="1" applyAlignment="1">
      <alignment horizontal="left" vertical="center"/>
    </xf>
    <xf numFmtId="0" fontId="1" fillId="11" borderId="0" xfId="0" applyFont="1" applyFill="1" applyAlignment="1"/>
    <xf numFmtId="0" fontId="0" fillId="11" borderId="0" xfId="0" applyFill="1"/>
    <xf numFmtId="0" fontId="24" fillId="0" borderId="0" xfId="0" applyFont="1" applyFill="1"/>
    <xf numFmtId="0" fontId="15" fillId="0" borderId="0" xfId="0" applyFont="1" applyFill="1"/>
    <xf numFmtId="0" fontId="23"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21" fillId="10" borderId="0" xfId="0" applyFont="1" applyFill="1" applyBorder="1" applyAlignment="1">
      <alignment vertical="center"/>
    </xf>
    <xf numFmtId="0" fontId="23" fillId="0" borderId="0" xfId="0" applyFont="1" applyFill="1" applyBorder="1"/>
    <xf numFmtId="0" fontId="27" fillId="11" borderId="0" xfId="0" applyFont="1" applyFill="1" applyAlignment="1"/>
    <xf numFmtId="0" fontId="27" fillId="0" borderId="0" xfId="0" applyFont="1" applyFill="1" applyAlignment="1">
      <alignment vertical="center"/>
    </xf>
    <xf numFmtId="0" fontId="23" fillId="0" borderId="0" xfId="0" applyFont="1"/>
    <xf numFmtId="0" fontId="21" fillId="9" borderId="0" xfId="0" applyFont="1" applyFill="1" applyBorder="1" applyAlignment="1">
      <alignment vertical="center"/>
    </xf>
    <xf numFmtId="0" fontId="21" fillId="0" borderId="0" xfId="0" applyFont="1" applyFill="1" applyAlignment="1">
      <alignment vertical="center" wrapText="1"/>
    </xf>
    <xf numFmtId="0" fontId="28" fillId="0" borderId="0" xfId="0" applyFont="1" applyFill="1" applyBorder="1" applyAlignment="1"/>
    <xf numFmtId="0" fontId="28" fillId="0" borderId="0" xfId="0" applyNumberFormat="1" applyFont="1" applyFill="1" applyBorder="1" applyAlignment="1"/>
    <xf numFmtId="0" fontId="28" fillId="0" borderId="0" xfId="0" applyFont="1" applyFill="1" applyBorder="1" applyAlignment="1">
      <alignment horizontal="center"/>
    </xf>
    <xf numFmtId="0" fontId="21" fillId="0" borderId="0" xfId="0" applyFont="1" applyFill="1" applyBorder="1" applyAlignment="1">
      <alignment vertical="top"/>
    </xf>
    <xf numFmtId="0" fontId="10" fillId="0" borderId="0" xfId="0" applyFont="1"/>
    <xf numFmtId="0" fontId="10" fillId="0" borderId="0" xfId="0" quotePrefix="1" applyFont="1" applyFill="1" applyBorder="1" applyAlignme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9" fillId="12" borderId="0" xfId="0" applyFont="1" applyFill="1"/>
    <xf numFmtId="0" fontId="12" fillId="0" borderId="0" xfId="0" applyFont="1" applyFill="1"/>
    <xf numFmtId="0" fontId="30" fillId="0" borderId="1" xfId="11" applyFont="1" applyFill="1" applyBorder="1" applyAlignment="1"/>
    <xf numFmtId="0" fontId="6" fillId="2" borderId="0" xfId="0" applyFont="1" applyFill="1" applyBorder="1" applyAlignment="1">
      <alignment vertical="center" wrapText="1"/>
    </xf>
    <xf numFmtId="0" fontId="19" fillId="2" borderId="0" xfId="0" applyFont="1" applyFill="1" applyAlignment="1">
      <alignment wrapText="1"/>
    </xf>
    <xf numFmtId="0" fontId="19" fillId="2" borderId="0" xfId="0" applyFont="1" applyFill="1" applyAlignment="1"/>
    <xf numFmtId="0" fontId="19" fillId="2" borderId="0" xfId="0" applyFont="1" applyFill="1" applyBorder="1" applyAlignment="1">
      <alignment vertical="center"/>
    </xf>
    <xf numFmtId="0" fontId="0" fillId="2" borderId="0" xfId="0" applyFill="1"/>
    <xf numFmtId="0" fontId="22" fillId="2" borderId="0" xfId="0" applyFont="1" applyFill="1" applyBorder="1" applyAlignment="1">
      <alignment vertical="center"/>
    </xf>
    <xf numFmtId="0" fontId="21" fillId="2" borderId="0" xfId="0" applyFont="1" applyFill="1" applyBorder="1" applyAlignment="1">
      <alignment vertical="center"/>
    </xf>
    <xf numFmtId="0" fontId="19" fillId="2" borderId="0" xfId="0" applyFont="1" applyFill="1" applyBorder="1" applyAlignment="1">
      <alignment vertical="center" wrapText="1"/>
    </xf>
    <xf numFmtId="0" fontId="0" fillId="0" borderId="0" xfId="0" applyBorder="1"/>
    <xf numFmtId="0" fontId="31" fillId="0" borderId="0" xfId="13" applyFill="1"/>
    <xf numFmtId="0" fontId="31" fillId="0" borderId="0" xfId="13"/>
    <xf numFmtId="0" fontId="31" fillId="0" borderId="0" xfId="13" applyFill="1" applyBorder="1" applyAlignment="1">
      <alignment vertical="center"/>
    </xf>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nviroatlas.epa.gov/arcgis/rest/services/Supplemental/Park_Prox_AllCommunities/MapServer" TargetMode="External"/><Relationship Id="rId1" Type="http://schemas.openxmlformats.org/officeDocument/2006/relationships/hyperlink" Target="https://enviroatlas.epa.gov/arcgis/rest/services/Supplemental/Dasymetric_WMerc/MapServer"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nviroatlas.epa.gov/arcgiscache_exp/Acresofpollinatedcropswithnonearbypollinatorhabitat/_alllayer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58"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102" t="s">
        <v>2054</v>
      </c>
    </row>
    <row r="2" spans="1:2" x14ac:dyDescent="0.25">
      <c r="A2" t="s">
        <v>686</v>
      </c>
      <c r="B2" t="s">
        <v>687</v>
      </c>
    </row>
    <row r="3" spans="1:2" x14ac:dyDescent="0.25">
      <c r="A3" t="s">
        <v>684</v>
      </c>
      <c r="B3" t="s">
        <v>1631</v>
      </c>
    </row>
    <row r="4" spans="1:2" x14ac:dyDescent="0.25">
      <c r="A4" t="s">
        <v>688</v>
      </c>
      <c r="B4" t="s">
        <v>1023</v>
      </c>
    </row>
    <row r="5" spans="1:2" x14ac:dyDescent="0.25">
      <c r="A5" t="s">
        <v>689</v>
      </c>
      <c r="B5" t="s">
        <v>690</v>
      </c>
    </row>
    <row r="6" spans="1:2" x14ac:dyDescent="0.25">
      <c r="A6" t="s">
        <v>691</v>
      </c>
      <c r="B6" t="s">
        <v>692</v>
      </c>
    </row>
    <row r="7" spans="1:2" x14ac:dyDescent="0.25">
      <c r="A7" t="s">
        <v>693</v>
      </c>
      <c r="B7" t="s">
        <v>694</v>
      </c>
    </row>
    <row r="8" spans="1:2" x14ac:dyDescent="0.25">
      <c r="A8" t="s">
        <v>695</v>
      </c>
      <c r="B8" t="s">
        <v>1435</v>
      </c>
    </row>
    <row r="9" spans="1:2" x14ac:dyDescent="0.25">
      <c r="A9" t="s">
        <v>685</v>
      </c>
      <c r="B9" t="s">
        <v>696</v>
      </c>
    </row>
    <row r="10" spans="1:2" x14ac:dyDescent="0.25">
      <c r="A10" t="s">
        <v>697</v>
      </c>
      <c r="B10" t="s">
        <v>709</v>
      </c>
    </row>
    <row r="11" spans="1:2" x14ac:dyDescent="0.25">
      <c r="A11" t="s">
        <v>698</v>
      </c>
      <c r="B11" t="s">
        <v>710</v>
      </c>
    </row>
    <row r="12" spans="1:2" x14ac:dyDescent="0.25">
      <c r="A12" t="s">
        <v>699</v>
      </c>
      <c r="B12" s="16" t="s">
        <v>27</v>
      </c>
    </row>
    <row r="13" spans="1:2" x14ac:dyDescent="0.25">
      <c r="A13" t="s">
        <v>700</v>
      </c>
      <c r="B13" s="16" t="s">
        <v>28</v>
      </c>
    </row>
    <row r="14" spans="1:2" x14ac:dyDescent="0.25">
      <c r="A14" t="s">
        <v>701</v>
      </c>
      <c r="B14" s="16" t="s">
        <v>76</v>
      </c>
    </row>
    <row r="15" spans="1:2" x14ac:dyDescent="0.25">
      <c r="A15" t="s">
        <v>702</v>
      </c>
      <c r="B15" s="16" t="s">
        <v>178</v>
      </c>
    </row>
    <row r="16" spans="1:2" x14ac:dyDescent="0.25">
      <c r="A16" t="s">
        <v>703</v>
      </c>
      <c r="B16" s="16" t="s">
        <v>77</v>
      </c>
    </row>
    <row r="17" spans="1:4" x14ac:dyDescent="0.25">
      <c r="A17" t="s">
        <v>704</v>
      </c>
      <c r="B17" s="16" t="s">
        <v>29</v>
      </c>
    </row>
    <row r="18" spans="1:4" x14ac:dyDescent="0.25">
      <c r="A18" t="s">
        <v>705</v>
      </c>
      <c r="B18" t="s">
        <v>78</v>
      </c>
    </row>
    <row r="19" spans="1:4" x14ac:dyDescent="0.25">
      <c r="A19" t="s">
        <v>706</v>
      </c>
      <c r="B19" t="s">
        <v>1632</v>
      </c>
    </row>
    <row r="20" spans="1:4" x14ac:dyDescent="0.25">
      <c r="A20" t="s">
        <v>707</v>
      </c>
      <c r="B20" t="s">
        <v>711</v>
      </c>
    </row>
    <row r="21" spans="1:4" x14ac:dyDescent="0.25">
      <c r="A21" t="s">
        <v>708</v>
      </c>
      <c r="B21" t="s">
        <v>1530</v>
      </c>
    </row>
    <row r="22" spans="1:4" x14ac:dyDescent="0.25">
      <c r="A22" t="s">
        <v>712</v>
      </c>
      <c r="B22" t="s">
        <v>1529</v>
      </c>
    </row>
    <row r="23" spans="1:4" x14ac:dyDescent="0.25">
      <c r="A23" t="s">
        <v>1436</v>
      </c>
      <c r="B23" t="s">
        <v>1533</v>
      </c>
    </row>
    <row r="24" spans="1:4" x14ac:dyDescent="0.25">
      <c r="A24" t="s">
        <v>1527</v>
      </c>
      <c r="B24" t="s">
        <v>1664</v>
      </c>
    </row>
    <row r="25" spans="1:4" x14ac:dyDescent="0.25">
      <c r="A25" t="s">
        <v>1528</v>
      </c>
      <c r="B25" s="104" t="s">
        <v>1950</v>
      </c>
    </row>
    <row r="26" spans="1:4" x14ac:dyDescent="0.25">
      <c r="A26" t="s">
        <v>1657</v>
      </c>
      <c r="B26" s="1" t="s">
        <v>2010</v>
      </c>
    </row>
    <row r="27" spans="1:4" x14ac:dyDescent="0.25">
      <c r="A27" t="s">
        <v>2053</v>
      </c>
      <c r="B27" t="s">
        <v>2050</v>
      </c>
    </row>
    <row r="29" spans="1:4" x14ac:dyDescent="0.25">
      <c r="A29" s="108" t="s">
        <v>2008</v>
      </c>
      <c r="B29" s="109" t="s">
        <v>1992</v>
      </c>
      <c r="C29" s="109" t="s">
        <v>1993</v>
      </c>
      <c r="D29" s="108" t="s">
        <v>1995</v>
      </c>
    </row>
    <row r="30" spans="1:4" x14ac:dyDescent="0.25">
      <c r="A30" s="108"/>
      <c r="B30" s="108" t="s">
        <v>394</v>
      </c>
      <c r="C30" s="108" t="s">
        <v>1946</v>
      </c>
      <c r="D30" s="108" t="s">
        <v>2001</v>
      </c>
    </row>
    <row r="31" spans="1:4" x14ac:dyDescent="0.25">
      <c r="A31" s="108"/>
      <c r="B31" s="108" t="s">
        <v>394</v>
      </c>
      <c r="C31" s="108" t="s">
        <v>1996</v>
      </c>
      <c r="D31" s="108" t="s">
        <v>1997</v>
      </c>
    </row>
    <row r="32" spans="1:4" x14ac:dyDescent="0.25">
      <c r="A32" s="108"/>
      <c r="B32" s="108" t="s">
        <v>1990</v>
      </c>
      <c r="C32" s="108" t="s">
        <v>1946</v>
      </c>
      <c r="D32" s="108" t="s">
        <v>2001</v>
      </c>
    </row>
    <row r="33" spans="1:4" x14ac:dyDescent="0.25">
      <c r="A33" s="108"/>
      <c r="B33" s="108" t="s">
        <v>1991</v>
      </c>
      <c r="C33" s="108" t="s">
        <v>1996</v>
      </c>
      <c r="D33" s="108" t="s">
        <v>2002</v>
      </c>
    </row>
    <row r="34" spans="1:4" x14ac:dyDescent="0.25">
      <c r="A34" s="108"/>
      <c r="B34" s="108" t="s">
        <v>180</v>
      </c>
      <c r="C34" s="108" t="s">
        <v>1946</v>
      </c>
      <c r="D34" s="108" t="s">
        <v>2000</v>
      </c>
    </row>
    <row r="35" spans="1:4" x14ac:dyDescent="0.25">
      <c r="A35" s="108"/>
      <c r="B35" s="108" t="s">
        <v>180</v>
      </c>
      <c r="C35" s="108" t="s">
        <v>1996</v>
      </c>
      <c r="D35" s="108" t="s">
        <v>2003</v>
      </c>
    </row>
    <row r="36" spans="1:4" x14ac:dyDescent="0.25">
      <c r="A36" s="108"/>
      <c r="B36" s="108" t="s">
        <v>1998</v>
      </c>
      <c r="C36" s="108" t="s">
        <v>1996</v>
      </c>
      <c r="D36" s="108" t="s">
        <v>2006</v>
      </c>
    </row>
    <row r="37" spans="1:4" x14ac:dyDescent="0.25">
      <c r="A37" s="108"/>
      <c r="B37" s="108" t="s">
        <v>181</v>
      </c>
      <c r="C37" s="108" t="s">
        <v>1996</v>
      </c>
      <c r="D37" s="108" t="s">
        <v>2004</v>
      </c>
    </row>
    <row r="38" spans="1:4" x14ac:dyDescent="0.25">
      <c r="A38" s="108"/>
      <c r="B38" s="108" t="s">
        <v>1999</v>
      </c>
      <c r="C38" s="108" t="s">
        <v>1996</v>
      </c>
      <c r="D38" s="108" t="s">
        <v>2005</v>
      </c>
    </row>
    <row r="39" spans="1:4" x14ac:dyDescent="0.25">
      <c r="A39" s="108"/>
      <c r="B39" s="108" t="s">
        <v>1994</v>
      </c>
      <c r="C39" s="108" t="s">
        <v>1996</v>
      </c>
      <c r="D39" s="108" t="s">
        <v>2007</v>
      </c>
    </row>
    <row r="43" spans="1:4" x14ac:dyDescent="0.25">
      <c r="A43" s="105" t="s">
        <v>1952</v>
      </c>
    </row>
    <row r="44" spans="1:4" x14ac:dyDescent="0.25">
      <c r="A44" s="2" t="s">
        <v>1450</v>
      </c>
    </row>
    <row r="45" spans="1:4" x14ac:dyDescent="0.25">
      <c r="A45" s="2" t="s">
        <v>1452</v>
      </c>
    </row>
    <row r="46" spans="1:4" x14ac:dyDescent="0.25">
      <c r="A46" s="2" t="s">
        <v>1463</v>
      </c>
    </row>
    <row r="47" spans="1:4" x14ac:dyDescent="0.25">
      <c r="A47" s="2" t="s">
        <v>1459</v>
      </c>
    </row>
    <row r="48" spans="1:4" x14ac:dyDescent="0.25">
      <c r="A48" s="2" t="s">
        <v>1652</v>
      </c>
    </row>
    <row r="49" spans="1:1" x14ac:dyDescent="0.25">
      <c r="A49" s="2" t="s">
        <v>1455</v>
      </c>
    </row>
    <row r="50" spans="1:1" x14ac:dyDescent="0.25">
      <c r="A50" s="71" t="s">
        <v>1447</v>
      </c>
    </row>
    <row r="51" spans="1:1" x14ac:dyDescent="0.25">
      <c r="A51" s="2" t="s">
        <v>1518</v>
      </c>
    </row>
    <row r="52" spans="1:1" x14ac:dyDescent="0.25">
      <c r="A52" s="2" t="s">
        <v>1650</v>
      </c>
    </row>
    <row r="53" spans="1:1" x14ac:dyDescent="0.25">
      <c r="A53" s="2" t="s">
        <v>1460</v>
      </c>
    </row>
    <row r="54" spans="1:1" x14ac:dyDescent="0.25">
      <c r="A54" s="71" t="s">
        <v>1448</v>
      </c>
    </row>
    <row r="55" spans="1:1" x14ac:dyDescent="0.25">
      <c r="A55" s="2" t="s">
        <v>1444</v>
      </c>
    </row>
    <row r="56" spans="1:1" x14ac:dyDescent="0.25">
      <c r="A56" s="2" t="s">
        <v>1451</v>
      </c>
    </row>
    <row r="57" spans="1:1" x14ac:dyDescent="0.25">
      <c r="A57" s="2" t="s">
        <v>1880</v>
      </c>
    </row>
    <row r="58" spans="1:1" x14ac:dyDescent="0.25">
      <c r="A58" s="2" t="s">
        <v>1449</v>
      </c>
    </row>
    <row r="59" spans="1:1" ht="30" x14ac:dyDescent="0.25">
      <c r="A59" s="60" t="s">
        <v>1776</v>
      </c>
    </row>
    <row r="60" spans="1:1" x14ac:dyDescent="0.25">
      <c r="A60" s="2" t="s">
        <v>1778</v>
      </c>
    </row>
    <row r="61" spans="1:1" x14ac:dyDescent="0.25">
      <c r="A61" s="2" t="s">
        <v>1453</v>
      </c>
    </row>
    <row r="62" spans="1:1" x14ac:dyDescent="0.25">
      <c r="A62" s="2" t="s">
        <v>1454</v>
      </c>
    </row>
    <row r="63" spans="1:1" x14ac:dyDescent="0.25">
      <c r="A63" s="2" t="s">
        <v>1458</v>
      </c>
    </row>
    <row r="64" spans="1:1" x14ac:dyDescent="0.25">
      <c r="A64" s="2" t="s">
        <v>1879</v>
      </c>
    </row>
    <row r="65" spans="1:1" x14ac:dyDescent="0.25">
      <c r="A65" s="2" t="s">
        <v>1457</v>
      </c>
    </row>
    <row r="66" spans="1:1" x14ac:dyDescent="0.25">
      <c r="A66" s="2" t="s">
        <v>1456</v>
      </c>
    </row>
    <row r="67" spans="1:1" x14ac:dyDescent="0.25">
      <c r="A67" s="2" t="s">
        <v>1777</v>
      </c>
    </row>
    <row r="68" spans="1:1" x14ac:dyDescent="0.25">
      <c r="A68" s="2" t="s">
        <v>1446</v>
      </c>
    </row>
    <row r="69" spans="1:1" x14ac:dyDescent="0.25">
      <c r="A69" s="71" t="s">
        <v>1775</v>
      </c>
    </row>
    <row r="70" spans="1:1" x14ac:dyDescent="0.25">
      <c r="A70" s="2" t="s">
        <v>1519</v>
      </c>
    </row>
    <row r="72" spans="1:1" x14ac:dyDescent="0.25">
      <c r="A72" t="s">
        <v>1462</v>
      </c>
    </row>
    <row r="73" spans="1:1" x14ac:dyDescent="0.25">
      <c r="A73" t="s">
        <v>1651</v>
      </c>
    </row>
    <row r="74" spans="1:1" x14ac:dyDescent="0.25">
      <c r="A74" t="s">
        <v>1649</v>
      </c>
    </row>
    <row r="75" spans="1:1" x14ac:dyDescent="0.25">
      <c r="A75" t="s">
        <v>1652</v>
      </c>
    </row>
    <row r="76" spans="1:1" x14ac:dyDescent="0.25">
      <c r="A76" t="s">
        <v>1650</v>
      </c>
    </row>
    <row r="77" spans="1:1" x14ac:dyDescent="0.25">
      <c r="A77" t="s">
        <v>1880</v>
      </c>
    </row>
    <row r="80" spans="1:1" x14ac:dyDescent="0.25">
      <c r="A80" t="s">
        <v>2258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P540"/>
  <sheetViews>
    <sheetView topLeftCell="H1" zoomScaleNormal="100" workbookViewId="0">
      <pane ySplit="1" topLeftCell="A106" activePane="bottomLeft" state="frozen"/>
      <selection pane="bottomLeft" activeCell="B361" sqref="B2:AC361"/>
    </sheetView>
  </sheetViews>
  <sheetFormatPr defaultColWidth="9.140625" defaultRowHeight="15" x14ac:dyDescent="0.25"/>
  <cols>
    <col min="1" max="1" width="9.140625" style="2"/>
    <col min="2" max="2" width="10.28515625" style="3" customWidth="1"/>
    <col min="3" max="3" width="41.42578125" style="2" customWidth="1"/>
    <col min="4" max="4" width="10.42578125" style="2" customWidth="1"/>
    <col min="5" max="5" width="14.5703125" style="3" customWidth="1"/>
    <col min="6" max="6" width="11.7109375" style="3" customWidth="1"/>
    <col min="7" max="7" width="6.7109375" style="2" customWidth="1"/>
    <col min="8" max="8" width="8" style="3" customWidth="1"/>
    <col min="9" max="9" width="6.140625" style="3" customWidth="1"/>
    <col min="10" max="10" width="14" style="3" customWidth="1"/>
    <col min="11" max="11" width="7" style="2" customWidth="1"/>
    <col min="12" max="19" width="18.7109375" style="3" customWidth="1"/>
    <col min="20" max="20" width="37.28515625" style="2" customWidth="1"/>
    <col min="21" max="21" width="20.85546875" style="2" customWidth="1"/>
    <col min="22" max="22" width="15.85546875" style="2" customWidth="1"/>
    <col min="23" max="23" width="6.7109375" style="2" customWidth="1"/>
    <col min="24" max="24" width="13.85546875" style="2" customWidth="1"/>
    <col min="25" max="25" width="94.140625" style="2" customWidth="1"/>
    <col min="26" max="26" width="13.85546875" style="2" customWidth="1"/>
    <col min="27" max="27" width="8.7109375" style="2" customWidth="1"/>
    <col min="28" max="28" width="194.140625" style="2" customWidth="1"/>
    <col min="29" max="29" width="13.85546875" style="23" customWidth="1"/>
    <col min="30" max="31" width="18.7109375" style="119" customWidth="1"/>
    <col min="32" max="32" width="34.28515625" style="23" customWidth="1"/>
    <col min="33" max="34" width="14" style="23" customWidth="1"/>
    <col min="35" max="36" width="34.28515625" style="23" customWidth="1"/>
    <col min="37" max="16384" width="9.140625" style="2"/>
  </cols>
  <sheetData>
    <row r="1" spans="1:36" s="1" customFormat="1" ht="56.25" customHeight="1" x14ac:dyDescent="0.25">
      <c r="A1" s="1" t="s">
        <v>123</v>
      </c>
      <c r="B1" s="5" t="s">
        <v>298</v>
      </c>
      <c r="C1" s="32" t="s">
        <v>0</v>
      </c>
      <c r="D1" s="32" t="s">
        <v>294</v>
      </c>
      <c r="E1" s="5" t="s">
        <v>295</v>
      </c>
      <c r="F1" s="5" t="s">
        <v>184</v>
      </c>
      <c r="G1" s="5" t="s">
        <v>1267</v>
      </c>
      <c r="H1" s="5" t="s">
        <v>817</v>
      </c>
      <c r="I1" s="5" t="s">
        <v>818</v>
      </c>
      <c r="J1" s="5" t="s">
        <v>296</v>
      </c>
      <c r="K1" s="5" t="s">
        <v>297</v>
      </c>
      <c r="L1" s="5" t="s">
        <v>27</v>
      </c>
      <c r="M1" s="5" t="s">
        <v>28</v>
      </c>
      <c r="N1" s="5" t="s">
        <v>76</v>
      </c>
      <c r="O1" s="5" t="s">
        <v>178</v>
      </c>
      <c r="P1" s="5" t="s">
        <v>77</v>
      </c>
      <c r="Q1" s="5" t="s">
        <v>29</v>
      </c>
      <c r="R1" s="5" t="s">
        <v>78</v>
      </c>
      <c r="S1" s="5" t="s">
        <v>90</v>
      </c>
      <c r="T1" s="1" t="s">
        <v>173</v>
      </c>
      <c r="U1" s="1" t="s">
        <v>463</v>
      </c>
      <c r="V1" s="1" t="s">
        <v>1441</v>
      </c>
      <c r="W1" s="1" t="s">
        <v>1442</v>
      </c>
      <c r="X1" s="1" t="s">
        <v>1656</v>
      </c>
      <c r="Y1" s="1" t="s">
        <v>1950</v>
      </c>
      <c r="Z1" s="1" t="s">
        <v>2010</v>
      </c>
      <c r="AB1" s="1" t="s">
        <v>2050</v>
      </c>
      <c r="AC1" s="112" t="s">
        <v>2235</v>
      </c>
      <c r="AD1" s="113" t="s">
        <v>2252</v>
      </c>
      <c r="AE1" s="113" t="s">
        <v>2253</v>
      </c>
      <c r="AF1" s="112" t="s">
        <v>2254</v>
      </c>
      <c r="AG1" s="112" t="s">
        <v>2255</v>
      </c>
      <c r="AH1" s="112"/>
      <c r="AI1" s="112" t="s">
        <v>2256</v>
      </c>
      <c r="AJ1" s="112" t="s">
        <v>2257</v>
      </c>
    </row>
    <row r="2" spans="1:36" ht="15" hidden="1" customHeight="1" x14ac:dyDescent="0.25">
      <c r="A2" s="2">
        <v>1</v>
      </c>
      <c r="B2" s="24" t="s">
        <v>464</v>
      </c>
      <c r="C2" s="2" t="s">
        <v>1718</v>
      </c>
      <c r="D2" s="6" t="s">
        <v>185</v>
      </c>
      <c r="E2" s="9" t="s">
        <v>299</v>
      </c>
      <c r="F2" s="9" t="s">
        <v>179</v>
      </c>
      <c r="G2" s="2" t="s">
        <v>1268</v>
      </c>
      <c r="H2" t="s">
        <v>1339</v>
      </c>
      <c r="I2" s="38" t="s">
        <v>819</v>
      </c>
      <c r="J2" s="38" t="s">
        <v>1521</v>
      </c>
      <c r="K2" s="20">
        <v>2</v>
      </c>
      <c r="L2" s="2"/>
      <c r="M2" s="59" t="s">
        <v>1534</v>
      </c>
      <c r="N2" s="2"/>
      <c r="O2" s="2"/>
      <c r="P2" s="2"/>
      <c r="Q2" s="2"/>
      <c r="R2" s="2"/>
      <c r="S2" s="2"/>
      <c r="T2" s="2" t="s">
        <v>1719</v>
      </c>
      <c r="U2" s="2" t="s">
        <v>2018</v>
      </c>
      <c r="V2" s="2" t="s">
        <v>1518</v>
      </c>
      <c r="W2" s="2" t="s">
        <v>1443</v>
      </c>
      <c r="X2" s="2" t="s">
        <v>1654</v>
      </c>
      <c r="Z2" s="2" t="s">
        <v>2012</v>
      </c>
      <c r="AB2" s="2" t="s">
        <v>2430</v>
      </c>
      <c r="AC2" s="23">
        <v>2</v>
      </c>
      <c r="AD2" s="114" t="str">
        <f t="shared" ref="AD2:AD65"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c r="AE2" s="114" t="str">
        <f t="shared" ref="AE2:AE33" si="1">CONCATENATE(AF2,E2,AG2,C2,AI2,AC2,AJ2)</f>
        <v>{"popup":{"showAttachments":"false","fieldInfos":[{"visible":"true","fieldName":"O3_Acute_Respiratory_Symptoms_I","label":"Acute respiratory symptoms avoided due to ozone removed by tree cover (cases/yr)\u00a0","format":{"places":2,"digitSeparator":true}}],"title":"Block Group ID: {GEOID10}"}}</v>
      </c>
      <c r="AF2" s="23" t="s">
        <v>2259</v>
      </c>
      <c r="AG2" s="23" t="s">
        <v>2051</v>
      </c>
      <c r="AI2" s="23" t="s">
        <v>2283</v>
      </c>
      <c r="AJ2" s="23" t="s">
        <v>2260</v>
      </c>
    </row>
    <row r="3" spans="1:36" ht="15" hidden="1" customHeight="1" x14ac:dyDescent="0.25">
      <c r="A3" s="2">
        <v>2</v>
      </c>
      <c r="B3" s="24" t="s">
        <v>464</v>
      </c>
      <c r="C3" s="2" t="s">
        <v>1065</v>
      </c>
      <c r="D3" s="6" t="s">
        <v>186</v>
      </c>
      <c r="E3" s="9" t="s">
        <v>300</v>
      </c>
      <c r="F3" s="9" t="s">
        <v>179</v>
      </c>
      <c r="G3" s="2" t="s">
        <v>1268</v>
      </c>
      <c r="H3" t="s">
        <v>1340</v>
      </c>
      <c r="I3" s="38" t="s">
        <v>819</v>
      </c>
      <c r="J3" s="38" t="s">
        <v>1521</v>
      </c>
      <c r="K3" s="20">
        <v>3</v>
      </c>
      <c r="L3" s="2"/>
      <c r="M3" s="59" t="s">
        <v>1534</v>
      </c>
      <c r="N3" s="2"/>
      <c r="O3" s="2"/>
      <c r="P3" s="2"/>
      <c r="Q3" s="2"/>
      <c r="R3" s="2"/>
      <c r="S3" s="2"/>
      <c r="T3" s="2" t="s">
        <v>1719</v>
      </c>
      <c r="U3" s="2" t="s">
        <v>2018</v>
      </c>
      <c r="V3" s="2" t="s">
        <v>1518</v>
      </c>
      <c r="W3" s="2" t="s">
        <v>1443</v>
      </c>
      <c r="X3" s="2" t="s">
        <v>1654</v>
      </c>
      <c r="Z3" s="2" t="s">
        <v>2012</v>
      </c>
      <c r="AB3" s="2" t="s">
        <v>2284</v>
      </c>
      <c r="AC3" s="23">
        <v>2</v>
      </c>
      <c r="AD3" s="114" t="str">
        <f t="shared" si="0"/>
        <v xml:space="preserve">Clean Air - x; </v>
      </c>
      <c r="AE3" s="114"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F3" s="23" t="s">
        <v>2259</v>
      </c>
      <c r="AG3" s="23" t="s">
        <v>2051</v>
      </c>
      <c r="AI3" s="23" t="s">
        <v>2283</v>
      </c>
      <c r="AJ3" s="23" t="s">
        <v>2260</v>
      </c>
    </row>
    <row r="4" spans="1:36" ht="15" hidden="1" customHeight="1" x14ac:dyDescent="0.25">
      <c r="A4" s="2">
        <v>3</v>
      </c>
      <c r="B4" s="24" t="s">
        <v>464</v>
      </c>
      <c r="C4" s="2" t="s">
        <v>1</v>
      </c>
      <c r="D4" s="6" t="s">
        <v>187</v>
      </c>
      <c r="E4" s="9" t="s">
        <v>301</v>
      </c>
      <c r="F4" s="9" t="s">
        <v>179</v>
      </c>
      <c r="G4" s="2" t="s">
        <v>1269</v>
      </c>
      <c r="H4" t="s">
        <v>1697</v>
      </c>
      <c r="I4" s="38" t="s">
        <v>830</v>
      </c>
      <c r="J4" s="38" t="s">
        <v>1521</v>
      </c>
      <c r="K4" s="20">
        <v>4</v>
      </c>
      <c r="L4" s="2" t="s">
        <v>1534</v>
      </c>
      <c r="M4" s="2"/>
      <c r="N4" s="2"/>
      <c r="O4" s="2"/>
      <c r="P4" s="2" t="s">
        <v>1444</v>
      </c>
      <c r="Q4" s="2"/>
      <c r="R4" s="2"/>
      <c r="S4" s="2"/>
      <c r="T4" s="2" t="s">
        <v>1720</v>
      </c>
      <c r="U4" s="2" t="s">
        <v>2236</v>
      </c>
      <c r="V4" s="2" t="s">
        <v>1444</v>
      </c>
      <c r="W4" s="2" t="s">
        <v>1443</v>
      </c>
      <c r="X4" s="2" t="s">
        <v>1654</v>
      </c>
      <c r="Z4" s="2" t="s">
        <v>2012</v>
      </c>
      <c r="AB4" s="2" t="s">
        <v>2285</v>
      </c>
      <c r="AC4" s="23">
        <v>0</v>
      </c>
      <c r="AD4" s="114" t="str">
        <f t="shared" si="0"/>
        <v xml:space="preserve">Biodiversity Conservation - x; Food, Fuel, and Materials - Land Cover: Type; </v>
      </c>
      <c r="AE4" s="114" t="str">
        <f t="shared" si="1"/>
        <v>{"popup":{"showAttachments":"false","fieldInfos":[{"visible":"true","fieldName":"Ag_PC","label":"Agricultural land per capita (m2/person) \u00a0","format":{"places":0,"digitSeparator":true}}],"title":"Block Group ID: {GEOID10}"}}</v>
      </c>
      <c r="AF4" s="23" t="s">
        <v>2259</v>
      </c>
      <c r="AG4" s="23" t="s">
        <v>2051</v>
      </c>
      <c r="AI4" s="23" t="s">
        <v>2283</v>
      </c>
      <c r="AJ4" s="23" t="s">
        <v>2260</v>
      </c>
    </row>
    <row r="5" spans="1:36" ht="15" hidden="1" customHeight="1" x14ac:dyDescent="0.25">
      <c r="A5" s="2">
        <v>4</v>
      </c>
      <c r="B5" s="24" t="s">
        <v>464</v>
      </c>
      <c r="C5" s="2" t="s">
        <v>1066</v>
      </c>
      <c r="D5" s="6" t="s">
        <v>188</v>
      </c>
      <c r="E5" s="9" t="s">
        <v>302</v>
      </c>
      <c r="F5" s="9" t="s">
        <v>179</v>
      </c>
      <c r="G5" s="2" t="s">
        <v>1268</v>
      </c>
      <c r="H5" t="s">
        <v>1342</v>
      </c>
      <c r="I5" s="38" t="s">
        <v>819</v>
      </c>
      <c r="J5" s="38" t="s">
        <v>1521</v>
      </c>
      <c r="K5" s="20">
        <v>5</v>
      </c>
      <c r="L5" s="2"/>
      <c r="M5" s="59" t="s">
        <v>1534</v>
      </c>
      <c r="N5" s="2"/>
      <c r="O5" s="2"/>
      <c r="P5" s="2"/>
      <c r="Q5" s="2"/>
      <c r="R5" s="2"/>
      <c r="S5" s="2"/>
      <c r="T5" s="2" t="s">
        <v>1719</v>
      </c>
      <c r="U5" s="2" t="s">
        <v>2018</v>
      </c>
      <c r="V5" s="2" t="s">
        <v>1518</v>
      </c>
      <c r="W5" s="2" t="s">
        <v>1443</v>
      </c>
      <c r="X5" s="2" t="s">
        <v>1654</v>
      </c>
      <c r="Z5" s="2" t="s">
        <v>2012</v>
      </c>
      <c r="AB5" s="2" t="s">
        <v>2286</v>
      </c>
      <c r="AC5" s="23">
        <v>2</v>
      </c>
      <c r="AD5" s="114" t="str">
        <f t="shared" si="0"/>
        <v xml:space="preserve">Clean Air - x; </v>
      </c>
      <c r="AE5" s="114" t="str">
        <f t="shared" si="1"/>
        <v>{"popup":{"showAttachments":"false","fieldInfos":[{"visible":"true","fieldName":"NO2_Asthma_Exacerbation_I","label":"Asthma exacerbation avoided due to nitrogen dioxide removed by tree cover (cases/yr) \u00a0","format":{"places":2,"digitSeparator":true}}],"title":"Block Group ID: {GEOID10}"}}</v>
      </c>
      <c r="AF5" s="23" t="s">
        <v>2259</v>
      </c>
      <c r="AG5" s="23" t="s">
        <v>2051</v>
      </c>
      <c r="AI5" s="23" t="s">
        <v>2283</v>
      </c>
      <c r="AJ5" s="23" t="s">
        <v>2260</v>
      </c>
    </row>
    <row r="6" spans="1:36" ht="15" hidden="1" customHeight="1" x14ac:dyDescent="0.25">
      <c r="A6" s="2">
        <v>5</v>
      </c>
      <c r="B6" s="24" t="s">
        <v>464</v>
      </c>
      <c r="C6" s="2" t="s">
        <v>1067</v>
      </c>
      <c r="D6" s="6" t="s">
        <v>189</v>
      </c>
      <c r="E6" s="9" t="s">
        <v>303</v>
      </c>
      <c r="F6" s="9" t="s">
        <v>179</v>
      </c>
      <c r="G6" s="2" t="s">
        <v>1270</v>
      </c>
      <c r="H6" t="s">
        <v>1341</v>
      </c>
      <c r="I6" s="38" t="s">
        <v>819</v>
      </c>
      <c r="J6" s="38" t="s">
        <v>1521</v>
      </c>
      <c r="K6" s="20">
        <v>6</v>
      </c>
      <c r="L6" s="2"/>
      <c r="M6" s="59" t="s">
        <v>1534</v>
      </c>
      <c r="N6" s="2"/>
      <c r="O6" s="2"/>
      <c r="P6" s="2"/>
      <c r="Q6" s="2"/>
      <c r="R6" s="2"/>
      <c r="S6" s="2"/>
      <c r="T6" s="2" t="s">
        <v>1719</v>
      </c>
      <c r="U6" s="2" t="s">
        <v>2018</v>
      </c>
      <c r="V6" s="2" t="s">
        <v>1518</v>
      </c>
      <c r="W6" s="2" t="s">
        <v>1443</v>
      </c>
      <c r="X6" s="2" t="s">
        <v>1654</v>
      </c>
      <c r="Z6" s="2" t="s">
        <v>2012</v>
      </c>
      <c r="AB6" s="2" t="s">
        <v>2287</v>
      </c>
      <c r="AC6" s="23">
        <v>3</v>
      </c>
      <c r="AD6" s="114" t="str">
        <f t="shared" si="0"/>
        <v xml:space="preserve">Clean Air - x; </v>
      </c>
      <c r="AE6" s="114" t="str">
        <f t="shared" si="1"/>
        <v>{"popup":{"showAttachments":"false","fieldInfos":[{"visible":"true","fieldName":"SO2_Asthma_Exacerbation_I","label":"Asthma exacerbation avoided due to sulfur dioxide removed by tree cover (cases/yr) \u00a0","format":{"places":3,"digitSeparator":true}}],"title":"Block Group ID: {GEOID10}"}}</v>
      </c>
      <c r="AF6" s="23" t="s">
        <v>2259</v>
      </c>
      <c r="AG6" s="23" t="s">
        <v>2051</v>
      </c>
      <c r="AI6" s="23" t="s">
        <v>2283</v>
      </c>
      <c r="AJ6" s="23" t="s">
        <v>2260</v>
      </c>
    </row>
    <row r="7" spans="1:36" ht="15" hidden="1" customHeight="1" x14ac:dyDescent="0.25">
      <c r="A7" s="2">
        <v>6</v>
      </c>
      <c r="B7" s="24" t="s">
        <v>464</v>
      </c>
      <c r="C7" s="2" t="s">
        <v>2</v>
      </c>
      <c r="D7" s="6" t="s">
        <v>190</v>
      </c>
      <c r="E7" s="9" t="s">
        <v>304</v>
      </c>
      <c r="F7" s="9" t="s">
        <v>179</v>
      </c>
      <c r="G7" s="2" t="s">
        <v>1271</v>
      </c>
      <c r="H7" t="s">
        <v>1912</v>
      </c>
      <c r="I7" s="38" t="s">
        <v>828</v>
      </c>
      <c r="J7" s="38" t="s">
        <v>1521</v>
      </c>
      <c r="K7" s="20">
        <v>7</v>
      </c>
      <c r="L7" s="2"/>
      <c r="M7" s="2"/>
      <c r="N7" s="2"/>
      <c r="O7" s="59" t="s">
        <v>1534</v>
      </c>
      <c r="P7" s="2"/>
      <c r="Q7" s="59" t="s">
        <v>1534</v>
      </c>
      <c r="R7" s="2"/>
      <c r="S7" s="2"/>
      <c r="T7" s="2" t="s">
        <v>1721</v>
      </c>
      <c r="U7" s="2" t="s">
        <v>2019</v>
      </c>
      <c r="V7" s="2" t="s">
        <v>1976</v>
      </c>
      <c r="W7" s="2" t="s">
        <v>1443</v>
      </c>
      <c r="X7" s="2" t="s">
        <v>1654</v>
      </c>
      <c r="Z7" s="2" t="s">
        <v>2012</v>
      </c>
      <c r="AB7" s="2" t="s">
        <v>2288</v>
      </c>
      <c r="AC7" s="23">
        <v>2</v>
      </c>
      <c r="AD7" s="114" t="str">
        <f t="shared" si="0"/>
        <v xml:space="preserve">Climate Stabilization - x; Natural Hazard Mitigation - x; </v>
      </c>
      <c r="AE7" s="114" t="str">
        <f t="shared" si="1"/>
        <v>{"popup":{"showAttachments":"false","fieldInfos":[{"visible":"true","fieldName":"maxtempreduction","label":"Average reduction in daytime ambient temperature (Celsius) \u00a0","format":{"places":2,"digitSeparator":true}}],"title":"Block Group ID: {GEOID10}"}}</v>
      </c>
      <c r="AF7" s="23" t="s">
        <v>2259</v>
      </c>
      <c r="AG7" s="23" t="s">
        <v>2051</v>
      </c>
      <c r="AI7" s="23" t="s">
        <v>2283</v>
      </c>
      <c r="AJ7" s="23" t="s">
        <v>2260</v>
      </c>
    </row>
    <row r="8" spans="1:36" ht="15" hidden="1" customHeight="1" x14ac:dyDescent="0.25">
      <c r="A8" s="2">
        <v>7</v>
      </c>
      <c r="B8" s="24" t="s">
        <v>464</v>
      </c>
      <c r="C8" s="2" t="s">
        <v>3</v>
      </c>
      <c r="D8" s="6" t="s">
        <v>191</v>
      </c>
      <c r="E8" s="9" t="s">
        <v>305</v>
      </c>
      <c r="F8" s="9" t="s">
        <v>179</v>
      </c>
      <c r="G8" s="2" t="s">
        <v>1271</v>
      </c>
      <c r="H8" t="s">
        <v>1913</v>
      </c>
      <c r="I8" s="38" t="s">
        <v>828</v>
      </c>
      <c r="J8" s="38" t="s">
        <v>1521</v>
      </c>
      <c r="K8" s="20">
        <v>8</v>
      </c>
      <c r="L8" s="2"/>
      <c r="M8" s="2"/>
      <c r="N8" s="2"/>
      <c r="O8" s="59" t="s">
        <v>1534</v>
      </c>
      <c r="P8" s="2"/>
      <c r="Q8" s="59" t="s">
        <v>1534</v>
      </c>
      <c r="R8" s="2"/>
      <c r="S8" s="2"/>
      <c r="T8" s="2" t="s">
        <v>1721</v>
      </c>
      <c r="U8" s="2" t="s">
        <v>2019</v>
      </c>
      <c r="V8" s="2" t="s">
        <v>1976</v>
      </c>
      <c r="W8" s="2" t="s">
        <v>1443</v>
      </c>
      <c r="X8" s="2" t="s">
        <v>1654</v>
      </c>
      <c r="Z8" s="2" t="s">
        <v>2012</v>
      </c>
      <c r="AB8" s="2" t="s">
        <v>2289</v>
      </c>
      <c r="AC8" s="23">
        <v>2</v>
      </c>
      <c r="AD8" s="114" t="str">
        <f t="shared" si="0"/>
        <v xml:space="preserve">Climate Stabilization - x; Natural Hazard Mitigation - x; </v>
      </c>
      <c r="AE8" s="114" t="str">
        <f t="shared" si="1"/>
        <v>{"popup":{"showAttachments":"false","fieldInfos":[{"visible":"true","fieldName":"maxtempreductionnight","label":"Average reduction in nighttime ambient temperature (Celsius) \u00a0","format":{"places":2,"digitSeparator":true}}],"title":"Block Group ID: {GEOID10}"}}</v>
      </c>
      <c r="AF8" s="23" t="s">
        <v>2259</v>
      </c>
      <c r="AG8" s="23" t="s">
        <v>2051</v>
      </c>
      <c r="AI8" s="23" t="s">
        <v>2283</v>
      </c>
      <c r="AJ8" s="23" t="s">
        <v>2260</v>
      </c>
    </row>
    <row r="9" spans="1:36" ht="15" hidden="1" customHeight="1" x14ac:dyDescent="0.25">
      <c r="A9" s="2">
        <v>8</v>
      </c>
      <c r="B9" s="24" t="s">
        <v>464</v>
      </c>
      <c r="C9" s="2" t="s">
        <v>1068</v>
      </c>
      <c r="D9" s="6" t="s">
        <v>192</v>
      </c>
      <c r="E9" s="9" t="s">
        <v>306</v>
      </c>
      <c r="F9" s="9" t="s">
        <v>179</v>
      </c>
      <c r="G9" s="3" t="s">
        <v>1270</v>
      </c>
      <c r="H9" t="s">
        <v>1343</v>
      </c>
      <c r="I9" s="38" t="s">
        <v>828</v>
      </c>
      <c r="J9" s="38" t="s">
        <v>1521</v>
      </c>
      <c r="K9" s="20">
        <v>9</v>
      </c>
      <c r="L9" s="2"/>
      <c r="M9" s="59" t="s">
        <v>1534</v>
      </c>
      <c r="N9" s="2"/>
      <c r="O9" s="59" t="s">
        <v>1534</v>
      </c>
      <c r="P9" s="2"/>
      <c r="Q9" s="2"/>
      <c r="R9" s="2"/>
      <c r="S9" s="2"/>
      <c r="T9" s="2" t="s">
        <v>1722</v>
      </c>
      <c r="U9" s="2" t="s">
        <v>2020</v>
      </c>
      <c r="V9" s="71" t="s">
        <v>1776</v>
      </c>
      <c r="W9" s="2" t="s">
        <v>1443</v>
      </c>
      <c r="X9" s="2" t="s">
        <v>1654</v>
      </c>
      <c r="Z9" s="2" t="s">
        <v>2012</v>
      </c>
      <c r="AB9" s="2" t="s">
        <v>2290</v>
      </c>
      <c r="AC9" s="23">
        <v>0</v>
      </c>
      <c r="AD9" s="114" t="str">
        <f t="shared" si="0"/>
        <v xml:space="preserve">Clean Air - x; Climate Stabilization - x; </v>
      </c>
      <c r="AE9" s="114" t="str">
        <f t="shared" si="1"/>
        <v>{"popup":{"showAttachments":"false","fieldInfos":[{"visible":"true","fieldName":"CORemoval","label":"Carbon monoxide removed annually by tree cover (kg/yr) \u00a0","format":{"places":0,"digitSeparator":true}}],"title":"Block Group ID: {GEOID10}"}}</v>
      </c>
      <c r="AF9" s="23" t="s">
        <v>2259</v>
      </c>
      <c r="AG9" s="23" t="s">
        <v>2051</v>
      </c>
      <c r="AI9" s="23" t="s">
        <v>2283</v>
      </c>
      <c r="AJ9" s="23" t="s">
        <v>2260</v>
      </c>
    </row>
    <row r="10" spans="1:36" ht="15" hidden="1" customHeight="1" x14ac:dyDescent="0.25">
      <c r="A10" s="2">
        <v>9</v>
      </c>
      <c r="B10" s="24" t="s">
        <v>464</v>
      </c>
      <c r="C10" s="2" t="s">
        <v>1069</v>
      </c>
      <c r="D10" s="6" t="s">
        <v>193</v>
      </c>
      <c r="E10" s="9" t="s">
        <v>307</v>
      </c>
      <c r="F10" s="9" t="s">
        <v>179</v>
      </c>
      <c r="G10" s="3" t="s">
        <v>1272</v>
      </c>
      <c r="H10" t="s">
        <v>1526</v>
      </c>
      <c r="I10" s="7" t="s">
        <v>822</v>
      </c>
      <c r="J10" s="38" t="s">
        <v>1521</v>
      </c>
      <c r="K10" s="20">
        <v>10</v>
      </c>
      <c r="L10" s="2"/>
      <c r="M10" s="2"/>
      <c r="N10" s="59" t="s">
        <v>1534</v>
      </c>
      <c r="O10" s="2"/>
      <c r="P10" s="2"/>
      <c r="Q10" s="2"/>
      <c r="R10" s="2"/>
      <c r="S10" s="2"/>
      <c r="T10" s="2" t="s">
        <v>1723</v>
      </c>
      <c r="U10" s="2" t="s">
        <v>2021</v>
      </c>
      <c r="V10" s="71" t="s">
        <v>1446</v>
      </c>
      <c r="W10" s="2" t="s">
        <v>1443</v>
      </c>
      <c r="X10" s="2" t="s">
        <v>1654</v>
      </c>
      <c r="Z10" s="2" t="s">
        <v>2012</v>
      </c>
      <c r="AB10" s="2" t="s">
        <v>2291</v>
      </c>
      <c r="AC10" s="23">
        <v>0</v>
      </c>
      <c r="AD10" s="114" t="str">
        <f t="shared" si="0"/>
        <v xml:space="preserve">Clean and Plentiful Water - x; </v>
      </c>
      <c r="AE10" s="114" t="str">
        <f t="shared" si="1"/>
        <v>{"popup":{"showAttachments":"false","fieldInfos":[{"visible":"true","fieldName":"DWDbyBG","label":"Daily domestic water use (x1000 gal/day) \u00a0","format":{"places":0,"digitSeparator":true}}],"title":"Block Group ID: {GEOID10}"}}</v>
      </c>
      <c r="AF10" s="23" t="s">
        <v>2259</v>
      </c>
      <c r="AG10" s="23" t="s">
        <v>2051</v>
      </c>
      <c r="AI10" s="23" t="s">
        <v>2283</v>
      </c>
      <c r="AJ10" s="23" t="s">
        <v>2260</v>
      </c>
    </row>
    <row r="11" spans="1:36" s="4" customFormat="1" ht="15" hidden="1" customHeight="1" x14ac:dyDescent="0.25">
      <c r="A11" s="2">
        <v>10</v>
      </c>
      <c r="B11" s="24" t="s">
        <v>464</v>
      </c>
      <c r="C11" s="2" t="s">
        <v>4</v>
      </c>
      <c r="D11" s="6" t="s">
        <v>194</v>
      </c>
      <c r="E11" s="9" t="s">
        <v>308</v>
      </c>
      <c r="F11" s="9" t="s">
        <v>179</v>
      </c>
      <c r="G11" s="3" t="s">
        <v>1270</v>
      </c>
      <c r="H11" t="s">
        <v>791</v>
      </c>
      <c r="I11" s="7" t="s">
        <v>823</v>
      </c>
      <c r="J11" s="38" t="s">
        <v>1521</v>
      </c>
      <c r="K11" s="20">
        <v>11</v>
      </c>
      <c r="L11" s="2"/>
      <c r="M11" s="2"/>
      <c r="N11" s="2"/>
      <c r="O11" s="2"/>
      <c r="P11" s="2"/>
      <c r="Q11" s="2"/>
      <c r="R11" s="59" t="s">
        <v>1534</v>
      </c>
      <c r="S11" s="2"/>
      <c r="T11" s="2" t="s">
        <v>1724</v>
      </c>
      <c r="U11" s="2" t="s">
        <v>2022</v>
      </c>
      <c r="V11" s="2" t="s">
        <v>1447</v>
      </c>
      <c r="W11" s="2" t="s">
        <v>1443</v>
      </c>
      <c r="X11" s="2" t="s">
        <v>1654</v>
      </c>
      <c r="Y11" s="2"/>
      <c r="Z11" s="2" t="s">
        <v>2012</v>
      </c>
      <c r="AA11" s="2"/>
      <c r="AB11" s="2" t="s">
        <v>2292</v>
      </c>
      <c r="AC11" s="23">
        <v>0</v>
      </c>
      <c r="AD11" s="114" t="str">
        <f t="shared" si="0"/>
        <v xml:space="preserve">Recreation, Culture, and Aesthetics - x; </v>
      </c>
      <c r="AE11" s="114" t="str">
        <f t="shared" si="1"/>
        <v>{"popup":{"showAttachments":"false","fieldInfos":[{"visible":"true","fieldName":"Day_Low","label":"Day care centers with &lt; 25 percent green space in viewshed \u00a0","format":{"places":0,"digitSeparator":true}}],"title":"Block Group ID: {GEOID10}"}}</v>
      </c>
      <c r="AF11" s="23" t="s">
        <v>2259</v>
      </c>
      <c r="AG11" s="23" t="s">
        <v>2051</v>
      </c>
      <c r="AH11" s="23"/>
      <c r="AI11" s="23" t="s">
        <v>2283</v>
      </c>
      <c r="AJ11" s="23" t="s">
        <v>2260</v>
      </c>
    </row>
    <row r="12" spans="1:36" s="4" customFormat="1" ht="15" hidden="1" customHeight="1" x14ac:dyDescent="0.25">
      <c r="A12" s="2">
        <v>11</v>
      </c>
      <c r="B12" s="24" t="s">
        <v>464</v>
      </c>
      <c r="C12" s="2" t="s">
        <v>5</v>
      </c>
      <c r="D12" s="6" t="s">
        <v>201</v>
      </c>
      <c r="E12" s="9" t="s">
        <v>309</v>
      </c>
      <c r="F12" s="9" t="s">
        <v>179</v>
      </c>
      <c r="G12" s="2" t="s">
        <v>1268</v>
      </c>
      <c r="H12" t="s">
        <v>792</v>
      </c>
      <c r="I12" s="38" t="s">
        <v>830</v>
      </c>
      <c r="J12" s="38" t="s">
        <v>1521</v>
      </c>
      <c r="K12" s="20">
        <v>12</v>
      </c>
      <c r="L12" s="2"/>
      <c r="M12" s="2"/>
      <c r="N12" s="2"/>
      <c r="O12" s="2"/>
      <c r="P12" s="2"/>
      <c r="Q12" s="59" t="s">
        <v>1534</v>
      </c>
      <c r="R12" s="59" t="s">
        <v>1534</v>
      </c>
      <c r="S12" s="2"/>
      <c r="T12" s="2" t="s">
        <v>1725</v>
      </c>
      <c r="U12" s="2" t="s">
        <v>2023</v>
      </c>
      <c r="V12" s="2" t="s">
        <v>1444</v>
      </c>
      <c r="W12" s="2" t="s">
        <v>1443</v>
      </c>
      <c r="X12" s="2" t="s">
        <v>1654</v>
      </c>
      <c r="Y12" s="2"/>
      <c r="Z12" s="2" t="s">
        <v>2012</v>
      </c>
      <c r="AA12" s="2"/>
      <c r="AB12" s="2" t="s">
        <v>2293</v>
      </c>
      <c r="AC12" s="23">
        <v>0</v>
      </c>
      <c r="AD12" s="114" t="str">
        <f t="shared" si="0"/>
        <v xml:space="preserve">Natural Hazard Mitigation - x; Recreation, Culture, and Aesthetics - x; </v>
      </c>
      <c r="AE12" s="114" t="str">
        <f t="shared" si="1"/>
        <v>{"popup":{"showAttachments":"false","fieldInfos":[{"visible":"true","fieldName":"Green_PC","label":"Green space per capita (m2/person) \u00a0","format":{"places":0,"digitSeparator":true}}],"title":"Block Group ID: {GEOID10}"}}</v>
      </c>
      <c r="AF12" s="23" t="s">
        <v>2259</v>
      </c>
      <c r="AG12" s="23" t="s">
        <v>2051</v>
      </c>
      <c r="AH12" s="23"/>
      <c r="AI12" s="23" t="s">
        <v>2283</v>
      </c>
      <c r="AJ12" s="23" t="s">
        <v>2260</v>
      </c>
    </row>
    <row r="13" spans="1:36" s="4" customFormat="1" ht="15" hidden="1" customHeight="1" x14ac:dyDescent="0.25">
      <c r="A13" s="2">
        <v>12</v>
      </c>
      <c r="B13" s="24" t="s">
        <v>464</v>
      </c>
      <c r="C13" s="2" t="s">
        <v>6</v>
      </c>
      <c r="D13" s="6" t="s">
        <v>202</v>
      </c>
      <c r="E13" s="9" t="s">
        <v>310</v>
      </c>
      <c r="F13" s="9" t="s">
        <v>179</v>
      </c>
      <c r="G13" s="3" t="s">
        <v>1273</v>
      </c>
      <c r="H13" t="s">
        <v>793</v>
      </c>
      <c r="I13" s="38" t="s">
        <v>830</v>
      </c>
      <c r="J13" s="38" t="s">
        <v>1521</v>
      </c>
      <c r="K13" s="20">
        <v>13</v>
      </c>
      <c r="L13" s="2"/>
      <c r="M13" s="2"/>
      <c r="N13" s="2"/>
      <c r="O13" s="59" t="s">
        <v>1534</v>
      </c>
      <c r="P13" s="59" t="s">
        <v>1534</v>
      </c>
      <c r="Q13" s="59" t="s">
        <v>1534</v>
      </c>
      <c r="R13" s="59" t="s">
        <v>1534</v>
      </c>
      <c r="S13" s="2"/>
      <c r="T13" s="2" t="s">
        <v>1726</v>
      </c>
      <c r="U13" s="2" t="s">
        <v>2024</v>
      </c>
      <c r="V13" s="2" t="s">
        <v>1444</v>
      </c>
      <c r="W13" s="2" t="s">
        <v>1443</v>
      </c>
      <c r="X13" s="2" t="s">
        <v>1654</v>
      </c>
      <c r="Y13" s="2"/>
      <c r="Z13" s="2" t="s">
        <v>2012</v>
      </c>
      <c r="AA13" s="2"/>
      <c r="AB13" s="2" t="s">
        <v>2294</v>
      </c>
      <c r="AC13" s="23">
        <v>0</v>
      </c>
      <c r="AD13" s="114" t="str">
        <f t="shared" si="0"/>
        <v xml:space="preserve">Climate Stabilization - x; Food, Fuel, and Materials - x; Natural Hazard Mitigation - x; Recreation, Culture, and Aesthetics - x; </v>
      </c>
      <c r="AE13" s="114" t="str">
        <f t="shared" si="1"/>
        <v>{"popup":{"showAttachments":"false","fieldInfos":[{"visible":"true","fieldName":"Imp_PC","label":"Impervious area per capita (m2/person) \u00a0","format":{"places":0,"digitSeparator":true}}],"title":"Block Group ID: {GEOID10}"}}</v>
      </c>
      <c r="AF13" s="23" t="s">
        <v>2259</v>
      </c>
      <c r="AG13" s="23" t="s">
        <v>2051</v>
      </c>
      <c r="AH13" s="23"/>
      <c r="AI13" s="23" t="s">
        <v>2283</v>
      </c>
      <c r="AJ13" s="23" t="s">
        <v>2260</v>
      </c>
    </row>
    <row r="14" spans="1:36" s="4" customFormat="1" ht="15" hidden="1" customHeight="1" x14ac:dyDescent="0.25">
      <c r="A14" s="2">
        <v>13</v>
      </c>
      <c r="B14" s="24" t="s">
        <v>464</v>
      </c>
      <c r="C14" s="2" t="s">
        <v>7</v>
      </c>
      <c r="D14" s="6" t="s">
        <v>203</v>
      </c>
      <c r="E14" s="9" t="s">
        <v>311</v>
      </c>
      <c r="F14" s="9" t="s">
        <v>179</v>
      </c>
      <c r="G14" s="2" t="s">
        <v>1268</v>
      </c>
      <c r="H14" t="s">
        <v>794</v>
      </c>
      <c r="I14" s="7" t="s">
        <v>823</v>
      </c>
      <c r="J14" s="38" t="s">
        <v>1521</v>
      </c>
      <c r="K14" s="20">
        <v>14</v>
      </c>
      <c r="L14" s="2"/>
      <c r="M14" s="2"/>
      <c r="N14" s="2"/>
      <c r="O14" s="2"/>
      <c r="P14" s="2"/>
      <c r="Q14" s="2"/>
      <c r="R14" s="59" t="s">
        <v>1534</v>
      </c>
      <c r="S14" s="2"/>
      <c r="T14" s="2" t="s">
        <v>1724</v>
      </c>
      <c r="U14" s="2" t="s">
        <v>2022</v>
      </c>
      <c r="V14" s="2" t="s">
        <v>1447</v>
      </c>
      <c r="W14" s="2" t="s">
        <v>1443</v>
      </c>
      <c r="X14" s="2" t="s">
        <v>1654</v>
      </c>
      <c r="Y14" s="2"/>
      <c r="Z14" s="2" t="s">
        <v>2012</v>
      </c>
      <c r="AA14" s="2"/>
      <c r="AB14" s="2" t="s">
        <v>2295</v>
      </c>
      <c r="AC14" s="23">
        <v>0</v>
      </c>
      <c r="AD14" s="114" t="str">
        <f t="shared" si="0"/>
        <v xml:space="preserve">Recreation, Culture, and Aesthetics - x; </v>
      </c>
      <c r="AE14" s="114" t="str">
        <f t="shared" si="1"/>
        <v>{"popup":{"showAttachments":"false","fieldInfos":[{"visible":"true","fieldName":"K12_Low","label":"K-12 schools with &lt; 25 percent green space in viewshed \u00a0","format":{"places":0,"digitSeparator":true}}],"title":"Block Group ID: {GEOID10}"}}</v>
      </c>
      <c r="AF14" s="23" t="s">
        <v>2259</v>
      </c>
      <c r="AG14" s="23" t="s">
        <v>2051</v>
      </c>
      <c r="AH14" s="23"/>
      <c r="AI14" s="23" t="s">
        <v>2283</v>
      </c>
      <c r="AJ14" s="23" t="s">
        <v>2260</v>
      </c>
    </row>
    <row r="15" spans="1:36" s="4" customFormat="1" ht="15" hidden="1" customHeight="1" x14ac:dyDescent="0.25">
      <c r="A15" s="2">
        <v>14</v>
      </c>
      <c r="B15" s="24" t="s">
        <v>464</v>
      </c>
      <c r="C15" s="2" t="s">
        <v>1070</v>
      </c>
      <c r="D15" s="6" t="s">
        <v>204</v>
      </c>
      <c r="E15" s="9" t="s">
        <v>312</v>
      </c>
      <c r="F15" s="9" t="s">
        <v>179</v>
      </c>
      <c r="G15" s="2" t="s">
        <v>1268</v>
      </c>
      <c r="H15" t="s">
        <v>1344</v>
      </c>
      <c r="I15" s="38" t="s">
        <v>828</v>
      </c>
      <c r="J15" s="38" t="s">
        <v>1521</v>
      </c>
      <c r="K15" s="20">
        <v>15</v>
      </c>
      <c r="L15" s="2"/>
      <c r="M15" s="59" t="s">
        <v>1534</v>
      </c>
      <c r="N15" s="59" t="s">
        <v>1534</v>
      </c>
      <c r="O15" s="59" t="s">
        <v>1534</v>
      </c>
      <c r="P15" s="2"/>
      <c r="Q15" s="2"/>
      <c r="R15" s="2"/>
      <c r="S15" s="2"/>
      <c r="T15" s="2" t="s">
        <v>1727</v>
      </c>
      <c r="U15" s="2" t="s">
        <v>2025</v>
      </c>
      <c r="V15" s="71" t="s">
        <v>1776</v>
      </c>
      <c r="W15" s="2" t="s">
        <v>1443</v>
      </c>
      <c r="X15" s="2" t="s">
        <v>1654</v>
      </c>
      <c r="Y15" s="2"/>
      <c r="Z15" s="2" t="s">
        <v>2012</v>
      </c>
      <c r="AA15" s="2"/>
      <c r="AB15" s="2" t="s">
        <v>2296</v>
      </c>
      <c r="AC15" s="23">
        <v>0</v>
      </c>
      <c r="AD15" s="114" t="str">
        <f t="shared" si="0"/>
        <v xml:space="preserve">Clean Air - x; Clean and Plentiful Water - x; Climate Stabilization - x; </v>
      </c>
      <c r="AE15" s="114" t="str">
        <f t="shared" si="1"/>
        <v>{"popup":{"showAttachments":"false","fieldInfos":[{"visible":"true","fieldName":"NO2Removal","label":"Nitrogen dioxide removed annually by tree cover (kg/yr) \u00a0","format":{"places":0,"digitSeparator":true}}],"title":"Block Group ID: {GEOID10}"}}</v>
      </c>
      <c r="AF15" s="23" t="s">
        <v>2259</v>
      </c>
      <c r="AG15" s="23" t="s">
        <v>2051</v>
      </c>
      <c r="AH15" s="23"/>
      <c r="AI15" s="23" t="s">
        <v>2283</v>
      </c>
      <c r="AJ15" s="23" t="s">
        <v>2260</v>
      </c>
    </row>
    <row r="16" spans="1:36" s="4" customFormat="1" ht="15" hidden="1" customHeight="1" x14ac:dyDescent="0.25">
      <c r="A16" s="2">
        <v>15</v>
      </c>
      <c r="B16" s="24" t="s">
        <v>464</v>
      </c>
      <c r="C16" s="2" t="s">
        <v>1541</v>
      </c>
      <c r="D16" s="6" t="s">
        <v>205</v>
      </c>
      <c r="E16" s="9" t="s">
        <v>313</v>
      </c>
      <c r="F16" s="9" t="s">
        <v>179</v>
      </c>
      <c r="G16" s="2" t="s">
        <v>1268</v>
      </c>
      <c r="H16" t="s">
        <v>1636</v>
      </c>
      <c r="I16" s="38" t="s">
        <v>825</v>
      </c>
      <c r="J16" s="38" t="s">
        <v>1521</v>
      </c>
      <c r="K16" s="20">
        <v>16</v>
      </c>
      <c r="L16" s="2"/>
      <c r="M16" s="2"/>
      <c r="N16" s="2"/>
      <c r="O16" s="2"/>
      <c r="P16" s="2"/>
      <c r="Q16" s="2"/>
      <c r="R16" s="59" t="s">
        <v>1534</v>
      </c>
      <c r="S16" s="2"/>
      <c r="T16" s="2" t="s">
        <v>1728</v>
      </c>
      <c r="U16" s="2" t="s">
        <v>2022</v>
      </c>
      <c r="V16" s="2" t="s">
        <v>1447</v>
      </c>
      <c r="W16" s="2" t="s">
        <v>1443</v>
      </c>
      <c r="X16" s="2" t="s">
        <v>1654</v>
      </c>
      <c r="Y16" s="2"/>
      <c r="Z16" s="2" t="s">
        <v>2012</v>
      </c>
      <c r="AA16" s="2"/>
      <c r="AB16" s="2" t="s">
        <v>2431</v>
      </c>
      <c r="AC16" s="23">
        <v>0</v>
      </c>
      <c r="AD16" s="114" t="str">
        <f t="shared" si="0"/>
        <v xml:space="preserve">Recreation, Culture, and Aesthetics - x; </v>
      </c>
      <c r="AE16" s="114" t="str">
        <f t="shared" si="1"/>
        <v>{"popup":{"showAttachments":"false","fieldInfos":[{"visible":"true","fieldName":"total_his_count","label":"Number of historic places [census block group]\u00a0","format":{"places":0,"digitSeparator":true}}],"title":"Block Group ID: {GEOID10}"}}</v>
      </c>
      <c r="AF16" s="23" t="s">
        <v>2259</v>
      </c>
      <c r="AG16" s="23" t="s">
        <v>2051</v>
      </c>
      <c r="AH16" s="23"/>
      <c r="AI16" s="23" t="s">
        <v>2283</v>
      </c>
      <c r="AJ16" s="23" t="s">
        <v>2260</v>
      </c>
    </row>
    <row r="17" spans="1:36" ht="15" hidden="1" customHeight="1" x14ac:dyDescent="0.25">
      <c r="A17" s="2">
        <v>16</v>
      </c>
      <c r="B17" s="24" t="s">
        <v>464</v>
      </c>
      <c r="C17" s="2" t="s">
        <v>1071</v>
      </c>
      <c r="D17" s="6" t="s">
        <v>206</v>
      </c>
      <c r="E17" s="9" t="s">
        <v>314</v>
      </c>
      <c r="F17" s="9" t="s">
        <v>179</v>
      </c>
      <c r="G17" s="2" t="s">
        <v>1268</v>
      </c>
      <c r="H17" t="s">
        <v>1345</v>
      </c>
      <c r="I17" s="38" t="s">
        <v>828</v>
      </c>
      <c r="J17" s="38" t="s">
        <v>1521</v>
      </c>
      <c r="K17" s="20">
        <v>17</v>
      </c>
      <c r="L17" s="2"/>
      <c r="M17" s="59" t="s">
        <v>1534</v>
      </c>
      <c r="N17" s="2"/>
      <c r="O17" s="59" t="s">
        <v>1534</v>
      </c>
      <c r="P17" s="2"/>
      <c r="Q17" s="2"/>
      <c r="R17" s="2"/>
      <c r="S17" s="2"/>
      <c r="T17" s="2" t="s">
        <v>1722</v>
      </c>
      <c r="U17" s="2" t="s">
        <v>2020</v>
      </c>
      <c r="V17" s="71" t="s">
        <v>1776</v>
      </c>
      <c r="W17" s="2" t="s">
        <v>1443</v>
      </c>
      <c r="X17" s="2" t="s">
        <v>1654</v>
      </c>
      <c r="Z17" s="2" t="s">
        <v>2012</v>
      </c>
      <c r="AB17" s="2" t="s">
        <v>2297</v>
      </c>
      <c r="AC17" s="23">
        <v>0</v>
      </c>
      <c r="AD17" s="114" t="str">
        <f t="shared" si="0"/>
        <v xml:space="preserve">Clean Air - x; Climate Stabilization - x; </v>
      </c>
      <c r="AE17" s="114" t="str">
        <f t="shared" si="1"/>
        <v>{"popup":{"showAttachments":"false","fieldInfos":[{"visible":"true","fieldName":"O3Removal","label":"Ozone removed annually by tree cover (kg/yr) \u00a0","format":{"places":0,"digitSeparator":true}}],"title":"Block Group ID: {GEOID10}"}}</v>
      </c>
      <c r="AF17" s="23" t="s">
        <v>2259</v>
      </c>
      <c r="AG17" s="23" t="s">
        <v>2051</v>
      </c>
      <c r="AI17" s="23" t="s">
        <v>2283</v>
      </c>
      <c r="AJ17" s="23" t="s">
        <v>2260</v>
      </c>
    </row>
    <row r="18" spans="1:36" ht="15" hidden="1" customHeight="1" x14ac:dyDescent="0.25">
      <c r="A18" s="2">
        <v>17</v>
      </c>
      <c r="B18" s="24" t="s">
        <v>464</v>
      </c>
      <c r="C18" s="2" t="s">
        <v>1072</v>
      </c>
      <c r="D18" s="6" t="s">
        <v>207</v>
      </c>
      <c r="E18" s="9" t="s">
        <v>315</v>
      </c>
      <c r="F18" s="9" t="s">
        <v>179</v>
      </c>
      <c r="G18" s="2" t="s">
        <v>1268</v>
      </c>
      <c r="H18" t="s">
        <v>1346</v>
      </c>
      <c r="I18" s="38" t="s">
        <v>828</v>
      </c>
      <c r="J18" s="38" t="s">
        <v>1521</v>
      </c>
      <c r="K18" s="20">
        <v>18</v>
      </c>
      <c r="L18" s="2"/>
      <c r="M18" s="59" t="s">
        <v>1534</v>
      </c>
      <c r="N18" s="2"/>
      <c r="O18" s="59" t="s">
        <v>1534</v>
      </c>
      <c r="P18" s="2"/>
      <c r="Q18" s="2"/>
      <c r="R18" s="2"/>
      <c r="S18" s="2"/>
      <c r="T18" s="2" t="s">
        <v>1722</v>
      </c>
      <c r="U18" s="2" t="s">
        <v>2020</v>
      </c>
      <c r="V18" s="71" t="s">
        <v>1776</v>
      </c>
      <c r="W18" s="2" t="s">
        <v>1443</v>
      </c>
      <c r="X18" s="2" t="s">
        <v>1654</v>
      </c>
      <c r="Z18" s="2" t="s">
        <v>2012</v>
      </c>
      <c r="AB18" s="2" t="s">
        <v>2298</v>
      </c>
      <c r="AC18" s="23">
        <v>0</v>
      </c>
      <c r="AD18" s="114" t="str">
        <f t="shared" si="0"/>
        <v xml:space="preserve">Clean Air - x; Climate Stabilization - x; </v>
      </c>
      <c r="AE18" s="114" t="str">
        <f t="shared" si="1"/>
        <v>{"popup":{"showAttachments":"false","fieldInfos":[{"visible":"true","fieldName":"PM10Remova","label":"Particulate matter [PM10] removed annually by tree cover (kg/yr) \u00a0","format":{"places":0,"digitSeparator":true}}],"title":"Block Group ID: {GEOID10}"}}</v>
      </c>
      <c r="AF18" s="23" t="s">
        <v>2259</v>
      </c>
      <c r="AG18" s="23" t="s">
        <v>2051</v>
      </c>
      <c r="AI18" s="23" t="s">
        <v>2283</v>
      </c>
      <c r="AJ18" s="23" t="s">
        <v>2260</v>
      </c>
    </row>
    <row r="19" spans="1:36" ht="15" hidden="1" customHeight="1" x14ac:dyDescent="0.25">
      <c r="A19" s="2">
        <v>18</v>
      </c>
      <c r="B19" s="24" t="s">
        <v>464</v>
      </c>
      <c r="C19" s="2" t="s">
        <v>1073</v>
      </c>
      <c r="D19" s="6" t="s">
        <v>208</v>
      </c>
      <c r="E19" s="9" t="s">
        <v>316</v>
      </c>
      <c r="F19" s="9" t="s">
        <v>179</v>
      </c>
      <c r="G19" s="2" t="s">
        <v>1268</v>
      </c>
      <c r="H19" t="s">
        <v>1347</v>
      </c>
      <c r="I19" s="38" t="s">
        <v>828</v>
      </c>
      <c r="J19" s="38" t="s">
        <v>1521</v>
      </c>
      <c r="K19" s="20">
        <v>19</v>
      </c>
      <c r="L19" s="2"/>
      <c r="M19" s="59" t="s">
        <v>1534</v>
      </c>
      <c r="N19" s="2"/>
      <c r="O19" s="59" t="s">
        <v>1534</v>
      </c>
      <c r="P19" s="2"/>
      <c r="Q19" s="2"/>
      <c r="R19" s="2"/>
      <c r="S19" s="2"/>
      <c r="T19" s="2" t="s">
        <v>1722</v>
      </c>
      <c r="U19" s="2" t="s">
        <v>2020</v>
      </c>
      <c r="V19" s="71" t="s">
        <v>1776</v>
      </c>
      <c r="W19" s="2" t="s">
        <v>1443</v>
      </c>
      <c r="X19" s="2" t="s">
        <v>1654</v>
      </c>
      <c r="Z19" s="2" t="s">
        <v>2012</v>
      </c>
      <c r="AB19" s="2" t="s">
        <v>2299</v>
      </c>
      <c r="AC19" s="23">
        <v>0</v>
      </c>
      <c r="AD19" s="114" t="str">
        <f t="shared" si="0"/>
        <v xml:space="preserve">Clean Air - x; Climate Stabilization - x; </v>
      </c>
      <c r="AE19" s="114" t="str">
        <f t="shared" si="1"/>
        <v>{"popup":{"showAttachments":"false","fieldInfos":[{"visible":"true","fieldName":"PM25Remova","label":"Particulate matter [PM2.5] removed annually by tree cover (kg/yr) \u00a0","format":{"places":0,"digitSeparator":true}}],"title":"Block Group ID: {GEOID10}"}}</v>
      </c>
      <c r="AF19" s="23" t="s">
        <v>2259</v>
      </c>
      <c r="AG19" s="23" t="s">
        <v>2051</v>
      </c>
      <c r="AI19" s="23" t="s">
        <v>2283</v>
      </c>
      <c r="AJ19" s="23" t="s">
        <v>2260</v>
      </c>
    </row>
    <row r="20" spans="1:36" ht="15" hidden="1" customHeight="1" x14ac:dyDescent="0.25">
      <c r="A20" s="2">
        <v>19</v>
      </c>
      <c r="B20" s="24" t="s">
        <v>464</v>
      </c>
      <c r="C20" s="2" t="s">
        <v>8</v>
      </c>
      <c r="D20" s="6" t="s">
        <v>209</v>
      </c>
      <c r="E20" s="9" t="s">
        <v>317</v>
      </c>
      <c r="F20" s="9" t="s">
        <v>179</v>
      </c>
      <c r="G20" s="2" t="s">
        <v>1274</v>
      </c>
      <c r="H20" t="s">
        <v>462</v>
      </c>
      <c r="I20" s="38" t="s">
        <v>830</v>
      </c>
      <c r="J20" s="38" t="s">
        <v>1521</v>
      </c>
      <c r="K20" s="20">
        <v>20</v>
      </c>
      <c r="L20" s="2" t="s">
        <v>1534</v>
      </c>
      <c r="M20" s="2"/>
      <c r="N20" s="2"/>
      <c r="O20" s="2"/>
      <c r="P20" s="2"/>
      <c r="Q20" s="59" t="s">
        <v>1534</v>
      </c>
      <c r="R20" s="2"/>
      <c r="S20" s="2"/>
      <c r="T20" s="2" t="s">
        <v>1729</v>
      </c>
      <c r="U20" s="2" t="s">
        <v>2237</v>
      </c>
      <c r="V20" s="2" t="s">
        <v>1444</v>
      </c>
      <c r="W20" s="2" t="s">
        <v>1443</v>
      </c>
      <c r="X20" s="2" t="s">
        <v>1654</v>
      </c>
      <c r="Z20" s="2" t="s">
        <v>2012</v>
      </c>
      <c r="AB20" s="2" t="s">
        <v>2300</v>
      </c>
      <c r="AC20" s="23">
        <v>1</v>
      </c>
      <c r="AD20" s="114" t="str">
        <f t="shared" si="0"/>
        <v xml:space="preserve">Biodiversity Conservation - x; Natural Hazard Mitigation - x; </v>
      </c>
      <c r="AE20" s="114" t="str">
        <f t="shared" si="1"/>
        <v>{"popup":{"showAttachments":"false","fieldInfos":[{"visible":"true","fieldName":"Ag_P ","label":"Percent agriculture \u00a0","format":{"places":1,"digitSeparator":true}}],"title":"Block Group ID: {GEOID10}"}}</v>
      </c>
      <c r="AF20" s="23" t="s">
        <v>2259</v>
      </c>
      <c r="AG20" s="23" t="s">
        <v>2051</v>
      </c>
      <c r="AI20" s="23" t="s">
        <v>2283</v>
      </c>
      <c r="AJ20" s="23" t="s">
        <v>2260</v>
      </c>
    </row>
    <row r="21" spans="1:36" ht="15" hidden="1" customHeight="1" x14ac:dyDescent="0.25">
      <c r="A21" s="2">
        <v>20</v>
      </c>
      <c r="B21" s="24" t="s">
        <v>464</v>
      </c>
      <c r="C21" s="2" t="s">
        <v>1074</v>
      </c>
      <c r="D21" s="6" t="s">
        <v>210</v>
      </c>
      <c r="E21" s="9" t="s">
        <v>318</v>
      </c>
      <c r="F21" s="9" t="s">
        <v>179</v>
      </c>
      <c r="G21" s="2" t="s">
        <v>1268</v>
      </c>
      <c r="H21" t="s">
        <v>1357</v>
      </c>
      <c r="I21" s="38" t="s">
        <v>828</v>
      </c>
      <c r="J21" s="38" t="s">
        <v>1521</v>
      </c>
      <c r="K21" s="20">
        <v>21</v>
      </c>
      <c r="L21" s="2"/>
      <c r="M21" s="59" t="s">
        <v>1534</v>
      </c>
      <c r="N21" s="2"/>
      <c r="O21" s="59" t="s">
        <v>1534</v>
      </c>
      <c r="P21" s="2"/>
      <c r="Q21" s="2"/>
      <c r="R21" s="2"/>
      <c r="S21" s="2"/>
      <c r="T21" s="2" t="s">
        <v>1722</v>
      </c>
      <c r="U21" s="2" t="s">
        <v>2020</v>
      </c>
      <c r="V21" s="71" t="s">
        <v>1776</v>
      </c>
      <c r="W21" s="2" t="s">
        <v>1443</v>
      </c>
      <c r="X21" s="2" t="s">
        <v>1654</v>
      </c>
      <c r="Z21" s="2" t="s">
        <v>2012</v>
      </c>
      <c r="AB21" s="2" t="s">
        <v>2432</v>
      </c>
      <c r="AC21" s="23">
        <v>4</v>
      </c>
      <c r="AD21" s="114" t="str">
        <f t="shared" si="0"/>
        <v xml:space="preserve">Clean Air - x; Climate Stabilization - x; </v>
      </c>
      <c r="AE21" s="114" t="str">
        <f t="shared" si="1"/>
        <v>{"popup":{"showAttachments":"false","fieldInfos":[{"visible":"true","fieldName":"COAQYr","label":"Percent carbon monoxide removed annually by tree cover\u00a0","format":{"places":4,"digitSeparator":true}}],"title":"Block Group ID: {GEOID10}"}}</v>
      </c>
      <c r="AF21" s="23" t="s">
        <v>2259</v>
      </c>
      <c r="AG21" s="23" t="s">
        <v>2051</v>
      </c>
      <c r="AI21" s="23" t="s">
        <v>2283</v>
      </c>
      <c r="AJ21" s="23" t="s">
        <v>2260</v>
      </c>
    </row>
    <row r="22" spans="1:36" ht="15" hidden="1" customHeight="1" x14ac:dyDescent="0.25">
      <c r="A22" s="2">
        <v>21</v>
      </c>
      <c r="B22" s="24" t="s">
        <v>464</v>
      </c>
      <c r="C22" s="2" t="s">
        <v>9</v>
      </c>
      <c r="D22" s="7" t="s">
        <v>213</v>
      </c>
      <c r="E22" s="9" t="s">
        <v>319</v>
      </c>
      <c r="F22" s="9" t="s">
        <v>179</v>
      </c>
      <c r="G22" s="2" t="s">
        <v>1268</v>
      </c>
      <c r="H22" t="s">
        <v>795</v>
      </c>
      <c r="I22" s="38" t="s">
        <v>830</v>
      </c>
      <c r="J22" s="38" t="s">
        <v>1521</v>
      </c>
      <c r="K22" s="20">
        <v>22</v>
      </c>
      <c r="L22" s="2"/>
      <c r="M22" s="2"/>
      <c r="N22" s="2"/>
      <c r="O22" s="2"/>
      <c r="P22" s="2"/>
      <c r="Q22" s="59" t="s">
        <v>1534</v>
      </c>
      <c r="R22" s="59" t="s">
        <v>1534</v>
      </c>
      <c r="S22" s="2"/>
      <c r="T22" s="2" t="s">
        <v>1730</v>
      </c>
      <c r="U22" s="2" t="s">
        <v>2023</v>
      </c>
      <c r="V22" s="2" t="s">
        <v>1444</v>
      </c>
      <c r="W22" s="2" t="s">
        <v>1443</v>
      </c>
      <c r="X22" s="2" t="s">
        <v>1654</v>
      </c>
      <c r="Z22" s="2" t="s">
        <v>2012</v>
      </c>
      <c r="AB22" s="2" t="s">
        <v>2301</v>
      </c>
      <c r="AC22" s="23">
        <v>0</v>
      </c>
      <c r="AD22" s="114" t="str">
        <f t="shared" si="0"/>
        <v xml:space="preserve">Natural Hazard Mitigation - x; Recreation, Culture, and Aesthetics - x; </v>
      </c>
      <c r="AE22" s="114" t="str">
        <f t="shared" si="1"/>
        <v>{"popup":{"showAttachments":"false","fieldInfos":[{"visible":"true","fieldName":"Green_P ","label":"Percent green space \u00a0","format":{"places":0,"digitSeparator":true}}],"title":"Block Group ID: {GEOID10}"}}</v>
      </c>
      <c r="AF22" s="23" t="s">
        <v>2259</v>
      </c>
      <c r="AG22" s="23" t="s">
        <v>2051</v>
      </c>
      <c r="AI22" s="23" t="s">
        <v>2283</v>
      </c>
      <c r="AJ22" s="23" t="s">
        <v>2260</v>
      </c>
    </row>
    <row r="23" spans="1:36" ht="15" hidden="1" customHeight="1" x14ac:dyDescent="0.25">
      <c r="A23" s="2">
        <v>22</v>
      </c>
      <c r="B23" s="24" t="s">
        <v>464</v>
      </c>
      <c r="C23" s="2" t="s">
        <v>1633</v>
      </c>
      <c r="D23" s="7" t="s">
        <v>214</v>
      </c>
      <c r="E23" s="9" t="s">
        <v>320</v>
      </c>
      <c r="F23" s="9" t="s">
        <v>179</v>
      </c>
      <c r="G23" s="2" t="s">
        <v>1268</v>
      </c>
      <c r="H23" t="s">
        <v>1635</v>
      </c>
      <c r="I23" s="38" t="s">
        <v>830</v>
      </c>
      <c r="J23" s="38" t="s">
        <v>1521</v>
      </c>
      <c r="K23" s="20">
        <v>23</v>
      </c>
      <c r="L23" s="2" t="s">
        <v>1534</v>
      </c>
      <c r="M23" s="59" t="s">
        <v>1534</v>
      </c>
      <c r="N23" s="59" t="s">
        <v>1534</v>
      </c>
      <c r="O23" s="59" t="s">
        <v>1534</v>
      </c>
      <c r="P23" s="2"/>
      <c r="Q23" s="59" t="s">
        <v>1534</v>
      </c>
      <c r="R23" s="59" t="s">
        <v>1534</v>
      </c>
      <c r="S23" s="2"/>
      <c r="T23" s="2" t="s">
        <v>1726</v>
      </c>
      <c r="U23" s="2" t="s">
        <v>2238</v>
      </c>
      <c r="V23" s="2" t="s">
        <v>1444</v>
      </c>
      <c r="W23" s="2" t="s">
        <v>1443</v>
      </c>
      <c r="X23" s="2" t="s">
        <v>1654</v>
      </c>
      <c r="Z23" s="2" t="s">
        <v>2012</v>
      </c>
      <c r="AB23" s="2" t="s">
        <v>2433</v>
      </c>
      <c r="AC23" s="23">
        <v>0</v>
      </c>
      <c r="AD23" s="114" t="str">
        <f t="shared" si="0"/>
        <v xml:space="preserve">Biodiversity Conservation - x; Clean Air - x; Clean and Plentiful Water - x; Climate Stabilization - x; Natural Hazard Mitigation - x; Recreation, Culture, and Aesthetics - x; </v>
      </c>
      <c r="AE23" s="114" t="str">
        <f t="shared" si="1"/>
        <v>{"popup":{"showAttachments":"false","fieldInfos":[{"visible":"true","fieldName":"Imp_P ","label":"Percent impervious area [census block group]\u00a0","format":{"places":0,"digitSeparator":true}}],"title":"Block Group ID: {GEOID10}"}}</v>
      </c>
      <c r="AF23" s="23" t="s">
        <v>2259</v>
      </c>
      <c r="AG23" s="23" t="s">
        <v>2051</v>
      </c>
      <c r="AI23" s="23" t="s">
        <v>2283</v>
      </c>
      <c r="AJ23" s="23" t="s">
        <v>2260</v>
      </c>
    </row>
    <row r="24" spans="1:36" ht="15" hidden="1" customHeight="1" x14ac:dyDescent="0.25">
      <c r="A24" s="2">
        <v>23</v>
      </c>
      <c r="B24" s="24" t="s">
        <v>464</v>
      </c>
      <c r="C24" s="2" t="s">
        <v>1075</v>
      </c>
      <c r="D24" s="7" t="s">
        <v>215</v>
      </c>
      <c r="E24" s="9" t="s">
        <v>321</v>
      </c>
      <c r="F24" s="9" t="s">
        <v>179</v>
      </c>
      <c r="G24" s="2" t="s">
        <v>1275</v>
      </c>
      <c r="H24" t="s">
        <v>1348</v>
      </c>
      <c r="I24" s="38" t="s">
        <v>837</v>
      </c>
      <c r="J24" s="38" t="s">
        <v>1521</v>
      </c>
      <c r="K24" s="20">
        <v>24</v>
      </c>
      <c r="L24" s="2" t="s">
        <v>1534</v>
      </c>
      <c r="M24" s="2"/>
      <c r="N24" s="59" t="s">
        <v>1534</v>
      </c>
      <c r="O24" s="2"/>
      <c r="P24" s="2"/>
      <c r="Q24" s="59" t="s">
        <v>1534</v>
      </c>
      <c r="R24" s="59" t="s">
        <v>1534</v>
      </c>
      <c r="S24" s="2"/>
      <c r="T24" s="2" t="s">
        <v>1731</v>
      </c>
      <c r="U24" s="2" t="s">
        <v>2239</v>
      </c>
      <c r="V24" s="2" t="s">
        <v>1448</v>
      </c>
      <c r="W24" s="2" t="s">
        <v>1443</v>
      </c>
      <c r="X24" s="2" t="s">
        <v>1654</v>
      </c>
      <c r="Z24" s="2" t="s">
        <v>2012</v>
      </c>
      <c r="AB24" s="2" t="s">
        <v>2302</v>
      </c>
      <c r="AC24" s="23">
        <v>0</v>
      </c>
      <c r="AD24" s="114" t="str">
        <f t="shared" si="0"/>
        <v xml:space="preserve">Biodiversity Conservation - x; Clean and Plentiful Water - x; Natural Hazard Mitigation - x; Recreation, Culture, and Aesthetics - x; </v>
      </c>
      <c r="AE24" s="114" t="str">
        <f t="shared" si="1"/>
        <v>{"popup":{"showAttachments":"false","fieldInfos":[{"visible":"true","fieldName":"RB15_ImpP","label":"Percent impervious area in 15m stream and lake buffer \u00a0","format":{"places":0,"digitSeparator":true}}],"title":"Block Group ID: {GEOID10}"}}</v>
      </c>
      <c r="AF24" s="23" t="s">
        <v>2259</v>
      </c>
      <c r="AG24" s="23" t="s">
        <v>2051</v>
      </c>
      <c r="AI24" s="23" t="s">
        <v>2283</v>
      </c>
      <c r="AJ24" s="23" t="s">
        <v>2260</v>
      </c>
    </row>
    <row r="25" spans="1:36" ht="15" hidden="1" customHeight="1" x14ac:dyDescent="0.25">
      <c r="A25" s="2">
        <v>24</v>
      </c>
      <c r="B25" s="24" t="s">
        <v>464</v>
      </c>
      <c r="C25" s="2" t="s">
        <v>1076</v>
      </c>
      <c r="D25" s="7" t="s">
        <v>216</v>
      </c>
      <c r="E25" s="9" t="s">
        <v>322</v>
      </c>
      <c r="F25" s="9" t="s">
        <v>179</v>
      </c>
      <c r="G25" s="2" t="s">
        <v>1275</v>
      </c>
      <c r="H25" t="s">
        <v>1349</v>
      </c>
      <c r="I25" s="38" t="s">
        <v>837</v>
      </c>
      <c r="J25" s="38" t="s">
        <v>1521</v>
      </c>
      <c r="K25" s="20">
        <v>25</v>
      </c>
      <c r="L25" s="2" t="s">
        <v>1534</v>
      </c>
      <c r="M25" s="2"/>
      <c r="N25" s="59" t="s">
        <v>1534</v>
      </c>
      <c r="O25" s="2"/>
      <c r="P25" s="2"/>
      <c r="Q25" s="59" t="s">
        <v>1534</v>
      </c>
      <c r="R25" s="59" t="s">
        <v>1534</v>
      </c>
      <c r="S25" s="2"/>
      <c r="T25" s="2" t="s">
        <v>1731</v>
      </c>
      <c r="U25" s="2" t="s">
        <v>2239</v>
      </c>
      <c r="V25" s="2" t="s">
        <v>1448</v>
      </c>
      <c r="W25" s="2" t="s">
        <v>1443</v>
      </c>
      <c r="X25" s="2" t="s">
        <v>1654</v>
      </c>
      <c r="Z25" s="2" t="s">
        <v>2012</v>
      </c>
      <c r="AB25" s="2" t="s">
        <v>2303</v>
      </c>
      <c r="AC25" s="23">
        <v>0</v>
      </c>
      <c r="AD25" s="114" t="str">
        <f t="shared" si="0"/>
        <v xml:space="preserve">Biodiversity Conservation - x; Clean and Plentiful Water - x; Natural Hazard Mitigation - x; Recreation, Culture, and Aesthetics - x; </v>
      </c>
      <c r="AE25" s="114" t="str">
        <f t="shared" si="1"/>
        <v>{"popup":{"showAttachments":"false","fieldInfos":[{"visible":"true","fieldName":"RB50_ImpP","label":"Percent impervious area in 50m stream and lake buffer \u00a0","format":{"places":0,"digitSeparator":true}}],"title":"Block Group ID: {GEOID10}"}}</v>
      </c>
      <c r="AF25" s="23" t="s">
        <v>2259</v>
      </c>
      <c r="AG25" s="23" t="s">
        <v>2051</v>
      </c>
      <c r="AI25" s="23" t="s">
        <v>2283</v>
      </c>
      <c r="AJ25" s="23" t="s">
        <v>2260</v>
      </c>
    </row>
    <row r="26" spans="1:36" ht="15" hidden="1" customHeight="1" x14ac:dyDescent="0.25">
      <c r="A26" s="2">
        <v>25</v>
      </c>
      <c r="B26" s="24" t="s">
        <v>464</v>
      </c>
      <c r="C26" s="2" t="s">
        <v>1077</v>
      </c>
      <c r="D26" s="7" t="s">
        <v>219</v>
      </c>
      <c r="E26" s="9" t="s">
        <v>323</v>
      </c>
      <c r="F26" s="9" t="s">
        <v>179</v>
      </c>
      <c r="G26" s="2" t="s">
        <v>1270</v>
      </c>
      <c r="H26" t="s">
        <v>1350</v>
      </c>
      <c r="I26" s="38" t="s">
        <v>837</v>
      </c>
      <c r="J26" s="38" t="s">
        <v>1521</v>
      </c>
      <c r="K26" s="20">
        <v>26</v>
      </c>
      <c r="L26" s="2" t="s">
        <v>1534</v>
      </c>
      <c r="M26" s="2"/>
      <c r="N26" s="59" t="s">
        <v>1534</v>
      </c>
      <c r="O26" s="2"/>
      <c r="P26" s="2"/>
      <c r="Q26" s="59" t="s">
        <v>1534</v>
      </c>
      <c r="R26" s="59" t="s">
        <v>1534</v>
      </c>
      <c r="S26" s="2"/>
      <c r="T26" s="2" t="s">
        <v>1732</v>
      </c>
      <c r="U26" s="2" t="s">
        <v>2239</v>
      </c>
      <c r="V26" s="2" t="s">
        <v>1448</v>
      </c>
      <c r="W26" s="2" t="s">
        <v>1443</v>
      </c>
      <c r="X26" s="2" t="s">
        <v>1654</v>
      </c>
      <c r="Z26" s="2" t="s">
        <v>2012</v>
      </c>
      <c r="AB26" s="2" t="s">
        <v>2304</v>
      </c>
      <c r="AC26" s="23">
        <v>1</v>
      </c>
      <c r="AD26" s="114" t="str">
        <f t="shared" si="0"/>
        <v xml:space="preserve">Biodiversity Conservation - x; Clean and Plentiful Water - x; Natural Hazard Mitigation - x; Recreation, Culture, and Aesthetics - x; </v>
      </c>
      <c r="AE26" s="114" t="str">
        <f t="shared" si="1"/>
        <v>{"popup":{"showAttachments":"false","fieldInfos":[{"visible":"true","fieldName":"RB15_LABGP","label":"Percent land area in 15m stream and lake buffer \u00a0","format":{"places":1,"digitSeparator":true}}],"title":"Block Group ID: {GEOID10}"}}</v>
      </c>
      <c r="AF26" s="23" t="s">
        <v>2259</v>
      </c>
      <c r="AG26" s="23" t="s">
        <v>2051</v>
      </c>
      <c r="AI26" s="23" t="s">
        <v>2283</v>
      </c>
      <c r="AJ26" s="23" t="s">
        <v>2260</v>
      </c>
    </row>
    <row r="27" spans="1:36" ht="15" hidden="1" customHeight="1" x14ac:dyDescent="0.25">
      <c r="A27" s="2">
        <v>26</v>
      </c>
      <c r="B27" s="24" t="s">
        <v>464</v>
      </c>
      <c r="C27" s="2" t="s">
        <v>1078</v>
      </c>
      <c r="D27" s="7" t="s">
        <v>220</v>
      </c>
      <c r="E27" s="9" t="s">
        <v>324</v>
      </c>
      <c r="F27" s="9" t="s">
        <v>179</v>
      </c>
      <c r="G27" s="2" t="s">
        <v>1270</v>
      </c>
      <c r="H27" t="s">
        <v>1351</v>
      </c>
      <c r="I27" s="38" t="s">
        <v>837</v>
      </c>
      <c r="J27" s="38" t="s">
        <v>1521</v>
      </c>
      <c r="K27" s="20">
        <v>27</v>
      </c>
      <c r="L27" s="2" t="s">
        <v>1534</v>
      </c>
      <c r="M27" s="2"/>
      <c r="N27" s="59" t="s">
        <v>1534</v>
      </c>
      <c r="O27" s="2"/>
      <c r="P27" s="2"/>
      <c r="Q27" s="59" t="s">
        <v>1534</v>
      </c>
      <c r="R27" s="59" t="s">
        <v>1534</v>
      </c>
      <c r="S27" s="2"/>
      <c r="T27" s="2" t="s">
        <v>1732</v>
      </c>
      <c r="U27" s="2" t="s">
        <v>2239</v>
      </c>
      <c r="V27" s="2" t="s">
        <v>1448</v>
      </c>
      <c r="W27" s="2" t="s">
        <v>1443</v>
      </c>
      <c r="X27" s="2" t="s">
        <v>1654</v>
      </c>
      <c r="Z27" s="2" t="s">
        <v>2012</v>
      </c>
      <c r="AB27" s="2" t="s">
        <v>2305</v>
      </c>
      <c r="AC27" s="23">
        <v>0</v>
      </c>
      <c r="AD27" s="114" t="str">
        <f t="shared" si="0"/>
        <v xml:space="preserve">Biodiversity Conservation - x; Clean and Plentiful Water - x; Natural Hazard Mitigation - x; Recreation, Culture, and Aesthetics - x; </v>
      </c>
      <c r="AE27" s="114" t="str">
        <f t="shared" si="1"/>
        <v>{"popup":{"showAttachments":"false","fieldInfos":[{"visible":"true","fieldName":"RB50_LABGP","label":"Percent land area in 50m stream and lake buffer \u00a0","format":{"places":0,"digitSeparator":true}}],"title":"Block Group ID: {GEOID10}"}}</v>
      </c>
      <c r="AF27" s="23" t="s">
        <v>2259</v>
      </c>
      <c r="AG27" s="23" t="s">
        <v>2051</v>
      </c>
      <c r="AI27" s="23" t="s">
        <v>2283</v>
      </c>
      <c r="AJ27" s="23" t="s">
        <v>2260</v>
      </c>
    </row>
    <row r="28" spans="1:36" s="4" customFormat="1" ht="15" hidden="1" customHeight="1" x14ac:dyDescent="0.25">
      <c r="A28" s="2">
        <v>27</v>
      </c>
      <c r="B28" s="24" t="s">
        <v>464</v>
      </c>
      <c r="C28" s="2" t="s">
        <v>1079</v>
      </c>
      <c r="D28" s="7" t="s">
        <v>221</v>
      </c>
      <c r="E28" s="9" t="s">
        <v>325</v>
      </c>
      <c r="F28" s="9" t="s">
        <v>179</v>
      </c>
      <c r="G28" s="2" t="s">
        <v>1268</v>
      </c>
      <c r="H28" t="s">
        <v>1358</v>
      </c>
      <c r="I28" s="38" t="s">
        <v>828</v>
      </c>
      <c r="J28" s="38" t="s">
        <v>1521</v>
      </c>
      <c r="K28" s="20">
        <v>28</v>
      </c>
      <c r="L28" s="2"/>
      <c r="M28" s="59" t="s">
        <v>1534</v>
      </c>
      <c r="N28" s="59" t="s">
        <v>1534</v>
      </c>
      <c r="O28" s="59" t="s">
        <v>1534</v>
      </c>
      <c r="P28" s="2"/>
      <c r="Q28" s="2"/>
      <c r="R28" s="2"/>
      <c r="S28" s="2"/>
      <c r="T28" s="2" t="s">
        <v>1727</v>
      </c>
      <c r="U28" s="2" t="s">
        <v>2025</v>
      </c>
      <c r="V28" s="71" t="s">
        <v>1776</v>
      </c>
      <c r="W28" s="2" t="s">
        <v>1443</v>
      </c>
      <c r="X28" s="2" t="s">
        <v>1654</v>
      </c>
      <c r="Y28" s="2"/>
      <c r="Z28" s="2" t="s">
        <v>2012</v>
      </c>
      <c r="AA28" s="2"/>
      <c r="AB28" s="2" t="s">
        <v>2434</v>
      </c>
      <c r="AC28" s="23">
        <v>2</v>
      </c>
      <c r="AD28" s="114" t="str">
        <f t="shared" si="0"/>
        <v xml:space="preserve">Clean Air - x; Clean and Plentiful Water - x; Climate Stabilization - x; </v>
      </c>
      <c r="AE28" s="114" t="str">
        <f t="shared" si="1"/>
        <v>{"popup":{"showAttachments":"false","fieldInfos":[{"visible":"true","fieldName":"NO2AQYr","label":"Percent nitrogen dioxide removed annually by tree cover\u00a0","format":{"places":2,"digitSeparator":true}}],"title":"Block Group ID: {GEOID10}"}}</v>
      </c>
      <c r="AF28" s="23" t="s">
        <v>2259</v>
      </c>
      <c r="AG28" s="23" t="s">
        <v>2051</v>
      </c>
      <c r="AH28" s="23"/>
      <c r="AI28" s="23" t="s">
        <v>2283</v>
      </c>
      <c r="AJ28" s="23" t="s">
        <v>2260</v>
      </c>
    </row>
    <row r="29" spans="1:36" ht="15" hidden="1" customHeight="1" x14ac:dyDescent="0.25">
      <c r="A29" s="2">
        <v>28</v>
      </c>
      <c r="B29" s="24" t="s">
        <v>464</v>
      </c>
      <c r="C29" s="2" t="s">
        <v>10</v>
      </c>
      <c r="D29" s="7" t="s">
        <v>222</v>
      </c>
      <c r="E29" s="9" t="s">
        <v>326</v>
      </c>
      <c r="F29" s="9" t="s">
        <v>179</v>
      </c>
      <c r="G29" s="2" t="s">
        <v>1276</v>
      </c>
      <c r="H29" t="s">
        <v>796</v>
      </c>
      <c r="I29" s="38" t="s">
        <v>832</v>
      </c>
      <c r="J29" s="38" t="s">
        <v>1521</v>
      </c>
      <c r="K29" s="20">
        <v>29</v>
      </c>
      <c r="L29" s="2"/>
      <c r="M29" s="59" t="s">
        <v>1534</v>
      </c>
      <c r="N29" s="2"/>
      <c r="O29" s="2"/>
      <c r="P29" s="2"/>
      <c r="Q29" s="2"/>
      <c r="R29" s="59" t="s">
        <v>1534</v>
      </c>
      <c r="S29" s="2"/>
      <c r="T29" s="2" t="s">
        <v>1733</v>
      </c>
      <c r="U29" s="2" t="s">
        <v>2028</v>
      </c>
      <c r="V29" s="2" t="s">
        <v>1449</v>
      </c>
      <c r="W29" s="2" t="s">
        <v>1443</v>
      </c>
      <c r="X29" s="2" t="s">
        <v>1654</v>
      </c>
      <c r="Z29" s="2" t="s">
        <v>2012</v>
      </c>
      <c r="AB29" s="2" t="s">
        <v>2306</v>
      </c>
      <c r="AC29" s="23">
        <v>0</v>
      </c>
      <c r="AD29" s="114" t="str">
        <f t="shared" si="0"/>
        <v xml:space="preserve">Clean Air - x; Recreation, Culture, and Aesthetics - x; </v>
      </c>
      <c r="AE29" s="114" t="str">
        <f t="shared" si="1"/>
        <v>{"popup":{"showAttachments":"false","fieldInfos":[{"visible":"true","fieldName":"Lane_PctIB","label":"Percent of busy roadway bordered by &lt; 25 percent tree buffer \u00a0","format":{"places":0,"digitSeparator":true}}],"title":"Block Group ID: {GEOID10}"}}</v>
      </c>
      <c r="AF29" s="23" t="s">
        <v>2259</v>
      </c>
      <c r="AG29" s="23" t="s">
        <v>2051</v>
      </c>
      <c r="AI29" s="23" t="s">
        <v>2283</v>
      </c>
      <c r="AJ29" s="23" t="s">
        <v>2260</v>
      </c>
    </row>
    <row r="30" spans="1:36" ht="15" hidden="1" customHeight="1" x14ac:dyDescent="0.25">
      <c r="A30" s="2">
        <v>29</v>
      </c>
      <c r="B30" s="24" t="s">
        <v>464</v>
      </c>
      <c r="C30" s="2" t="s">
        <v>11</v>
      </c>
      <c r="D30" s="7" t="s">
        <v>223</v>
      </c>
      <c r="E30" s="9" t="s">
        <v>327</v>
      </c>
      <c r="F30" s="9" t="s">
        <v>179</v>
      </c>
      <c r="G30" s="2" t="s">
        <v>1276</v>
      </c>
      <c r="H30" t="s">
        <v>1914</v>
      </c>
      <c r="I30" s="38" t="s">
        <v>832</v>
      </c>
      <c r="J30" s="38" t="s">
        <v>1521</v>
      </c>
      <c r="K30" s="20">
        <v>30</v>
      </c>
      <c r="L30" s="2"/>
      <c r="M30" s="59" t="s">
        <v>1534</v>
      </c>
      <c r="N30" s="2"/>
      <c r="O30" s="2"/>
      <c r="P30" s="2"/>
      <c r="Q30" s="2"/>
      <c r="R30" s="59" t="s">
        <v>1534</v>
      </c>
      <c r="S30" s="2"/>
      <c r="T30" s="2" t="s">
        <v>1733</v>
      </c>
      <c r="U30" s="2" t="s">
        <v>2028</v>
      </c>
      <c r="V30" s="2" t="s">
        <v>1449</v>
      </c>
      <c r="W30" s="2" t="s">
        <v>1443</v>
      </c>
      <c r="X30" s="2" t="s">
        <v>1654</v>
      </c>
      <c r="Z30" s="2" t="s">
        <v>2012</v>
      </c>
      <c r="AB30" s="2" t="s">
        <v>2307</v>
      </c>
      <c r="AC30" s="23">
        <v>0</v>
      </c>
      <c r="AD30" s="114" t="str">
        <f t="shared" si="0"/>
        <v xml:space="preserve">Clean Air - x; Recreation, Culture, and Aesthetics - x; </v>
      </c>
      <c r="AE30" s="114" t="str">
        <f t="shared" si="1"/>
        <v>{"popup":{"showAttachments":"false","fieldInfos":[{"visible":"true","fieldName":"Lane_PctSB","label":"Percent of busy roadway bordered by &gt; 25 percent tree buffer \u00a0","format":{"places":0,"digitSeparator":true}}],"title":"Block Group ID: {GEOID10}"}}</v>
      </c>
      <c r="AF30" s="23" t="s">
        <v>2259</v>
      </c>
      <c r="AG30" s="23" t="s">
        <v>2051</v>
      </c>
      <c r="AI30" s="23" t="s">
        <v>2283</v>
      </c>
      <c r="AJ30" s="23" t="s">
        <v>2260</v>
      </c>
    </row>
    <row r="31" spans="1:36" ht="15" hidden="1" customHeight="1" x14ac:dyDescent="0.25">
      <c r="A31" s="2">
        <v>30</v>
      </c>
      <c r="B31" s="24" t="s">
        <v>464</v>
      </c>
      <c r="C31" s="2" t="s">
        <v>12</v>
      </c>
      <c r="D31" s="7" t="s">
        <v>224</v>
      </c>
      <c r="E31" s="9" t="s">
        <v>328</v>
      </c>
      <c r="F31" s="9" t="s">
        <v>179</v>
      </c>
      <c r="G31" s="2" t="s">
        <v>1268</v>
      </c>
      <c r="H31" t="s">
        <v>797</v>
      </c>
      <c r="I31" s="38" t="s">
        <v>833</v>
      </c>
      <c r="J31" s="38" t="s">
        <v>1521</v>
      </c>
      <c r="K31" s="20">
        <v>31</v>
      </c>
      <c r="L31" s="2"/>
      <c r="M31" s="2"/>
      <c r="N31" s="2"/>
      <c r="O31" s="2"/>
      <c r="P31" s="2"/>
      <c r="Q31" s="2"/>
      <c r="R31" s="59" t="s">
        <v>1534</v>
      </c>
      <c r="S31" s="2"/>
      <c r="T31" s="2" t="s">
        <v>1734</v>
      </c>
      <c r="U31" s="2" t="s">
        <v>2022</v>
      </c>
      <c r="V31" s="2" t="s">
        <v>1447</v>
      </c>
      <c r="W31" s="2" t="s">
        <v>1443</v>
      </c>
      <c r="X31" s="2" t="s">
        <v>1654</v>
      </c>
      <c r="Z31" s="2" t="s">
        <v>2012</v>
      </c>
      <c r="AB31" s="2" t="s">
        <v>2308</v>
      </c>
      <c r="AC31" s="23">
        <v>0</v>
      </c>
      <c r="AD31" s="114" t="str">
        <f t="shared" si="0"/>
        <v xml:space="preserve">Recreation, Culture, and Aesthetics - x; </v>
      </c>
      <c r="AE31" s="114" t="str">
        <f t="shared" si="1"/>
        <v>{"popup":{"showAttachments":"false","fieldInfos":[{"visible":"true","fieldName":"BWDP_Pct","label":"Percent of residential population not within 500m of a park entrance \u00a0","format":{"places":0,"digitSeparator":true}}],"title":"Block Group ID: {GEOID10}"}}</v>
      </c>
      <c r="AF31" s="23" t="s">
        <v>2259</v>
      </c>
      <c r="AG31" s="23" t="s">
        <v>2051</v>
      </c>
      <c r="AI31" s="23" t="s">
        <v>2283</v>
      </c>
      <c r="AJ31" s="23" t="s">
        <v>2260</v>
      </c>
    </row>
    <row r="32" spans="1:36" ht="15" hidden="1" customHeight="1" x14ac:dyDescent="0.25">
      <c r="A32" s="2">
        <v>31</v>
      </c>
      <c r="B32" s="24" t="s">
        <v>464</v>
      </c>
      <c r="C32" s="2" t="s">
        <v>13</v>
      </c>
      <c r="D32" s="7" t="s">
        <v>225</v>
      </c>
      <c r="E32" s="9" t="s">
        <v>329</v>
      </c>
      <c r="F32" s="9" t="s">
        <v>179</v>
      </c>
      <c r="G32" s="2" t="s">
        <v>1276</v>
      </c>
      <c r="H32" t="s">
        <v>798</v>
      </c>
      <c r="I32" s="7" t="s">
        <v>842</v>
      </c>
      <c r="J32" s="38" t="s">
        <v>1521</v>
      </c>
      <c r="K32" s="20">
        <v>32</v>
      </c>
      <c r="L32" s="2"/>
      <c r="M32" s="2"/>
      <c r="N32" s="2"/>
      <c r="O32" s="2"/>
      <c r="P32" s="2"/>
      <c r="Q32" s="2"/>
      <c r="R32" s="59" t="s">
        <v>1534</v>
      </c>
      <c r="S32" s="2"/>
      <c r="T32" s="2" t="s">
        <v>1735</v>
      </c>
      <c r="U32" s="2" t="s">
        <v>2022</v>
      </c>
      <c r="V32" s="2" t="s">
        <v>1447</v>
      </c>
      <c r="W32" s="2" t="s">
        <v>1443</v>
      </c>
      <c r="X32" s="2" t="s">
        <v>1654</v>
      </c>
      <c r="Z32" s="2" t="s">
        <v>2012</v>
      </c>
      <c r="AB32" s="2" t="s">
        <v>2309</v>
      </c>
      <c r="AC32" s="23">
        <v>1</v>
      </c>
      <c r="AD32" s="114" t="str">
        <f t="shared" si="0"/>
        <v xml:space="preserve">Recreation, Culture, and Aesthetics - x; </v>
      </c>
      <c r="AE32" s="114" t="str">
        <f t="shared" si="1"/>
        <v>{"popup":{"showAttachments":"false","fieldInfos":[{"visible":"true","fieldName":"WVT_Pct","label":"Percent of residential population with minimal views of trees \u00a0","format":{"places":1,"digitSeparator":true}}],"title":"Block Group ID: {GEOID10}"}}</v>
      </c>
      <c r="AF32" s="23" t="s">
        <v>2259</v>
      </c>
      <c r="AG32" s="23" t="s">
        <v>2051</v>
      </c>
      <c r="AI32" s="23" t="s">
        <v>2283</v>
      </c>
      <c r="AJ32" s="23" t="s">
        <v>2260</v>
      </c>
    </row>
    <row r="33" spans="1:36" s="4" customFormat="1" ht="15" hidden="1" customHeight="1" x14ac:dyDescent="0.25">
      <c r="A33" s="2">
        <v>32</v>
      </c>
      <c r="B33" s="24" t="s">
        <v>464</v>
      </c>
      <c r="C33" s="2" t="s">
        <v>14</v>
      </c>
      <c r="D33" s="7" t="s">
        <v>226</v>
      </c>
      <c r="E33" s="9" t="s">
        <v>330</v>
      </c>
      <c r="F33" s="9" t="s">
        <v>179</v>
      </c>
      <c r="G33" s="2" t="s">
        <v>1268</v>
      </c>
      <c r="H33" s="120" t="s">
        <v>799</v>
      </c>
      <c r="I33" s="7" t="s">
        <v>843</v>
      </c>
      <c r="J33" s="38" t="s">
        <v>1521</v>
      </c>
      <c r="K33" s="20">
        <v>33</v>
      </c>
      <c r="L33" s="2"/>
      <c r="M33" s="2"/>
      <c r="N33" s="2"/>
      <c r="O33" s="2"/>
      <c r="P33" s="2"/>
      <c r="Q33" s="2"/>
      <c r="R33" s="59" t="s">
        <v>1534</v>
      </c>
      <c r="S33" s="2"/>
      <c r="T33" s="2" t="s">
        <v>1736</v>
      </c>
      <c r="U33" s="2" t="s">
        <v>2022</v>
      </c>
      <c r="V33" s="2" t="s">
        <v>1447</v>
      </c>
      <c r="W33" s="2" t="s">
        <v>1443</v>
      </c>
      <c r="X33" s="2" t="s">
        <v>1654</v>
      </c>
      <c r="Y33" s="2"/>
      <c r="Z33" s="2" t="s">
        <v>2012</v>
      </c>
      <c r="AA33" s="2"/>
      <c r="AB33" s="2" t="s">
        <v>2310</v>
      </c>
      <c r="AC33" s="23">
        <v>1</v>
      </c>
      <c r="AD33" s="114" t="str">
        <f t="shared" si="0"/>
        <v xml:space="preserve">Recreation, Culture, and Aesthetics - x; </v>
      </c>
      <c r="AE33" s="114" t="str">
        <f t="shared" si="1"/>
        <v>{"popup":{"showAttachments":"false","fieldInfos":[{"visible":"true","fieldName":"WVW_Pct","label":"Percent of residential population with views of water \u00a0","format":{"places":1,"digitSeparator":true}}],"title":"Block Group ID: {GEOID10}"}}</v>
      </c>
      <c r="AF33" s="23" t="s">
        <v>2259</v>
      </c>
      <c r="AG33" s="23" t="s">
        <v>2051</v>
      </c>
      <c r="AH33" s="23"/>
      <c r="AI33" s="23" t="s">
        <v>2283</v>
      </c>
      <c r="AJ33" s="23" t="s">
        <v>2260</v>
      </c>
    </row>
    <row r="34" spans="1:36" ht="15" hidden="1" customHeight="1" x14ac:dyDescent="0.25">
      <c r="A34" s="2">
        <v>33</v>
      </c>
      <c r="B34" s="24" t="s">
        <v>464</v>
      </c>
      <c r="C34" s="2" t="s">
        <v>15</v>
      </c>
      <c r="D34" s="7" t="s">
        <v>227</v>
      </c>
      <c r="E34" s="9" t="s">
        <v>331</v>
      </c>
      <c r="F34" s="9" t="s">
        <v>179</v>
      </c>
      <c r="G34" s="2" t="s">
        <v>1276</v>
      </c>
      <c r="H34" t="s">
        <v>800</v>
      </c>
      <c r="I34" s="38" t="s">
        <v>832</v>
      </c>
      <c r="J34" s="38" t="s">
        <v>1521</v>
      </c>
      <c r="K34" s="20">
        <v>34</v>
      </c>
      <c r="L34" s="2"/>
      <c r="M34" s="59" t="s">
        <v>1534</v>
      </c>
      <c r="N34" s="2"/>
      <c r="O34" s="2"/>
      <c r="P34" s="2"/>
      <c r="Q34" s="2"/>
      <c r="R34" s="2"/>
      <c r="S34" s="2"/>
      <c r="T34" s="2" t="s">
        <v>1737</v>
      </c>
      <c r="U34" s="2" t="s">
        <v>2018</v>
      </c>
      <c r="V34" s="2" t="s">
        <v>1449</v>
      </c>
      <c r="W34" s="2" t="s">
        <v>1443</v>
      </c>
      <c r="X34" s="2" t="s">
        <v>1654</v>
      </c>
      <c r="Z34" s="2" t="s">
        <v>2012</v>
      </c>
      <c r="AB34" s="2" t="s">
        <v>2311</v>
      </c>
      <c r="AC34" s="23">
        <v>0</v>
      </c>
      <c r="AD34" s="114" t="str">
        <f t="shared" si="0"/>
        <v xml:space="preserve">Clean Air - x; </v>
      </c>
      <c r="AE34" s="114" t="str">
        <f t="shared" ref="AE34:AE65" si="2">CONCATENATE(AF34,E34,AG34,C34,AI34,AC34,AJ34)</f>
        <v>{"popup":{"showAttachments":"false","fieldInfos":[{"visible":"true","fieldName":"Buff_Pct","label":"Percent of residential population within 300m of busy roadway \u00a0","format":{"places":0,"digitSeparator":true}}],"title":"Block Group ID: {GEOID10}"}}</v>
      </c>
      <c r="AF34" s="23" t="s">
        <v>2259</v>
      </c>
      <c r="AG34" s="23" t="s">
        <v>2051</v>
      </c>
      <c r="AI34" s="23" t="s">
        <v>2283</v>
      </c>
      <c r="AJ34" s="23" t="s">
        <v>2260</v>
      </c>
    </row>
    <row r="35" spans="1:36" ht="15" hidden="1" customHeight="1" x14ac:dyDescent="0.25">
      <c r="A35" s="2">
        <v>34</v>
      </c>
      <c r="B35" s="24" t="s">
        <v>464</v>
      </c>
      <c r="C35" s="2" t="s">
        <v>16</v>
      </c>
      <c r="D35" s="7" t="s">
        <v>228</v>
      </c>
      <c r="E35" s="9" t="s">
        <v>332</v>
      </c>
      <c r="F35" s="9" t="s">
        <v>179</v>
      </c>
      <c r="G35" s="2" t="s">
        <v>1268</v>
      </c>
      <c r="H35" s="120" t="s">
        <v>801</v>
      </c>
      <c r="I35" s="38" t="s">
        <v>833</v>
      </c>
      <c r="J35" s="38" t="s">
        <v>1521</v>
      </c>
      <c r="K35" s="20">
        <v>35</v>
      </c>
      <c r="L35" s="2"/>
      <c r="M35" s="2"/>
      <c r="N35" s="2"/>
      <c r="O35" s="2"/>
      <c r="P35" s="2"/>
      <c r="Q35" s="2"/>
      <c r="R35" s="59" t="s">
        <v>1534</v>
      </c>
      <c r="S35" s="2"/>
      <c r="T35" s="2" t="s">
        <v>1738</v>
      </c>
      <c r="U35" s="2" t="s">
        <v>2022</v>
      </c>
      <c r="V35" s="2" t="s">
        <v>1447</v>
      </c>
      <c r="W35" s="2" t="s">
        <v>1443</v>
      </c>
      <c r="X35" s="2" t="s">
        <v>1654</v>
      </c>
      <c r="Z35" s="2" t="s">
        <v>2012</v>
      </c>
      <c r="AB35" s="2" t="s">
        <v>2312</v>
      </c>
      <c r="AC35" s="23">
        <v>0</v>
      </c>
      <c r="AD35" s="114" t="str">
        <f t="shared" si="0"/>
        <v xml:space="preserve">Recreation, Culture, and Aesthetics - x; </v>
      </c>
      <c r="AE35" s="114" t="str">
        <f t="shared" si="2"/>
        <v>{"popup":{"showAttachments":"false","fieldInfos":[{"visible":"true","fieldName":"IWDP_Pct","label":"Percent of residential population within 500m of a park entrance \u00a0","format":{"places":0,"digitSeparator":true}}],"title":"Block Group ID: {GEOID10}"}}</v>
      </c>
      <c r="AF35" s="23" t="s">
        <v>2259</v>
      </c>
      <c r="AG35" s="23" t="s">
        <v>2051</v>
      </c>
      <c r="AI35" s="23" t="s">
        <v>2283</v>
      </c>
      <c r="AJ35" s="23" t="s">
        <v>2260</v>
      </c>
    </row>
    <row r="36" spans="1:36" ht="15" hidden="1" customHeight="1" x14ac:dyDescent="0.25">
      <c r="A36" s="2">
        <v>35</v>
      </c>
      <c r="B36" s="24" t="s">
        <v>464</v>
      </c>
      <c r="C36" s="2" t="s">
        <v>1080</v>
      </c>
      <c r="D36" s="7" t="s">
        <v>229</v>
      </c>
      <c r="E36" s="9" t="s">
        <v>333</v>
      </c>
      <c r="F36" s="9" t="s">
        <v>179</v>
      </c>
      <c r="G36" s="2" t="s">
        <v>1268</v>
      </c>
      <c r="H36" t="s">
        <v>1354</v>
      </c>
      <c r="I36" s="38" t="s">
        <v>828</v>
      </c>
      <c r="J36" s="38" t="s">
        <v>1521</v>
      </c>
      <c r="K36" s="20">
        <v>36</v>
      </c>
      <c r="L36" s="2"/>
      <c r="M36" s="59" t="s">
        <v>1534</v>
      </c>
      <c r="N36" s="2"/>
      <c r="O36" s="59" t="s">
        <v>1534</v>
      </c>
      <c r="P36" s="2"/>
      <c r="Q36" s="2"/>
      <c r="R36" s="2"/>
      <c r="S36" s="2"/>
      <c r="T36" s="2" t="s">
        <v>1722</v>
      </c>
      <c r="U36" s="2" t="s">
        <v>2020</v>
      </c>
      <c r="V36" s="71" t="s">
        <v>1776</v>
      </c>
      <c r="W36" s="2" t="s">
        <v>1443</v>
      </c>
      <c r="X36" s="2" t="s">
        <v>1654</v>
      </c>
      <c r="Z36" s="2" t="s">
        <v>2012</v>
      </c>
      <c r="AB36" s="2" t="s">
        <v>2435</v>
      </c>
      <c r="AC36" s="23">
        <v>2</v>
      </c>
      <c r="AD36" s="114" t="str">
        <f t="shared" si="0"/>
        <v xml:space="preserve">Clean Air - x; Climate Stabilization - x; </v>
      </c>
      <c r="AE36" s="114" t="str">
        <f t="shared" si="2"/>
        <v>{"popup":{"showAttachments":"false","fieldInfos":[{"visible":"true","fieldName":"O3AQYr","label":"Percent ozone removed annually by tree cover\u00a0","format":{"places":2,"digitSeparator":true}}],"title":"Block Group ID: {GEOID10}"}}</v>
      </c>
      <c r="AF36" s="23" t="s">
        <v>2259</v>
      </c>
      <c r="AG36" s="23" t="s">
        <v>2051</v>
      </c>
      <c r="AI36" s="23" t="s">
        <v>2283</v>
      </c>
      <c r="AJ36" s="23" t="s">
        <v>2260</v>
      </c>
    </row>
    <row r="37" spans="1:36" ht="15" hidden="1" customHeight="1" x14ac:dyDescent="0.25">
      <c r="A37" s="2">
        <v>36</v>
      </c>
      <c r="B37" s="24" t="s">
        <v>464</v>
      </c>
      <c r="C37" s="2" t="s">
        <v>1081</v>
      </c>
      <c r="D37" s="7" t="s">
        <v>230</v>
      </c>
      <c r="E37" s="9" t="s">
        <v>334</v>
      </c>
      <c r="F37" s="9" t="s">
        <v>179</v>
      </c>
      <c r="G37" s="2" t="s">
        <v>1268</v>
      </c>
      <c r="H37" s="102" t="s">
        <v>1355</v>
      </c>
      <c r="I37" s="38" t="s">
        <v>828</v>
      </c>
      <c r="J37" s="38" t="s">
        <v>1521</v>
      </c>
      <c r="K37" s="20">
        <v>37</v>
      </c>
      <c r="L37" s="2"/>
      <c r="M37" s="59" t="s">
        <v>1534</v>
      </c>
      <c r="N37" s="2"/>
      <c r="O37" s="59" t="s">
        <v>1534</v>
      </c>
      <c r="P37" s="2"/>
      <c r="Q37" s="2"/>
      <c r="R37" s="2"/>
      <c r="S37" s="2"/>
      <c r="T37" s="2" t="s">
        <v>1722</v>
      </c>
      <c r="U37" s="2" t="s">
        <v>2020</v>
      </c>
      <c r="V37" s="71" t="s">
        <v>1776</v>
      </c>
      <c r="W37" s="2" t="s">
        <v>1443</v>
      </c>
      <c r="X37" s="2" t="s">
        <v>1654</v>
      </c>
      <c r="Z37" s="2" t="s">
        <v>2012</v>
      </c>
      <c r="AB37" s="2" t="s">
        <v>2436</v>
      </c>
      <c r="AC37" s="23">
        <v>2</v>
      </c>
      <c r="AD37" s="114" t="str">
        <f t="shared" si="0"/>
        <v xml:space="preserve">Clean Air - x; Climate Stabilization - x; </v>
      </c>
      <c r="AE37" s="114" t="str">
        <f t="shared" si="2"/>
        <v>{"popup":{"showAttachments":"false","fieldInfos":[{"visible":"true","fieldName":"P10AQYr","label":"Percent particulate matter [PM10] removed annually by tree cover\u00a0","format":{"places":2,"digitSeparator":true}}],"title":"Block Group ID: {GEOID10}"}}</v>
      </c>
      <c r="AF37" s="23" t="s">
        <v>2259</v>
      </c>
      <c r="AG37" s="23" t="s">
        <v>2051</v>
      </c>
      <c r="AI37" s="23" t="s">
        <v>2283</v>
      </c>
      <c r="AJ37" s="23" t="s">
        <v>2260</v>
      </c>
    </row>
    <row r="38" spans="1:36" ht="15" hidden="1" customHeight="1" x14ac:dyDescent="0.25">
      <c r="A38" s="2">
        <v>37</v>
      </c>
      <c r="B38" s="24" t="s">
        <v>464</v>
      </c>
      <c r="C38" s="2" t="s">
        <v>1082</v>
      </c>
      <c r="D38" s="7" t="s">
        <v>231</v>
      </c>
      <c r="E38" s="9" t="s">
        <v>335</v>
      </c>
      <c r="F38" s="9" t="s">
        <v>179</v>
      </c>
      <c r="G38" s="2" t="s">
        <v>1268</v>
      </c>
      <c r="H38" t="s">
        <v>1356</v>
      </c>
      <c r="I38" s="38" t="s">
        <v>828</v>
      </c>
      <c r="J38" s="38" t="s">
        <v>1521</v>
      </c>
      <c r="K38" s="20">
        <v>38</v>
      </c>
      <c r="L38" s="2"/>
      <c r="M38" s="59" t="s">
        <v>1534</v>
      </c>
      <c r="N38" s="2"/>
      <c r="O38" s="59" t="s">
        <v>1534</v>
      </c>
      <c r="P38" s="2"/>
      <c r="Q38" s="2"/>
      <c r="R38" s="2"/>
      <c r="S38" s="2"/>
      <c r="T38" s="2" t="s">
        <v>1722</v>
      </c>
      <c r="U38" s="2" t="s">
        <v>2020</v>
      </c>
      <c r="V38" s="71" t="s">
        <v>1776</v>
      </c>
      <c r="W38" s="2" t="s">
        <v>1443</v>
      </c>
      <c r="X38" s="2" t="s">
        <v>1654</v>
      </c>
      <c r="Z38" s="2" t="s">
        <v>2012</v>
      </c>
      <c r="AB38" s="2" t="s">
        <v>2437</v>
      </c>
      <c r="AC38" s="23">
        <v>2</v>
      </c>
      <c r="AD38" s="114" t="str">
        <f t="shared" si="0"/>
        <v xml:space="preserve">Clean Air - x; Climate Stabilization - x; </v>
      </c>
      <c r="AE38" s="114" t="str">
        <f t="shared" si="2"/>
        <v>{"popup":{"showAttachments":"false","fieldInfos":[{"visible":"true","fieldName":"P25AQYr","label":"Percent particulate matter [PM2.5] removed annually by tree cover\u00a0","format":{"places":2,"digitSeparator":true}}],"title":"Block Group ID: {GEOID10}"}}</v>
      </c>
      <c r="AF38" s="23" t="s">
        <v>2259</v>
      </c>
      <c r="AG38" s="23" t="s">
        <v>2051</v>
      </c>
      <c r="AI38" s="23" t="s">
        <v>2283</v>
      </c>
      <c r="AJ38" s="23" t="s">
        <v>2260</v>
      </c>
    </row>
    <row r="39" spans="1:36" ht="15" hidden="1" customHeight="1" x14ac:dyDescent="0.25">
      <c r="A39" s="2">
        <v>38</v>
      </c>
      <c r="B39" s="24" t="s">
        <v>464</v>
      </c>
      <c r="C39" s="2" t="s">
        <v>1083</v>
      </c>
      <c r="D39" s="6" t="s">
        <v>232</v>
      </c>
      <c r="E39" s="9" t="s">
        <v>336</v>
      </c>
      <c r="F39" s="9" t="s">
        <v>179</v>
      </c>
      <c r="G39" s="3" t="s">
        <v>1277</v>
      </c>
      <c r="H39" t="s">
        <v>1352</v>
      </c>
      <c r="I39" s="38" t="s">
        <v>828</v>
      </c>
      <c r="J39" s="38" t="s">
        <v>1521</v>
      </c>
      <c r="K39" s="20">
        <v>39</v>
      </c>
      <c r="L39" s="2"/>
      <c r="M39" s="2"/>
      <c r="N39" s="59" t="s">
        <v>1534</v>
      </c>
      <c r="O39" s="2"/>
      <c r="P39" s="2"/>
      <c r="Q39" s="59" t="s">
        <v>1534</v>
      </c>
      <c r="R39" s="2"/>
      <c r="S39" s="2"/>
      <c r="T39" s="2" t="s">
        <v>1739</v>
      </c>
      <c r="U39" s="2" t="s">
        <v>2029</v>
      </c>
      <c r="V39" s="71" t="s">
        <v>1777</v>
      </c>
      <c r="W39" s="2" t="s">
        <v>1443</v>
      </c>
      <c r="X39" s="2" t="s">
        <v>1654</v>
      </c>
      <c r="Z39" s="2" t="s">
        <v>2012</v>
      </c>
      <c r="AB39" s="2" t="s">
        <v>2438</v>
      </c>
      <c r="AC39" s="23">
        <v>1</v>
      </c>
      <c r="AD39" s="114" t="str">
        <f t="shared" si="0"/>
        <v xml:space="preserve">Clean and Plentiful Water - x; Natural Hazard Mitigation - x; </v>
      </c>
      <c r="AE39" s="114" t="str">
        <f t="shared" si="2"/>
        <v>{"popup":{"showAttachments":"false","fieldInfos":[{"visible":"true","fieldName":"Change","label":"Percent reduction in annual runoff due to tree cover\u00a0","format":{"places":1,"digitSeparator":true}}],"title":"Block Group ID: {GEOID10}"}}</v>
      </c>
      <c r="AF39" s="23" t="s">
        <v>2259</v>
      </c>
      <c r="AG39" s="23" t="s">
        <v>2051</v>
      </c>
      <c r="AI39" s="23" t="s">
        <v>2283</v>
      </c>
      <c r="AJ39" s="23" t="s">
        <v>2260</v>
      </c>
    </row>
    <row r="40" spans="1:36" ht="15" hidden="1" customHeight="1" x14ac:dyDescent="0.25">
      <c r="A40" s="2">
        <v>39</v>
      </c>
      <c r="B40" s="24" t="s">
        <v>464</v>
      </c>
      <c r="C40" s="2" t="s">
        <v>1084</v>
      </c>
      <c r="D40" s="6" t="s">
        <v>233</v>
      </c>
      <c r="E40" s="9" t="s">
        <v>337</v>
      </c>
      <c r="F40" s="9" t="s">
        <v>179</v>
      </c>
      <c r="G40" s="2" t="s">
        <v>1268</v>
      </c>
      <c r="H40" t="s">
        <v>1353</v>
      </c>
      <c r="I40" s="38" t="s">
        <v>828</v>
      </c>
      <c r="J40" s="38" t="s">
        <v>1521</v>
      </c>
      <c r="K40" s="20">
        <v>40</v>
      </c>
      <c r="L40" s="2"/>
      <c r="M40" s="59" t="s">
        <v>1534</v>
      </c>
      <c r="N40" s="59" t="s">
        <v>1534</v>
      </c>
      <c r="O40" s="59" t="s">
        <v>1534</v>
      </c>
      <c r="P40" s="2"/>
      <c r="Q40" s="2"/>
      <c r="R40" s="2"/>
      <c r="S40" s="2"/>
      <c r="T40" s="2" t="s">
        <v>1722</v>
      </c>
      <c r="U40" s="2" t="s">
        <v>2025</v>
      </c>
      <c r="V40" s="71" t="s">
        <v>1776</v>
      </c>
      <c r="W40" s="2" t="s">
        <v>1443</v>
      </c>
      <c r="X40" s="2" t="s">
        <v>1654</v>
      </c>
      <c r="Z40" s="2" t="s">
        <v>2012</v>
      </c>
      <c r="AB40" s="2" t="s">
        <v>2439</v>
      </c>
      <c r="AC40" s="23">
        <v>2</v>
      </c>
      <c r="AD40" s="114" t="str">
        <f t="shared" si="0"/>
        <v xml:space="preserve">Clean Air - x; Clean and Plentiful Water - x; Climate Stabilization - x; </v>
      </c>
      <c r="AE40" s="114" t="str">
        <f t="shared" si="2"/>
        <v>{"popup":{"showAttachments":"false","fieldInfos":[{"visible":"true","fieldName":"SO2AQYr","label":"Percent sulfur dioxide removed annually by tree cover\u00a0","format":{"places":2,"digitSeparator":true}}],"title":"Block Group ID: {GEOID10}"}}</v>
      </c>
      <c r="AF40" s="23" t="s">
        <v>2259</v>
      </c>
      <c r="AG40" s="23" t="s">
        <v>2051</v>
      </c>
      <c r="AI40" s="23" t="s">
        <v>2283</v>
      </c>
      <c r="AJ40" s="23" t="s">
        <v>2260</v>
      </c>
    </row>
    <row r="41" spans="1:36" ht="15" hidden="1" customHeight="1" x14ac:dyDescent="0.25">
      <c r="A41" s="2">
        <v>40</v>
      </c>
      <c r="B41" s="24" t="s">
        <v>464</v>
      </c>
      <c r="C41" s="2" t="s">
        <v>234</v>
      </c>
      <c r="D41" s="7" t="s">
        <v>235</v>
      </c>
      <c r="E41" s="9" t="s">
        <v>1544</v>
      </c>
      <c r="F41" s="9" t="s">
        <v>179</v>
      </c>
      <c r="G41" s="2" t="s">
        <v>1268</v>
      </c>
      <c r="H41" t="s">
        <v>802</v>
      </c>
      <c r="I41" s="38" t="s">
        <v>830</v>
      </c>
      <c r="J41" s="38" t="s">
        <v>1521</v>
      </c>
      <c r="K41" s="20">
        <v>41</v>
      </c>
      <c r="L41" s="2" t="s">
        <v>1534</v>
      </c>
      <c r="M41" s="59" t="s">
        <v>1534</v>
      </c>
      <c r="N41" s="59" t="s">
        <v>1534</v>
      </c>
      <c r="O41" s="59" t="s">
        <v>1534</v>
      </c>
      <c r="P41" s="2"/>
      <c r="Q41" s="59" t="s">
        <v>1534</v>
      </c>
      <c r="R41" s="59" t="s">
        <v>1534</v>
      </c>
      <c r="S41" s="2"/>
      <c r="T41" s="2" t="s">
        <v>1740</v>
      </c>
      <c r="U41" s="2" t="s">
        <v>2238</v>
      </c>
      <c r="V41" s="2" t="s">
        <v>1444</v>
      </c>
      <c r="W41" s="2" t="s">
        <v>1443</v>
      </c>
      <c r="X41" s="2" t="s">
        <v>1654</v>
      </c>
      <c r="Z41" s="2" t="s">
        <v>2012</v>
      </c>
      <c r="AB41" s="2" t="s">
        <v>2440</v>
      </c>
      <c r="AC41" s="23">
        <v>0</v>
      </c>
      <c r="AD41" s="114" t="str">
        <f t="shared" si="0"/>
        <v xml:space="preserve">Biodiversity Conservation - x; Clean Air - x; Clean and Plentiful Water - x; Climate Stabilization - x; Natural Hazard Mitigation - x; Recreation, Culture, and Aesthetics - x; </v>
      </c>
      <c r="AE41" s="114" t="str">
        <f t="shared" si="2"/>
        <v>{"popup":{"showAttachments":"false","fieldInfos":[{"visible":"true","fieldName":"MFor_P","label":"Percent tree cover\u00a0","format":{"places":0,"digitSeparator":true}}],"title":"Block Group ID: {GEOID10}"}}</v>
      </c>
      <c r="AF41" s="23" t="s">
        <v>2259</v>
      </c>
      <c r="AG41" s="23" t="s">
        <v>2051</v>
      </c>
      <c r="AI41" s="23" t="s">
        <v>2283</v>
      </c>
      <c r="AJ41" s="23" t="s">
        <v>2260</v>
      </c>
    </row>
    <row r="42" spans="1:36" ht="15" hidden="1" customHeight="1" x14ac:dyDescent="0.25">
      <c r="A42" s="2">
        <v>41</v>
      </c>
      <c r="B42" s="24" t="s">
        <v>464</v>
      </c>
      <c r="C42" s="2" t="s">
        <v>1085</v>
      </c>
      <c r="D42" s="7" t="s">
        <v>236</v>
      </c>
      <c r="E42" s="9" t="s">
        <v>338</v>
      </c>
      <c r="F42" s="9" t="s">
        <v>179</v>
      </c>
      <c r="G42" s="2" t="s">
        <v>1276</v>
      </c>
      <c r="H42" t="s">
        <v>1359</v>
      </c>
      <c r="I42" s="38" t="s">
        <v>837</v>
      </c>
      <c r="J42" s="38" t="s">
        <v>1521</v>
      </c>
      <c r="K42" s="20">
        <v>42</v>
      </c>
      <c r="L42" s="2" t="s">
        <v>1534</v>
      </c>
      <c r="M42" s="2"/>
      <c r="N42" s="59" t="s">
        <v>1534</v>
      </c>
      <c r="O42" s="2"/>
      <c r="P42" s="2"/>
      <c r="Q42" s="59" t="s">
        <v>1534</v>
      </c>
      <c r="R42" s="59" t="s">
        <v>1534</v>
      </c>
      <c r="S42" s="2"/>
      <c r="T42" s="2" t="s">
        <v>1741</v>
      </c>
      <c r="U42" s="2" t="s">
        <v>2239</v>
      </c>
      <c r="V42" s="2" t="s">
        <v>1448</v>
      </c>
      <c r="W42" s="2" t="s">
        <v>1443</v>
      </c>
      <c r="X42" s="2" t="s">
        <v>1654</v>
      </c>
      <c r="Z42" s="2" t="s">
        <v>2012</v>
      </c>
      <c r="AB42" s="2" t="s">
        <v>2313</v>
      </c>
      <c r="AC42" s="23">
        <v>0</v>
      </c>
      <c r="AD42" s="114" t="str">
        <f t="shared" si="0"/>
        <v xml:space="preserve">Biodiversity Conservation - x; Clean and Plentiful Water - x; Natural Hazard Mitigation - x; Recreation, Culture, and Aesthetics - x; </v>
      </c>
      <c r="AE42" s="114" t="str">
        <f t="shared" si="2"/>
        <v>{"popup":{"showAttachments":"false","fieldInfos":[{"visible":"true","fieldName":"RB15_ForP","label":"Percent tree cover in 15m stream and lake buffer \u00a0","format":{"places":0,"digitSeparator":true}}],"title":"Block Group ID: {GEOID10}"}}</v>
      </c>
      <c r="AF42" s="23" t="s">
        <v>2259</v>
      </c>
      <c r="AG42" s="23" t="s">
        <v>2051</v>
      </c>
      <c r="AI42" s="23" t="s">
        <v>2283</v>
      </c>
      <c r="AJ42" s="23" t="s">
        <v>2260</v>
      </c>
    </row>
    <row r="43" spans="1:36" ht="15" hidden="1" customHeight="1" x14ac:dyDescent="0.25">
      <c r="A43" s="2">
        <v>42</v>
      </c>
      <c r="B43" s="24" t="s">
        <v>464</v>
      </c>
      <c r="C43" s="2" t="s">
        <v>1086</v>
      </c>
      <c r="D43" s="7" t="s">
        <v>237</v>
      </c>
      <c r="E43" s="9" t="s">
        <v>339</v>
      </c>
      <c r="F43" s="9" t="s">
        <v>179</v>
      </c>
      <c r="G43" s="2" t="s">
        <v>1276</v>
      </c>
      <c r="H43" t="s">
        <v>1360</v>
      </c>
      <c r="I43" s="71" t="s">
        <v>837</v>
      </c>
      <c r="J43" s="38" t="s">
        <v>1521</v>
      </c>
      <c r="K43" s="20">
        <v>43</v>
      </c>
      <c r="L43" s="2" t="s">
        <v>1534</v>
      </c>
      <c r="M43" s="2"/>
      <c r="N43" s="59" t="s">
        <v>1534</v>
      </c>
      <c r="O43" s="2"/>
      <c r="P43" s="2"/>
      <c r="Q43" s="59" t="s">
        <v>1534</v>
      </c>
      <c r="R43" s="59" t="s">
        <v>1534</v>
      </c>
      <c r="S43" s="2"/>
      <c r="T43" s="2" t="s">
        <v>1741</v>
      </c>
      <c r="U43" s="2" t="s">
        <v>2239</v>
      </c>
      <c r="V43" s="2" t="s">
        <v>1448</v>
      </c>
      <c r="W43" s="2" t="s">
        <v>1443</v>
      </c>
      <c r="X43" s="2" t="s">
        <v>1654</v>
      </c>
      <c r="Z43" s="2" t="s">
        <v>2012</v>
      </c>
      <c r="AB43" s="2" t="s">
        <v>2314</v>
      </c>
      <c r="AC43" s="23">
        <v>0</v>
      </c>
      <c r="AD43" s="114" t="str">
        <f t="shared" si="0"/>
        <v xml:space="preserve">Biodiversity Conservation - x; Clean and Plentiful Water - x; Natural Hazard Mitigation - x; Recreation, Culture, and Aesthetics - x; </v>
      </c>
      <c r="AE43" s="114" t="str">
        <f t="shared" si="2"/>
        <v>{"popup":{"showAttachments":"false","fieldInfos":[{"visible":"true","fieldName":"RB50_ForP","label":"Percent tree cover in 50m stream and lake buffer \u00a0","format":{"places":0,"digitSeparator":true}}],"title":"Block Group ID: {GEOID10}"}}</v>
      </c>
      <c r="AF43" s="23" t="s">
        <v>2259</v>
      </c>
      <c r="AG43" s="23" t="s">
        <v>2051</v>
      </c>
      <c r="AI43" s="23" t="s">
        <v>2283</v>
      </c>
      <c r="AJ43" s="23" t="s">
        <v>2260</v>
      </c>
    </row>
    <row r="44" spans="1:36" ht="15" hidden="1" customHeight="1" x14ac:dyDescent="0.25">
      <c r="A44" s="2">
        <v>43</v>
      </c>
      <c r="B44" s="24" t="s">
        <v>464</v>
      </c>
      <c r="C44" s="2" t="s">
        <v>1087</v>
      </c>
      <c r="D44" s="7" t="s">
        <v>238</v>
      </c>
      <c r="E44" s="9" t="s">
        <v>340</v>
      </c>
      <c r="F44" s="9" t="s">
        <v>179</v>
      </c>
      <c r="G44" s="2" t="s">
        <v>1276</v>
      </c>
      <c r="H44" s="120" t="s">
        <v>1361</v>
      </c>
      <c r="I44" s="38" t="s">
        <v>837</v>
      </c>
      <c r="J44" s="38" t="s">
        <v>1521</v>
      </c>
      <c r="K44" s="20">
        <v>44</v>
      </c>
      <c r="L44" s="2" t="s">
        <v>1534</v>
      </c>
      <c r="M44" s="2"/>
      <c r="N44" s="59" t="s">
        <v>1534</v>
      </c>
      <c r="O44" s="2"/>
      <c r="P44" s="2"/>
      <c r="Q44" s="59" t="s">
        <v>1534</v>
      </c>
      <c r="R44" s="59" t="s">
        <v>1534</v>
      </c>
      <c r="S44" s="2"/>
      <c r="T44" s="2" t="s">
        <v>1742</v>
      </c>
      <c r="U44" s="2" t="s">
        <v>2239</v>
      </c>
      <c r="V44" s="2" t="s">
        <v>1448</v>
      </c>
      <c r="W44" s="2" t="s">
        <v>1443</v>
      </c>
      <c r="X44" s="2" t="s">
        <v>1654</v>
      </c>
      <c r="Z44" s="2" t="s">
        <v>2012</v>
      </c>
      <c r="AB44" s="2" t="s">
        <v>2315</v>
      </c>
      <c r="AC44" s="23">
        <v>0</v>
      </c>
      <c r="AD44" s="114" t="str">
        <f t="shared" si="0"/>
        <v xml:space="preserve">Biodiversity Conservation - x; Clean and Plentiful Water - x; Natural Hazard Mitigation - x; Recreation, Culture, and Aesthetics - x; </v>
      </c>
      <c r="AE44" s="114" t="str">
        <f t="shared" si="2"/>
        <v>{"popup":{"showAttachments":"false","fieldInfos":[{"visible":"true","fieldName":"RB15_VegP","label":"Percent vegetated cover in 15m stream and lake buffer \u00a0","format":{"places":0,"digitSeparator":true}}],"title":"Block Group ID: {GEOID10}"}}</v>
      </c>
      <c r="AF44" s="23" t="s">
        <v>2259</v>
      </c>
      <c r="AG44" s="23" t="s">
        <v>2051</v>
      </c>
      <c r="AI44" s="23" t="s">
        <v>2283</v>
      </c>
      <c r="AJ44" s="23" t="s">
        <v>2260</v>
      </c>
    </row>
    <row r="45" spans="1:36" ht="15" hidden="1" customHeight="1" x14ac:dyDescent="0.25">
      <c r="A45" s="2">
        <v>44</v>
      </c>
      <c r="B45" s="24" t="s">
        <v>464</v>
      </c>
      <c r="C45" s="2" t="s">
        <v>1088</v>
      </c>
      <c r="D45" s="7" t="s">
        <v>239</v>
      </c>
      <c r="E45" s="9" t="s">
        <v>341</v>
      </c>
      <c r="F45" s="9" t="s">
        <v>179</v>
      </c>
      <c r="G45" s="2" t="s">
        <v>1276</v>
      </c>
      <c r="H45" t="s">
        <v>1362</v>
      </c>
      <c r="I45" s="38" t="s">
        <v>837</v>
      </c>
      <c r="J45" s="38" t="s">
        <v>1521</v>
      </c>
      <c r="K45" s="20">
        <v>45</v>
      </c>
      <c r="L45" s="2" t="s">
        <v>1534</v>
      </c>
      <c r="M45" s="2"/>
      <c r="N45" s="59" t="s">
        <v>1534</v>
      </c>
      <c r="O45" s="2"/>
      <c r="P45" s="2"/>
      <c r="Q45" s="59" t="s">
        <v>1534</v>
      </c>
      <c r="R45" s="59" t="s">
        <v>1534</v>
      </c>
      <c r="S45" s="2"/>
      <c r="T45" s="2" t="s">
        <v>1743</v>
      </c>
      <c r="U45" s="2" t="s">
        <v>2239</v>
      </c>
      <c r="V45" s="2" t="s">
        <v>1448</v>
      </c>
      <c r="W45" s="2" t="s">
        <v>1443</v>
      </c>
      <c r="X45" s="2" t="s">
        <v>1654</v>
      </c>
      <c r="Z45" s="2" t="s">
        <v>2012</v>
      </c>
      <c r="AB45" s="2" t="s">
        <v>2316</v>
      </c>
      <c r="AC45" s="23">
        <v>0</v>
      </c>
      <c r="AD45" s="114" t="str">
        <f t="shared" si="0"/>
        <v xml:space="preserve">Biodiversity Conservation - x; Clean and Plentiful Water - x; Natural Hazard Mitigation - x; Recreation, Culture, and Aesthetics - x; </v>
      </c>
      <c r="AE45" s="114" t="str">
        <f t="shared" si="2"/>
        <v>{"popup":{"showAttachments":"false","fieldInfos":[{"visible":"true","fieldName":"RB50_VegP","label":"Percent vegetated cover in 50m stream and lake buffer \u00a0","format":{"places":0,"digitSeparator":true}}],"title":"Block Group ID: {GEOID10}"}}</v>
      </c>
      <c r="AF45" s="23" t="s">
        <v>2259</v>
      </c>
      <c r="AG45" s="23" t="s">
        <v>2051</v>
      </c>
      <c r="AI45" s="23" t="s">
        <v>2283</v>
      </c>
      <c r="AJ45" s="23" t="s">
        <v>2260</v>
      </c>
    </row>
    <row r="46" spans="1:36" ht="15" hidden="1" customHeight="1" x14ac:dyDescent="0.25">
      <c r="A46" s="2">
        <v>45</v>
      </c>
      <c r="B46" s="24" t="s">
        <v>464</v>
      </c>
      <c r="C46" s="2" t="s">
        <v>17</v>
      </c>
      <c r="D46" s="7" t="s">
        <v>240</v>
      </c>
      <c r="E46" s="10" t="s">
        <v>342</v>
      </c>
      <c r="F46" s="9" t="s">
        <v>179</v>
      </c>
      <c r="G46" s="2" t="s">
        <v>1278</v>
      </c>
      <c r="H46" t="s">
        <v>1915</v>
      </c>
      <c r="I46" s="38" t="s">
        <v>830</v>
      </c>
      <c r="J46" s="38" t="s">
        <v>1521</v>
      </c>
      <c r="K46" s="20">
        <v>46</v>
      </c>
      <c r="L46" s="2" t="s">
        <v>1534</v>
      </c>
      <c r="M46" s="2"/>
      <c r="N46" s="59" t="s">
        <v>1534</v>
      </c>
      <c r="O46" s="59" t="s">
        <v>1534</v>
      </c>
      <c r="P46" s="2"/>
      <c r="Q46" s="59" t="s">
        <v>1534</v>
      </c>
      <c r="R46" s="59" t="s">
        <v>1534</v>
      </c>
      <c r="S46" s="2"/>
      <c r="T46" s="2" t="s">
        <v>1744</v>
      </c>
      <c r="U46" s="2" t="s">
        <v>2240</v>
      </c>
      <c r="V46" s="2" t="s">
        <v>1444</v>
      </c>
      <c r="W46" s="2" t="s">
        <v>1443</v>
      </c>
      <c r="X46" s="2" t="s">
        <v>1654</v>
      </c>
      <c r="Z46" s="2" t="s">
        <v>2012</v>
      </c>
      <c r="AB46" s="2" t="s">
        <v>2317</v>
      </c>
      <c r="AC46" s="23">
        <v>1</v>
      </c>
      <c r="AD46" s="114" t="str">
        <f t="shared" si="0"/>
        <v xml:space="preserve">Biodiversity Conservation - x; Clean and Plentiful Water - x; Climate Stabilization - x; Natural Hazard Mitigation - x; Recreation, Culture, and Aesthetics - x; </v>
      </c>
      <c r="AE46" s="114" t="str">
        <f t="shared" si="2"/>
        <v>{"popup":{"showAttachments":"false","fieldInfos":[{"visible":"true","fieldName":"Wet_P","label":"Percent wetlands \u00a0","format":{"places":1,"digitSeparator":true}}],"title":"Block Group ID: {GEOID10}"}}</v>
      </c>
      <c r="AF46" s="23" t="s">
        <v>2259</v>
      </c>
      <c r="AG46" s="23" t="s">
        <v>2051</v>
      </c>
      <c r="AI46" s="23" t="s">
        <v>2283</v>
      </c>
      <c r="AJ46" s="23" t="s">
        <v>2260</v>
      </c>
    </row>
    <row r="47" spans="1:36" ht="15" hidden="1" customHeight="1" x14ac:dyDescent="0.25">
      <c r="A47" s="2">
        <v>46</v>
      </c>
      <c r="B47" s="24" t="s">
        <v>464</v>
      </c>
      <c r="C47" s="2" t="s">
        <v>1089</v>
      </c>
      <c r="D47" s="7" t="s">
        <v>241</v>
      </c>
      <c r="E47" s="9" t="s">
        <v>343</v>
      </c>
      <c r="F47" s="9" t="s">
        <v>179</v>
      </c>
      <c r="G47" s="2" t="s">
        <v>1276</v>
      </c>
      <c r="H47" t="s">
        <v>1389</v>
      </c>
      <c r="I47" s="38" t="s">
        <v>828</v>
      </c>
      <c r="J47" s="38" t="s">
        <v>1521</v>
      </c>
      <c r="K47" s="20">
        <v>47</v>
      </c>
      <c r="L47" s="2"/>
      <c r="M47" s="2"/>
      <c r="N47" s="59" t="s">
        <v>1534</v>
      </c>
      <c r="O47" s="2"/>
      <c r="P47" s="2"/>
      <c r="Q47" s="59" t="s">
        <v>1534</v>
      </c>
      <c r="R47" s="2"/>
      <c r="S47" s="2"/>
      <c r="T47" s="2" t="s">
        <v>1745</v>
      </c>
      <c r="U47" s="2" t="s">
        <v>2029</v>
      </c>
      <c r="V47" s="71" t="s">
        <v>1777</v>
      </c>
      <c r="W47" s="2" t="s">
        <v>1443</v>
      </c>
      <c r="X47" s="2" t="s">
        <v>1654</v>
      </c>
      <c r="Z47" s="2" t="s">
        <v>2012</v>
      </c>
      <c r="AB47" s="2" t="s">
        <v>2318</v>
      </c>
      <c r="AC47" s="23">
        <v>0</v>
      </c>
      <c r="AD47" s="114" t="str">
        <f t="shared" si="0"/>
        <v xml:space="preserve">Clean and Plentiful Water - x; Natural Hazard Mitigation - x; </v>
      </c>
      <c r="AE47" s="114" t="str">
        <f t="shared" si="2"/>
        <v>{"popup":{"showAttachments":"false","fieldInfos":[{"visible":"true","fieldName":"Runoff","label":"Reduction in annual runoff due to tree cover (m3/yr) \u00a0","format":{"places":0,"digitSeparator":true}}],"title":"Block Group ID: {GEOID10}"}}</v>
      </c>
      <c r="AF47" s="23" t="s">
        <v>2259</v>
      </c>
      <c r="AG47" s="23" t="s">
        <v>2051</v>
      </c>
      <c r="AI47" s="23" t="s">
        <v>2283</v>
      </c>
      <c r="AJ47" s="23" t="s">
        <v>2260</v>
      </c>
    </row>
    <row r="48" spans="1:36" ht="15" hidden="1" customHeight="1" x14ac:dyDescent="0.25">
      <c r="A48" s="2">
        <v>47</v>
      </c>
      <c r="B48" s="24" t="s">
        <v>464</v>
      </c>
      <c r="C48" s="2" t="s">
        <v>1090</v>
      </c>
      <c r="D48" s="7" t="s">
        <v>242</v>
      </c>
      <c r="E48" s="9" t="s">
        <v>344</v>
      </c>
      <c r="F48" s="9" t="s">
        <v>179</v>
      </c>
      <c r="G48" s="3" t="s">
        <v>1279</v>
      </c>
      <c r="H48" t="s">
        <v>1373</v>
      </c>
      <c r="I48" s="38" t="s">
        <v>828</v>
      </c>
      <c r="J48" s="38" t="s">
        <v>1521</v>
      </c>
      <c r="K48" s="20">
        <v>48</v>
      </c>
      <c r="L48" s="2"/>
      <c r="M48" s="2"/>
      <c r="N48" s="59" t="s">
        <v>1534</v>
      </c>
      <c r="O48" s="2"/>
      <c r="P48" s="2"/>
      <c r="Q48" s="2"/>
      <c r="R48" s="2"/>
      <c r="S48" s="2"/>
      <c r="T48" s="2" t="s">
        <v>1746</v>
      </c>
      <c r="U48" s="2" t="s">
        <v>2021</v>
      </c>
      <c r="V48" s="71" t="s">
        <v>1778</v>
      </c>
      <c r="W48" s="2" t="s">
        <v>1443</v>
      </c>
      <c r="X48" s="2" t="s">
        <v>1654</v>
      </c>
      <c r="Z48" s="2" t="s">
        <v>2012</v>
      </c>
      <c r="AB48" s="2" t="s">
        <v>2319</v>
      </c>
      <c r="AC48" s="23">
        <v>0</v>
      </c>
      <c r="AD48" s="114" t="str">
        <f t="shared" si="0"/>
        <v xml:space="preserve">Clean and Plentiful Water - x; </v>
      </c>
      <c r="AE48" s="114" t="str">
        <f t="shared" si="2"/>
        <v>{"popup":{"showAttachments":"false","fieldInfos":[{"visible":"true","fieldName":"BODmean","label":"Reduction in mean biochemical oxygen demand [BOD5] due to tree cover (kg/yr) \u00a0","format":{"places":0,"digitSeparator":true}}],"title":"Block Group ID: {GEOID10}"}}</v>
      </c>
      <c r="AF48" s="23" t="s">
        <v>2259</v>
      </c>
      <c r="AG48" s="23" t="s">
        <v>2051</v>
      </c>
      <c r="AI48" s="23" t="s">
        <v>2283</v>
      </c>
      <c r="AJ48" s="23" t="s">
        <v>2260</v>
      </c>
    </row>
    <row r="49" spans="1:36" ht="15" hidden="1" customHeight="1" x14ac:dyDescent="0.25">
      <c r="A49" s="2">
        <v>48</v>
      </c>
      <c r="B49" s="24" t="s">
        <v>464</v>
      </c>
      <c r="C49" s="2" t="s">
        <v>1091</v>
      </c>
      <c r="D49" s="7" t="s">
        <v>243</v>
      </c>
      <c r="E49" s="9" t="s">
        <v>345</v>
      </c>
      <c r="F49" s="9" t="s">
        <v>179</v>
      </c>
      <c r="G49" s="3" t="s">
        <v>1280</v>
      </c>
      <c r="H49" t="s">
        <v>1374</v>
      </c>
      <c r="I49" s="38" t="s">
        <v>828</v>
      </c>
      <c r="J49" s="38" t="s">
        <v>1521</v>
      </c>
      <c r="K49" s="20">
        <v>49</v>
      </c>
      <c r="L49" s="2"/>
      <c r="M49" s="2"/>
      <c r="N49" s="59" t="s">
        <v>1534</v>
      </c>
      <c r="O49" s="2"/>
      <c r="P49" s="2"/>
      <c r="Q49" s="2"/>
      <c r="R49" s="2"/>
      <c r="S49" s="2"/>
      <c r="T49" s="2" t="s">
        <v>1746</v>
      </c>
      <c r="U49" s="2" t="s">
        <v>2021</v>
      </c>
      <c r="V49" s="71" t="s">
        <v>1778</v>
      </c>
      <c r="W49" s="2" t="s">
        <v>1443</v>
      </c>
      <c r="X49" s="2" t="s">
        <v>1654</v>
      </c>
      <c r="Z49" s="2" t="s">
        <v>2012</v>
      </c>
      <c r="AB49" s="2" t="s">
        <v>2320</v>
      </c>
      <c r="AC49" s="23">
        <v>0</v>
      </c>
      <c r="AD49" s="114" t="str">
        <f t="shared" si="0"/>
        <v xml:space="preserve">Clean and Plentiful Water - x; </v>
      </c>
      <c r="AE49" s="114" t="str">
        <f t="shared" si="2"/>
        <v>{"popup":{"showAttachments":"false","fieldInfos":[{"visible":"true","fieldName":"CODmean","label":"Reduction in mean chemical oxygen demand [COD] due to tree cover (kg/yr) \u00a0","format":{"places":0,"digitSeparator":true}}],"title":"Block Group ID: {GEOID10}"}}</v>
      </c>
      <c r="AF49" s="23" t="s">
        <v>2259</v>
      </c>
      <c r="AG49" s="23" t="s">
        <v>2051</v>
      </c>
      <c r="AI49" s="23" t="s">
        <v>2283</v>
      </c>
      <c r="AJ49" s="23" t="s">
        <v>2260</v>
      </c>
    </row>
    <row r="50" spans="1:36" ht="15" hidden="1" customHeight="1" x14ac:dyDescent="0.25">
      <c r="A50" s="2">
        <v>49</v>
      </c>
      <c r="B50" s="24" t="s">
        <v>464</v>
      </c>
      <c r="C50" s="2" t="s">
        <v>1092</v>
      </c>
      <c r="D50" s="7" t="s">
        <v>244</v>
      </c>
      <c r="E50" s="9" t="s">
        <v>346</v>
      </c>
      <c r="F50" s="9" t="s">
        <v>179</v>
      </c>
      <c r="G50" s="3" t="s">
        <v>1280</v>
      </c>
      <c r="H50" t="s">
        <v>1375</v>
      </c>
      <c r="I50" s="38" t="s">
        <v>828</v>
      </c>
      <c r="J50" s="38" t="s">
        <v>1521</v>
      </c>
      <c r="K50" s="20">
        <v>50</v>
      </c>
      <c r="L50" s="2"/>
      <c r="M50" s="2"/>
      <c r="N50" s="59" t="s">
        <v>1534</v>
      </c>
      <c r="O50" s="2"/>
      <c r="P50" s="2"/>
      <c r="Q50" s="2"/>
      <c r="R50" s="2"/>
      <c r="S50" s="2"/>
      <c r="T50" s="2" t="s">
        <v>1747</v>
      </c>
      <c r="U50" s="2" t="s">
        <v>2021</v>
      </c>
      <c r="V50" s="71" t="s">
        <v>1778</v>
      </c>
      <c r="W50" s="2" t="s">
        <v>1443</v>
      </c>
      <c r="X50" s="2" t="s">
        <v>1654</v>
      </c>
      <c r="Z50" s="2" t="s">
        <v>2012</v>
      </c>
      <c r="AB50" s="2" t="s">
        <v>2321</v>
      </c>
      <c r="AC50" s="23">
        <v>3</v>
      </c>
      <c r="AD50" s="114" t="str">
        <f t="shared" si="0"/>
        <v xml:space="preserve">Clean and Plentiful Water - x; </v>
      </c>
      <c r="AE50" s="114" t="str">
        <f t="shared" si="2"/>
        <v>{"popup":{"showAttachments":"false","fieldInfos":[{"visible":"true","fieldName":"Cumean","label":"Reduction in mean load of copper due to tree cover (kg/yr) \u00a0","format":{"places":3,"digitSeparator":true}}],"title":"Block Group ID: {GEOID10}"}}</v>
      </c>
      <c r="AF50" s="23" t="s">
        <v>2259</v>
      </c>
      <c r="AG50" s="23" t="s">
        <v>2051</v>
      </c>
      <c r="AI50" s="23" t="s">
        <v>2283</v>
      </c>
      <c r="AJ50" s="23" t="s">
        <v>2260</v>
      </c>
    </row>
    <row r="51" spans="1:36" ht="15" hidden="1" customHeight="1" x14ac:dyDescent="0.25">
      <c r="A51" s="2">
        <v>50</v>
      </c>
      <c r="B51" s="24" t="s">
        <v>464</v>
      </c>
      <c r="C51" s="2" t="s">
        <v>1093</v>
      </c>
      <c r="D51" s="7" t="s">
        <v>245</v>
      </c>
      <c r="E51" s="9" t="s">
        <v>347</v>
      </c>
      <c r="F51" s="9" t="s">
        <v>179</v>
      </c>
      <c r="G51" s="3" t="s">
        <v>1280</v>
      </c>
      <c r="H51" t="s">
        <v>1376</v>
      </c>
      <c r="I51" s="38" t="s">
        <v>828</v>
      </c>
      <c r="J51" s="38" t="s">
        <v>1521</v>
      </c>
      <c r="K51" s="20">
        <v>51</v>
      </c>
      <c r="L51" s="2"/>
      <c r="M51" s="2"/>
      <c r="N51" s="59" t="s">
        <v>1534</v>
      </c>
      <c r="O51" s="2"/>
      <c r="P51" s="2"/>
      <c r="Q51" s="2"/>
      <c r="R51" s="2"/>
      <c r="S51" s="2"/>
      <c r="T51" s="2" t="s">
        <v>1748</v>
      </c>
      <c r="U51" s="2" t="s">
        <v>2021</v>
      </c>
      <c r="V51" s="71" t="s">
        <v>1778</v>
      </c>
      <c r="W51" s="2" t="s">
        <v>1443</v>
      </c>
      <c r="X51" s="2" t="s">
        <v>1654</v>
      </c>
      <c r="Z51" s="2" t="s">
        <v>2012</v>
      </c>
      <c r="AB51" s="2" t="s">
        <v>2322</v>
      </c>
      <c r="AC51" s="23">
        <v>2</v>
      </c>
      <c r="AD51" s="114" t="str">
        <f t="shared" si="0"/>
        <v xml:space="preserve">Clean and Plentiful Water - x; </v>
      </c>
      <c r="AE51" s="114" t="str">
        <f t="shared" si="2"/>
        <v>{"popup":{"showAttachments":"false","fieldInfos":[{"visible":"true","fieldName":"NO23mean","label":"Reduction in mean load of nitrites and nitrates due to tree cover (kg/yr) \u00a0","format":{"places":2,"digitSeparator":true}}],"title":"Block Group ID: {GEOID10}"}}</v>
      </c>
      <c r="AF51" s="23" t="s">
        <v>2259</v>
      </c>
      <c r="AG51" s="23" t="s">
        <v>2051</v>
      </c>
      <c r="AI51" s="23" t="s">
        <v>2283</v>
      </c>
      <c r="AJ51" s="23" t="s">
        <v>2260</v>
      </c>
    </row>
    <row r="52" spans="1:36" ht="15" hidden="1" customHeight="1" x14ac:dyDescent="0.25">
      <c r="A52" s="2">
        <v>51</v>
      </c>
      <c r="B52" s="24" t="s">
        <v>464</v>
      </c>
      <c r="C52" s="2" t="s">
        <v>1094</v>
      </c>
      <c r="D52" s="7" t="s">
        <v>246</v>
      </c>
      <c r="E52" s="9" t="s">
        <v>348</v>
      </c>
      <c r="F52" s="9" t="s">
        <v>179</v>
      </c>
      <c r="G52" s="3" t="s">
        <v>1280</v>
      </c>
      <c r="H52" t="s">
        <v>1377</v>
      </c>
      <c r="I52" s="38" t="s">
        <v>828</v>
      </c>
      <c r="J52" s="38" t="s">
        <v>1521</v>
      </c>
      <c r="K52" s="20">
        <v>52</v>
      </c>
      <c r="L52" s="2"/>
      <c r="M52" s="2"/>
      <c r="N52" s="59" t="s">
        <v>1534</v>
      </c>
      <c r="O52" s="2"/>
      <c r="P52" s="2"/>
      <c r="Q52" s="2"/>
      <c r="R52" s="2"/>
      <c r="S52" s="2"/>
      <c r="T52" s="2" t="s">
        <v>1749</v>
      </c>
      <c r="U52" s="2" t="s">
        <v>2021</v>
      </c>
      <c r="V52" s="71" t="s">
        <v>1778</v>
      </c>
      <c r="W52" s="2" t="s">
        <v>1443</v>
      </c>
      <c r="X52" s="2" t="s">
        <v>1654</v>
      </c>
      <c r="Z52" s="2" t="s">
        <v>2012</v>
      </c>
      <c r="AB52" s="2" t="s">
        <v>2323</v>
      </c>
      <c r="AC52" s="23">
        <v>2</v>
      </c>
      <c r="AD52" s="114" t="str">
        <f t="shared" si="0"/>
        <v xml:space="preserve">Clean and Plentiful Water - x; </v>
      </c>
      <c r="AE52" s="114" t="str">
        <f t="shared" si="2"/>
        <v>{"popup":{"showAttachments":"false","fieldInfos":[{"visible":"true","fieldName":"SolPmean","label":"Reduction in mean load of soluble phosphorus due to tree cover (kg/yr) \u00a0","format":{"places":2,"digitSeparator":true}}],"title":"Block Group ID: {GEOID10}"}}</v>
      </c>
      <c r="AF52" s="23" t="s">
        <v>2259</v>
      </c>
      <c r="AG52" s="23" t="s">
        <v>2051</v>
      </c>
      <c r="AI52" s="23" t="s">
        <v>2283</v>
      </c>
      <c r="AJ52" s="23" t="s">
        <v>2260</v>
      </c>
    </row>
    <row r="53" spans="1:36" ht="15" hidden="1" customHeight="1" x14ac:dyDescent="0.25">
      <c r="A53" s="2">
        <v>52</v>
      </c>
      <c r="B53" s="24" t="s">
        <v>464</v>
      </c>
      <c r="C53" s="2" t="s">
        <v>1095</v>
      </c>
      <c r="D53" s="7" t="s">
        <v>247</v>
      </c>
      <c r="E53" s="9" t="s">
        <v>349</v>
      </c>
      <c r="F53" s="9" t="s">
        <v>179</v>
      </c>
      <c r="G53" s="3" t="s">
        <v>1280</v>
      </c>
      <c r="H53" t="s">
        <v>1378</v>
      </c>
      <c r="I53" s="38" t="s">
        <v>828</v>
      </c>
      <c r="J53" s="38" t="s">
        <v>1521</v>
      </c>
      <c r="K53" s="20">
        <v>53</v>
      </c>
      <c r="L53" s="2"/>
      <c r="M53" s="2"/>
      <c r="N53" s="59" t="s">
        <v>1534</v>
      </c>
      <c r="O53" s="2"/>
      <c r="P53" s="2"/>
      <c r="Q53" s="2"/>
      <c r="R53" s="2"/>
      <c r="S53" s="2"/>
      <c r="T53" s="2" t="s">
        <v>1749</v>
      </c>
      <c r="U53" s="2" t="s">
        <v>2021</v>
      </c>
      <c r="V53" s="71" t="s">
        <v>1778</v>
      </c>
      <c r="W53" s="2" t="s">
        <v>1443</v>
      </c>
      <c r="X53" s="2" t="s">
        <v>1654</v>
      </c>
      <c r="Z53" s="2" t="s">
        <v>2012</v>
      </c>
      <c r="AB53" s="2" t="s">
        <v>2324</v>
      </c>
      <c r="AC53" s="23">
        <v>1</v>
      </c>
      <c r="AD53" s="114" t="str">
        <f t="shared" si="0"/>
        <v xml:space="preserve">Clean and Plentiful Water - x; </v>
      </c>
      <c r="AE53" s="114" t="str">
        <f t="shared" si="2"/>
        <v>{"popup":{"showAttachments":"false","fieldInfos":[{"visible":"true","fieldName":"TKNmean","label":"Reduction in mean load of total Kjeldahl nitrogen [TKN] due to tree cover (kg/yr) \u00a0","format":{"places":1,"digitSeparator":true}}],"title":"Block Group ID: {GEOID10}"}}</v>
      </c>
      <c r="AF53" s="23" t="s">
        <v>2259</v>
      </c>
      <c r="AG53" s="23" t="s">
        <v>2051</v>
      </c>
      <c r="AI53" s="23" t="s">
        <v>2283</v>
      </c>
      <c r="AJ53" s="23" t="s">
        <v>2260</v>
      </c>
    </row>
    <row r="54" spans="1:36" ht="15" hidden="1" customHeight="1" x14ac:dyDescent="0.25">
      <c r="A54" s="2">
        <v>53</v>
      </c>
      <c r="B54" s="24" t="s">
        <v>464</v>
      </c>
      <c r="C54" s="2" t="s">
        <v>1096</v>
      </c>
      <c r="D54" s="7" t="s">
        <v>248</v>
      </c>
      <c r="E54" s="9" t="s">
        <v>1543</v>
      </c>
      <c r="F54" s="9" t="s">
        <v>179</v>
      </c>
      <c r="G54" s="3" t="s">
        <v>1280</v>
      </c>
      <c r="H54" t="s">
        <v>1379</v>
      </c>
      <c r="I54" s="38" t="s">
        <v>828</v>
      </c>
      <c r="J54" s="38" t="s">
        <v>1521</v>
      </c>
      <c r="K54" s="20">
        <v>54</v>
      </c>
      <c r="L54" s="2"/>
      <c r="M54" s="2"/>
      <c r="N54" s="59" t="s">
        <v>1534</v>
      </c>
      <c r="O54" s="2"/>
      <c r="P54" s="2"/>
      <c r="Q54" s="2"/>
      <c r="R54" s="2"/>
      <c r="S54" s="2"/>
      <c r="T54" s="2" t="s">
        <v>1749</v>
      </c>
      <c r="U54" s="2" t="s">
        <v>2021</v>
      </c>
      <c r="V54" s="71" t="s">
        <v>1778</v>
      </c>
      <c r="W54" s="2" t="s">
        <v>1443</v>
      </c>
      <c r="X54" s="2" t="s">
        <v>1654</v>
      </c>
      <c r="Z54" s="2" t="s">
        <v>2012</v>
      </c>
      <c r="AB54" s="2" t="s">
        <v>2325</v>
      </c>
      <c r="AC54" s="23">
        <v>2</v>
      </c>
      <c r="AD54" s="114" t="str">
        <f t="shared" si="0"/>
        <v xml:space="preserve">Clean and Plentiful Water - x; </v>
      </c>
      <c r="AE54" s="114" t="str">
        <f t="shared" si="2"/>
        <v>{"popup":{"showAttachments":"false","fieldInfos":[{"visible":"true","fieldName":"TPmean","label":"Reduction in mean load of total phosphorus due to tree cover (kg/yr) \u00a0","format":{"places":2,"digitSeparator":true}}],"title":"Block Group ID: {GEOID10}"}}</v>
      </c>
      <c r="AF54" s="23" t="s">
        <v>2259</v>
      </c>
      <c r="AG54" s="23" t="s">
        <v>2051</v>
      </c>
      <c r="AI54" s="23" t="s">
        <v>2283</v>
      </c>
      <c r="AJ54" s="23" t="s">
        <v>2260</v>
      </c>
    </row>
    <row r="55" spans="1:36" ht="15" hidden="1" customHeight="1" x14ac:dyDescent="0.25">
      <c r="A55" s="2">
        <v>54</v>
      </c>
      <c r="B55" s="24" t="s">
        <v>464</v>
      </c>
      <c r="C55" s="2" t="s">
        <v>1097</v>
      </c>
      <c r="D55" s="7" t="s">
        <v>249</v>
      </c>
      <c r="E55" s="9" t="s">
        <v>350</v>
      </c>
      <c r="F55" s="9" t="s">
        <v>179</v>
      </c>
      <c r="G55" s="3" t="s">
        <v>1280</v>
      </c>
      <c r="H55" t="s">
        <v>1380</v>
      </c>
      <c r="I55" s="38" t="s">
        <v>828</v>
      </c>
      <c r="J55" s="38" t="s">
        <v>1521</v>
      </c>
      <c r="K55" s="20">
        <v>55</v>
      </c>
      <c r="L55" s="2"/>
      <c r="M55" s="2"/>
      <c r="N55" s="59" t="s">
        <v>1534</v>
      </c>
      <c r="O55" s="2"/>
      <c r="P55" s="2"/>
      <c r="Q55" s="59" t="s">
        <v>1534</v>
      </c>
      <c r="R55" s="2"/>
      <c r="S55" s="2"/>
      <c r="T55" s="2" t="s">
        <v>1750</v>
      </c>
      <c r="U55" s="2" t="s">
        <v>2029</v>
      </c>
      <c r="V55" s="71" t="s">
        <v>1778</v>
      </c>
      <c r="W55" s="2" t="s">
        <v>1443</v>
      </c>
      <c r="X55" s="2" t="s">
        <v>1654</v>
      </c>
      <c r="Z55" s="2" t="s">
        <v>2012</v>
      </c>
      <c r="AB55" s="2" t="s">
        <v>2326</v>
      </c>
      <c r="AC55" s="23">
        <v>0</v>
      </c>
      <c r="AD55" s="114" t="str">
        <f t="shared" si="0"/>
        <v xml:space="preserve">Clean and Plentiful Water - x; Natural Hazard Mitigation - x; </v>
      </c>
      <c r="AE55" s="114" t="str">
        <f t="shared" si="2"/>
        <v>{"popup":{"showAttachments":"false","fieldInfos":[{"visible":"true","fieldName":"TSSmean","label":"Reduction in mean load of total suspended solids [TSS] due to tree cover (kg/yr) \u00a0","format":{"places":0,"digitSeparator":true}}],"title":"Block Group ID: {GEOID10}"}}</v>
      </c>
      <c r="AF55" s="23" t="s">
        <v>2259</v>
      </c>
      <c r="AG55" s="23" t="s">
        <v>2051</v>
      </c>
      <c r="AI55" s="23" t="s">
        <v>2283</v>
      </c>
      <c r="AJ55" s="23" t="s">
        <v>2260</v>
      </c>
    </row>
    <row r="56" spans="1:36" ht="15" hidden="1" customHeight="1" x14ac:dyDescent="0.25">
      <c r="A56" s="2">
        <v>55</v>
      </c>
      <c r="B56" s="24" t="s">
        <v>464</v>
      </c>
      <c r="C56" s="2" t="s">
        <v>1098</v>
      </c>
      <c r="D56" s="7" t="s">
        <v>250</v>
      </c>
      <c r="E56" s="9" t="s">
        <v>351</v>
      </c>
      <c r="F56" s="9" t="s">
        <v>179</v>
      </c>
      <c r="G56" s="3" t="s">
        <v>1279</v>
      </c>
      <c r="H56" t="s">
        <v>1381</v>
      </c>
      <c r="I56" s="38" t="s">
        <v>828</v>
      </c>
      <c r="J56" s="38" t="s">
        <v>1521</v>
      </c>
      <c r="K56" s="20">
        <v>56</v>
      </c>
      <c r="L56" s="2"/>
      <c r="M56" s="2"/>
      <c r="N56" s="59" t="s">
        <v>1534</v>
      </c>
      <c r="O56" s="2"/>
      <c r="P56" s="2"/>
      <c r="Q56" s="2"/>
      <c r="R56" s="2"/>
      <c r="S56" s="2"/>
      <c r="T56" s="2" t="s">
        <v>1746</v>
      </c>
      <c r="U56" s="2" t="s">
        <v>2021</v>
      </c>
      <c r="V56" s="71" t="s">
        <v>1778</v>
      </c>
      <c r="W56" s="2" t="s">
        <v>1443</v>
      </c>
      <c r="X56" s="2" t="s">
        <v>1654</v>
      </c>
      <c r="Z56" s="2" t="s">
        <v>2012</v>
      </c>
      <c r="AB56" s="2" t="s">
        <v>2327</v>
      </c>
      <c r="AC56" s="23">
        <v>0</v>
      </c>
      <c r="AD56" s="114" t="str">
        <f t="shared" si="0"/>
        <v xml:space="preserve">Clean and Plentiful Water - x; </v>
      </c>
      <c r="AE56" s="114" t="str">
        <f t="shared" si="2"/>
        <v>{"popup":{"showAttachments":"false","fieldInfos":[{"visible":"true","fieldName":"BODmed","label":"Reduction in median biochemical oxygen demand [BOD5] due to tree cover (kg/yr) \u00a0","format":{"places":0,"digitSeparator":true}}],"title":"Block Group ID: {GEOID10}"}}</v>
      </c>
      <c r="AF56" s="23" t="s">
        <v>2259</v>
      </c>
      <c r="AG56" s="23" t="s">
        <v>2051</v>
      </c>
      <c r="AI56" s="23" t="s">
        <v>2283</v>
      </c>
      <c r="AJ56" s="23" t="s">
        <v>2260</v>
      </c>
    </row>
    <row r="57" spans="1:36" ht="15" hidden="1" customHeight="1" x14ac:dyDescent="0.25">
      <c r="A57" s="2">
        <v>56</v>
      </c>
      <c r="B57" s="24" t="s">
        <v>464</v>
      </c>
      <c r="C57" s="2" t="s">
        <v>1099</v>
      </c>
      <c r="D57" s="7" t="s">
        <v>251</v>
      </c>
      <c r="E57" s="9" t="s">
        <v>352</v>
      </c>
      <c r="F57" s="9" t="s">
        <v>179</v>
      </c>
      <c r="G57" s="3" t="s">
        <v>1280</v>
      </c>
      <c r="H57" t="s">
        <v>1382</v>
      </c>
      <c r="I57" s="38" t="s">
        <v>828</v>
      </c>
      <c r="J57" s="38" t="s">
        <v>1521</v>
      </c>
      <c r="K57" s="20">
        <v>57</v>
      </c>
      <c r="L57" s="2"/>
      <c r="M57" s="2"/>
      <c r="N57" s="59" t="s">
        <v>1534</v>
      </c>
      <c r="O57" s="2"/>
      <c r="P57" s="2"/>
      <c r="Q57" s="2"/>
      <c r="R57" s="2"/>
      <c r="S57" s="2"/>
      <c r="T57" s="2" t="s">
        <v>1746</v>
      </c>
      <c r="U57" s="2" t="s">
        <v>2021</v>
      </c>
      <c r="V57" s="71" t="s">
        <v>1778</v>
      </c>
      <c r="W57" s="2" t="s">
        <v>1443</v>
      </c>
      <c r="X57" s="2" t="s">
        <v>1654</v>
      </c>
      <c r="Z57" s="2" t="s">
        <v>2012</v>
      </c>
      <c r="AB57" s="2" t="s">
        <v>2328</v>
      </c>
      <c r="AC57" s="23">
        <v>0</v>
      </c>
      <c r="AD57" s="114" t="str">
        <f t="shared" si="0"/>
        <v xml:space="preserve">Clean and Plentiful Water - x; </v>
      </c>
      <c r="AE57" s="114" t="str">
        <f t="shared" si="2"/>
        <v>{"popup":{"showAttachments":"false","fieldInfos":[{"visible":"true","fieldName":"CODmed","label":"Reduction in median chemical oxygen demand [COD] due to tree cover (kg/yr) \u00a0","format":{"places":0,"digitSeparator":true}}],"title":"Block Group ID: {GEOID10}"}}</v>
      </c>
      <c r="AF57" s="23" t="s">
        <v>2259</v>
      </c>
      <c r="AG57" s="23" t="s">
        <v>2051</v>
      </c>
      <c r="AI57" s="23" t="s">
        <v>2283</v>
      </c>
      <c r="AJ57" s="23" t="s">
        <v>2260</v>
      </c>
    </row>
    <row r="58" spans="1:36" ht="15" hidden="1" customHeight="1" x14ac:dyDescent="0.25">
      <c r="A58" s="2">
        <v>57</v>
      </c>
      <c r="B58" s="24" t="s">
        <v>464</v>
      </c>
      <c r="C58" s="2" t="s">
        <v>1100</v>
      </c>
      <c r="D58" s="7" t="s">
        <v>252</v>
      </c>
      <c r="E58" s="9" t="s">
        <v>1542</v>
      </c>
      <c r="F58" s="9" t="s">
        <v>179</v>
      </c>
      <c r="G58" s="3" t="s">
        <v>1280</v>
      </c>
      <c r="H58" s="82" t="s">
        <v>1383</v>
      </c>
      <c r="I58" s="38" t="s">
        <v>828</v>
      </c>
      <c r="J58" s="38" t="s">
        <v>1521</v>
      </c>
      <c r="K58" s="20">
        <v>58</v>
      </c>
      <c r="L58" s="2"/>
      <c r="M58" s="2"/>
      <c r="N58" s="59" t="s">
        <v>1534</v>
      </c>
      <c r="O58" s="2"/>
      <c r="P58" s="2"/>
      <c r="Q58" s="2"/>
      <c r="R58" s="2"/>
      <c r="S58" s="2"/>
      <c r="T58" s="2" t="s">
        <v>1751</v>
      </c>
      <c r="U58" s="2" t="s">
        <v>2021</v>
      </c>
      <c r="V58" s="71" t="s">
        <v>1778</v>
      </c>
      <c r="W58" s="2" t="s">
        <v>1443</v>
      </c>
      <c r="X58" s="2" t="s">
        <v>1654</v>
      </c>
      <c r="Z58" s="2" t="s">
        <v>2012</v>
      </c>
      <c r="AB58" s="2" t="s">
        <v>2329</v>
      </c>
      <c r="AC58" s="23">
        <v>4</v>
      </c>
      <c r="AD58" s="114" t="str">
        <f t="shared" si="0"/>
        <v xml:space="preserve">Clean and Plentiful Water - x; </v>
      </c>
      <c r="AE58" s="114" t="str">
        <f t="shared" si="2"/>
        <v>{"popup":{"showAttachments":"false","fieldInfos":[{"visible":"true","fieldName":"Cumed","label":"Reduction in median load of copper due to tree cover (kg/yr) \u00a0","format":{"places":4,"digitSeparator":true}}],"title":"Block Group ID: {GEOID10}"}}</v>
      </c>
      <c r="AF58" s="23" t="s">
        <v>2259</v>
      </c>
      <c r="AG58" s="23" t="s">
        <v>2051</v>
      </c>
      <c r="AI58" s="23" t="s">
        <v>2283</v>
      </c>
      <c r="AJ58" s="23" t="s">
        <v>2260</v>
      </c>
    </row>
    <row r="59" spans="1:36" ht="15" hidden="1" customHeight="1" x14ac:dyDescent="0.25">
      <c r="A59" s="2">
        <v>58</v>
      </c>
      <c r="B59" s="24" t="s">
        <v>464</v>
      </c>
      <c r="C59" s="2" t="s">
        <v>1101</v>
      </c>
      <c r="D59" s="7" t="s">
        <v>253</v>
      </c>
      <c r="E59" s="9" t="s">
        <v>353</v>
      </c>
      <c r="F59" s="9" t="s">
        <v>179</v>
      </c>
      <c r="G59" s="3" t="s">
        <v>1280</v>
      </c>
      <c r="H59" t="s">
        <v>1384</v>
      </c>
      <c r="I59" s="38" t="s">
        <v>828</v>
      </c>
      <c r="J59" s="38" t="s">
        <v>1521</v>
      </c>
      <c r="K59" s="20">
        <v>59</v>
      </c>
      <c r="L59" s="2"/>
      <c r="M59" s="2"/>
      <c r="N59" s="59" t="s">
        <v>1534</v>
      </c>
      <c r="O59" s="2"/>
      <c r="P59" s="2"/>
      <c r="Q59" s="2"/>
      <c r="R59" s="2"/>
      <c r="S59" s="2"/>
      <c r="T59" s="2" t="s">
        <v>1748</v>
      </c>
      <c r="U59" s="2" t="s">
        <v>2021</v>
      </c>
      <c r="V59" s="71" t="s">
        <v>1778</v>
      </c>
      <c r="W59" s="2" t="s">
        <v>1443</v>
      </c>
      <c r="X59" s="2" t="s">
        <v>1654</v>
      </c>
      <c r="Z59" s="2" t="s">
        <v>2012</v>
      </c>
      <c r="AB59" s="2" t="s">
        <v>2330</v>
      </c>
      <c r="AC59" s="23">
        <v>2</v>
      </c>
      <c r="AD59" s="114" t="str">
        <f t="shared" si="0"/>
        <v xml:space="preserve">Clean and Plentiful Water - x; </v>
      </c>
      <c r="AE59" s="114" t="str">
        <f t="shared" si="2"/>
        <v>{"popup":{"showAttachments":"false","fieldInfos":[{"visible":"true","fieldName":"NO2_3med","label":"Reduction in median load of nitrites and nitrates due to tree cover (kg/yr) \u00a0","format":{"places":2,"digitSeparator":true}}],"title":"Block Group ID: {GEOID10}"}}</v>
      </c>
      <c r="AF59" s="23" t="s">
        <v>2259</v>
      </c>
      <c r="AG59" s="23" t="s">
        <v>2051</v>
      </c>
      <c r="AI59" s="23" t="s">
        <v>2283</v>
      </c>
      <c r="AJ59" s="23" t="s">
        <v>2260</v>
      </c>
    </row>
    <row r="60" spans="1:36" ht="15" hidden="1" customHeight="1" x14ac:dyDescent="0.25">
      <c r="A60" s="2">
        <v>59</v>
      </c>
      <c r="B60" s="24" t="s">
        <v>464</v>
      </c>
      <c r="C60" s="2" t="s">
        <v>1102</v>
      </c>
      <c r="D60" s="7" t="s">
        <v>254</v>
      </c>
      <c r="E60" s="9" t="s">
        <v>354</v>
      </c>
      <c r="F60" s="9" t="s">
        <v>179</v>
      </c>
      <c r="G60" s="3" t="s">
        <v>1280</v>
      </c>
      <c r="H60" t="s">
        <v>1385</v>
      </c>
      <c r="I60" s="38" t="s">
        <v>828</v>
      </c>
      <c r="J60" s="38" t="s">
        <v>1521</v>
      </c>
      <c r="K60" s="20">
        <v>60</v>
      </c>
      <c r="L60" s="2"/>
      <c r="M60" s="2"/>
      <c r="N60" s="59" t="s">
        <v>1534</v>
      </c>
      <c r="O60" s="2"/>
      <c r="P60" s="2"/>
      <c r="Q60" s="2"/>
      <c r="R60" s="2"/>
      <c r="S60" s="2"/>
      <c r="T60" s="2" t="s">
        <v>1749</v>
      </c>
      <c r="U60" s="2" t="s">
        <v>2021</v>
      </c>
      <c r="V60" s="71" t="s">
        <v>1778</v>
      </c>
      <c r="W60" s="2" t="s">
        <v>1443</v>
      </c>
      <c r="X60" s="2" t="s">
        <v>1654</v>
      </c>
      <c r="Z60" s="2" t="s">
        <v>2012</v>
      </c>
      <c r="AB60" s="2" t="s">
        <v>2331</v>
      </c>
      <c r="AC60" s="23">
        <v>2</v>
      </c>
      <c r="AD60" s="114" t="str">
        <f t="shared" si="0"/>
        <v xml:space="preserve">Clean and Plentiful Water - x; </v>
      </c>
      <c r="AE60" s="114" t="str">
        <f t="shared" si="2"/>
        <v>{"popup":{"showAttachments":"false","fieldInfos":[{"visible":"true","fieldName":"SolPmed","label":"Reduction in median load of soluble phosphorus due to tree cover (kg/yr) \u00a0","format":{"places":2,"digitSeparator":true}}],"title":"Block Group ID: {GEOID10}"}}</v>
      </c>
      <c r="AF60" s="23" t="s">
        <v>2259</v>
      </c>
      <c r="AG60" s="23" t="s">
        <v>2051</v>
      </c>
      <c r="AI60" s="23" t="s">
        <v>2283</v>
      </c>
      <c r="AJ60" s="23" t="s">
        <v>2260</v>
      </c>
    </row>
    <row r="61" spans="1:36" ht="15" hidden="1" customHeight="1" x14ac:dyDescent="0.25">
      <c r="A61" s="2">
        <v>60</v>
      </c>
      <c r="B61" s="24" t="s">
        <v>464</v>
      </c>
      <c r="C61" s="2" t="s">
        <v>1103</v>
      </c>
      <c r="D61" s="7" t="s">
        <v>255</v>
      </c>
      <c r="E61" s="9" t="s">
        <v>355</v>
      </c>
      <c r="F61" s="9" t="s">
        <v>179</v>
      </c>
      <c r="G61" s="3" t="s">
        <v>1280</v>
      </c>
      <c r="H61" t="s">
        <v>1386</v>
      </c>
      <c r="I61" s="38" t="s">
        <v>828</v>
      </c>
      <c r="J61" s="38" t="s">
        <v>1521</v>
      </c>
      <c r="K61" s="20">
        <v>61</v>
      </c>
      <c r="L61" s="2"/>
      <c r="M61" s="2"/>
      <c r="N61" s="59" t="s">
        <v>1534</v>
      </c>
      <c r="O61" s="2"/>
      <c r="P61" s="2"/>
      <c r="Q61" s="2"/>
      <c r="R61" s="2"/>
      <c r="S61" s="2"/>
      <c r="T61" s="2" t="s">
        <v>1749</v>
      </c>
      <c r="U61" s="2" t="s">
        <v>2021</v>
      </c>
      <c r="V61" s="71" t="s">
        <v>1778</v>
      </c>
      <c r="W61" s="2" t="s">
        <v>1443</v>
      </c>
      <c r="X61" s="2" t="s">
        <v>1654</v>
      </c>
      <c r="Z61" s="2" t="s">
        <v>2012</v>
      </c>
      <c r="AB61" s="2" t="s">
        <v>2332</v>
      </c>
      <c r="AC61" s="23">
        <v>1</v>
      </c>
      <c r="AD61" s="114" t="str">
        <f t="shared" si="0"/>
        <v xml:space="preserve">Clean and Plentiful Water - x; </v>
      </c>
      <c r="AE61" s="114" t="str">
        <f t="shared" si="2"/>
        <v>{"popup":{"showAttachments":"false","fieldInfos":[{"visible":"true","fieldName":"TKNmed","label":"Reduction in median load of total Kjeldahl nitrogen [TKN] due to tree cover (kg/yr) \u00a0","format":{"places":1,"digitSeparator":true}}],"title":"Block Group ID: {GEOID10}"}}</v>
      </c>
      <c r="AF61" s="23" t="s">
        <v>2259</v>
      </c>
      <c r="AG61" s="23" t="s">
        <v>2051</v>
      </c>
      <c r="AI61" s="23" t="s">
        <v>2283</v>
      </c>
      <c r="AJ61" s="23" t="s">
        <v>2260</v>
      </c>
    </row>
    <row r="62" spans="1:36" ht="15" hidden="1" customHeight="1" x14ac:dyDescent="0.25">
      <c r="A62" s="2">
        <v>61</v>
      </c>
      <c r="B62" s="24" t="s">
        <v>464</v>
      </c>
      <c r="C62" s="2" t="s">
        <v>1104</v>
      </c>
      <c r="D62" s="7" t="s">
        <v>256</v>
      </c>
      <c r="E62" s="9" t="s">
        <v>356</v>
      </c>
      <c r="F62" s="9" t="s">
        <v>179</v>
      </c>
      <c r="G62" s="3" t="s">
        <v>1280</v>
      </c>
      <c r="H62" t="s">
        <v>1387</v>
      </c>
      <c r="I62" s="38" t="s">
        <v>828</v>
      </c>
      <c r="J62" s="38" t="s">
        <v>1521</v>
      </c>
      <c r="K62" s="20">
        <v>62</v>
      </c>
      <c r="L62" s="2"/>
      <c r="M62" s="2"/>
      <c r="N62" s="59" t="s">
        <v>1534</v>
      </c>
      <c r="O62" s="2"/>
      <c r="P62" s="2"/>
      <c r="Q62" s="2"/>
      <c r="R62" s="2"/>
      <c r="S62" s="2"/>
      <c r="T62" s="2" t="s">
        <v>1749</v>
      </c>
      <c r="U62" s="2" t="s">
        <v>2021</v>
      </c>
      <c r="V62" s="71" t="s">
        <v>1778</v>
      </c>
      <c r="W62" s="2" t="s">
        <v>1443</v>
      </c>
      <c r="X62" s="2" t="s">
        <v>1654</v>
      </c>
      <c r="Z62" s="2" t="s">
        <v>2012</v>
      </c>
      <c r="AB62" s="2" t="s">
        <v>2333</v>
      </c>
      <c r="AC62" s="23">
        <v>2</v>
      </c>
      <c r="AD62" s="114" t="str">
        <f t="shared" si="0"/>
        <v xml:space="preserve">Clean and Plentiful Water - x; </v>
      </c>
      <c r="AE62" s="114" t="str">
        <f t="shared" si="2"/>
        <v>{"popup":{"showAttachments":"false","fieldInfos":[{"visible":"true","fieldName":"Tpmed","label":"Reduction in median load of total phosphorus due to tree cover (kg/yr) \u00a0","format":{"places":2,"digitSeparator":true}}],"title":"Block Group ID: {GEOID10}"}}</v>
      </c>
      <c r="AF62" s="23" t="s">
        <v>2259</v>
      </c>
      <c r="AG62" s="23" t="s">
        <v>2051</v>
      </c>
      <c r="AI62" s="23" t="s">
        <v>2283</v>
      </c>
      <c r="AJ62" s="23" t="s">
        <v>2260</v>
      </c>
    </row>
    <row r="63" spans="1:36" ht="15" hidden="1" customHeight="1" x14ac:dyDescent="0.25">
      <c r="A63" s="2">
        <v>62</v>
      </c>
      <c r="B63" s="24" t="s">
        <v>464</v>
      </c>
      <c r="C63" s="2" t="s">
        <v>1105</v>
      </c>
      <c r="D63" s="7" t="s">
        <v>257</v>
      </c>
      <c r="E63" s="9" t="s">
        <v>357</v>
      </c>
      <c r="F63" s="9" t="s">
        <v>179</v>
      </c>
      <c r="G63" s="3" t="s">
        <v>1280</v>
      </c>
      <c r="H63" t="s">
        <v>1388</v>
      </c>
      <c r="I63" s="38" t="s">
        <v>828</v>
      </c>
      <c r="J63" s="38" t="s">
        <v>1521</v>
      </c>
      <c r="K63" s="20">
        <v>63</v>
      </c>
      <c r="L63" s="2"/>
      <c r="M63" s="2"/>
      <c r="N63" s="59" t="s">
        <v>1534</v>
      </c>
      <c r="O63" s="2"/>
      <c r="P63" s="2"/>
      <c r="Q63" s="59" t="s">
        <v>1534</v>
      </c>
      <c r="R63" s="2"/>
      <c r="S63" s="2"/>
      <c r="T63" s="2" t="s">
        <v>1750</v>
      </c>
      <c r="U63" s="2" t="s">
        <v>2029</v>
      </c>
      <c r="V63" s="71" t="s">
        <v>1778</v>
      </c>
      <c r="W63" s="2" t="s">
        <v>1443</v>
      </c>
      <c r="X63" s="2" t="s">
        <v>1654</v>
      </c>
      <c r="Z63" s="2" t="s">
        <v>2012</v>
      </c>
      <c r="AB63" s="2" t="s">
        <v>2334</v>
      </c>
      <c r="AC63" s="23">
        <v>0</v>
      </c>
      <c r="AD63" s="114" t="str">
        <f t="shared" si="0"/>
        <v xml:space="preserve">Clean and Plentiful Water - x; Natural Hazard Mitigation - x; </v>
      </c>
      <c r="AE63" s="114" t="str">
        <f t="shared" si="2"/>
        <v>{"popup":{"showAttachments":"false","fieldInfos":[{"visible":"true","fieldName":"TSSmed","label":"Reduction in median load of total suspended solids [TSS] due to tree cover (kg/yr) \u00a0","format":{"places":0,"digitSeparator":true}}],"title":"Block Group ID: {GEOID10}"}}</v>
      </c>
      <c r="AF63" s="23" t="s">
        <v>2259</v>
      </c>
      <c r="AG63" s="23" t="s">
        <v>2051</v>
      </c>
      <c r="AI63" s="23" t="s">
        <v>2283</v>
      </c>
      <c r="AJ63" s="23" t="s">
        <v>2260</v>
      </c>
    </row>
    <row r="64" spans="1:36" ht="15" hidden="1" customHeight="1" x14ac:dyDescent="0.25">
      <c r="A64" s="2">
        <v>63</v>
      </c>
      <c r="B64" s="24" t="s">
        <v>464</v>
      </c>
      <c r="C64" s="2" t="s">
        <v>18</v>
      </c>
      <c r="D64" s="7" t="s">
        <v>258</v>
      </c>
      <c r="E64" s="9" t="s">
        <v>358</v>
      </c>
      <c r="F64" s="9" t="s">
        <v>179</v>
      </c>
      <c r="G64" s="2" t="s">
        <v>1268</v>
      </c>
      <c r="H64" t="s">
        <v>803</v>
      </c>
      <c r="I64" s="71" t="s">
        <v>833</v>
      </c>
      <c r="J64" s="38" t="s">
        <v>1521</v>
      </c>
      <c r="K64" s="20">
        <v>64</v>
      </c>
      <c r="L64" s="2"/>
      <c r="M64" s="2"/>
      <c r="N64" s="2"/>
      <c r="O64" s="2"/>
      <c r="P64" s="2"/>
      <c r="Q64" s="2"/>
      <c r="R64" s="59" t="s">
        <v>1534</v>
      </c>
      <c r="S64" s="2"/>
      <c r="T64" s="2" t="s">
        <v>1738</v>
      </c>
      <c r="U64" s="2" t="s">
        <v>2022</v>
      </c>
      <c r="V64" s="2" t="s">
        <v>1447</v>
      </c>
      <c r="W64" s="2" t="s">
        <v>1443</v>
      </c>
      <c r="X64" s="2" t="s">
        <v>1654</v>
      </c>
      <c r="Z64" s="2" t="s">
        <v>2012</v>
      </c>
      <c r="AB64" s="2" t="s">
        <v>2335</v>
      </c>
      <c r="AC64" s="23">
        <v>0</v>
      </c>
      <c r="AD64" s="114" t="str">
        <f t="shared" si="0"/>
        <v xml:space="preserve">Recreation, Culture, and Aesthetics - x; </v>
      </c>
      <c r="AE64" s="114" t="str">
        <f t="shared" si="2"/>
        <v>{"popup":{"showAttachments":"false","fieldInfos":[{"visible":"true","fieldName":"BWDP_Pop","label":"Residential population not within 500m of a park entrance \u00a0","format":{"places":0,"digitSeparator":true}}],"title":"Block Group ID: {GEOID10}"}}</v>
      </c>
      <c r="AF64" s="23" t="s">
        <v>2259</v>
      </c>
      <c r="AG64" s="23" t="s">
        <v>2051</v>
      </c>
      <c r="AI64" s="23" t="s">
        <v>2283</v>
      </c>
      <c r="AJ64" s="23" t="s">
        <v>2260</v>
      </c>
    </row>
    <row r="65" spans="1:36" ht="15" hidden="1" customHeight="1" x14ac:dyDescent="0.25">
      <c r="A65" s="2">
        <v>64</v>
      </c>
      <c r="B65" s="24" t="s">
        <v>464</v>
      </c>
      <c r="C65" s="2" t="s">
        <v>19</v>
      </c>
      <c r="D65" s="7" t="s">
        <v>259</v>
      </c>
      <c r="E65" s="9" t="s">
        <v>359</v>
      </c>
      <c r="F65" s="9" t="s">
        <v>179</v>
      </c>
      <c r="G65" s="2" t="s">
        <v>1268</v>
      </c>
      <c r="H65" s="120" t="s">
        <v>804</v>
      </c>
      <c r="I65" s="7" t="s">
        <v>842</v>
      </c>
      <c r="J65" s="38" t="s">
        <v>1521</v>
      </c>
      <c r="K65" s="20">
        <v>65</v>
      </c>
      <c r="L65" s="2"/>
      <c r="M65" s="2"/>
      <c r="N65" s="2"/>
      <c r="O65" s="2"/>
      <c r="P65" s="2"/>
      <c r="Q65" s="2"/>
      <c r="R65" s="59" t="s">
        <v>1534</v>
      </c>
      <c r="S65" s="2"/>
      <c r="T65" s="2" t="s">
        <v>1752</v>
      </c>
      <c r="U65" s="2" t="s">
        <v>2022</v>
      </c>
      <c r="V65" s="2" t="s">
        <v>1447</v>
      </c>
      <c r="W65" s="2" t="s">
        <v>1443</v>
      </c>
      <c r="X65" s="2" t="s">
        <v>1654</v>
      </c>
      <c r="Z65" s="2" t="s">
        <v>2012</v>
      </c>
      <c r="AB65" s="2" t="s">
        <v>2336</v>
      </c>
      <c r="AC65" s="23">
        <v>0</v>
      </c>
      <c r="AD65" s="114" t="str">
        <f t="shared" si="0"/>
        <v xml:space="preserve">Recreation, Culture, and Aesthetics - x; </v>
      </c>
      <c r="AE65" s="114" t="str">
        <f t="shared" si="2"/>
        <v>{"popup":{"showAttachments":"false","fieldInfos":[{"visible":"true","fieldName":"WVT_Pop","label":"Residential population with minimal views of trees \u00a0","format":{"places":0,"digitSeparator":true}}],"title":"Block Group ID: {GEOID10}"}}</v>
      </c>
      <c r="AF65" s="23" t="s">
        <v>2259</v>
      </c>
      <c r="AG65" s="23" t="s">
        <v>2051</v>
      </c>
      <c r="AI65" s="23" t="s">
        <v>2283</v>
      </c>
      <c r="AJ65" s="23" t="s">
        <v>2260</v>
      </c>
    </row>
    <row r="66" spans="1:36" ht="15" hidden="1" customHeight="1" x14ac:dyDescent="0.25">
      <c r="A66" s="2">
        <v>65</v>
      </c>
      <c r="B66" s="24" t="s">
        <v>464</v>
      </c>
      <c r="C66" s="2" t="s">
        <v>20</v>
      </c>
      <c r="D66" s="7" t="s">
        <v>260</v>
      </c>
      <c r="E66" s="9" t="s">
        <v>360</v>
      </c>
      <c r="F66" s="9" t="s">
        <v>179</v>
      </c>
      <c r="G66" s="2" t="s">
        <v>1268</v>
      </c>
      <c r="H66" s="120" t="s">
        <v>805</v>
      </c>
      <c r="I66" s="7" t="s">
        <v>843</v>
      </c>
      <c r="J66" s="38" t="s">
        <v>1521</v>
      </c>
      <c r="K66" s="20">
        <v>66</v>
      </c>
      <c r="L66" s="2"/>
      <c r="M66" s="2"/>
      <c r="N66" s="2"/>
      <c r="O66" s="2"/>
      <c r="P66" s="2"/>
      <c r="Q66" s="2"/>
      <c r="R66" s="59" t="s">
        <v>1534</v>
      </c>
      <c r="S66" s="2"/>
      <c r="T66" s="2" t="s">
        <v>1752</v>
      </c>
      <c r="U66" s="2" t="s">
        <v>2022</v>
      </c>
      <c r="V66" s="2" t="s">
        <v>1447</v>
      </c>
      <c r="W66" s="2" t="s">
        <v>1443</v>
      </c>
      <c r="X66" s="2" t="s">
        <v>1654</v>
      </c>
      <c r="Z66" s="2" t="s">
        <v>2012</v>
      </c>
      <c r="AB66" s="2" t="s">
        <v>2337</v>
      </c>
      <c r="AC66" s="23">
        <v>0</v>
      </c>
      <c r="AD66" s="114" t="str">
        <f t="shared" ref="AD66:AD129" si="3">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xml:space="preserve">Recreation, Culture, and Aesthetics - x; </v>
      </c>
      <c r="AE66" s="114" t="str">
        <f t="shared" ref="AE66:AE86" si="4">CONCATENATE(AF66,E66,AG66,C66,AI66,AC66,AJ66)</f>
        <v>{"popup":{"showAttachments":"false","fieldInfos":[{"visible":"true","fieldName":"WVW_Pop","label":"Residential population with views of water \u00a0","format":{"places":0,"digitSeparator":true}}],"title":"Block Group ID: {GEOID10}"}}</v>
      </c>
      <c r="AF66" s="23" t="s">
        <v>2259</v>
      </c>
      <c r="AG66" s="23" t="s">
        <v>2051</v>
      </c>
      <c r="AI66" s="23" t="s">
        <v>2283</v>
      </c>
      <c r="AJ66" s="23" t="s">
        <v>2260</v>
      </c>
    </row>
    <row r="67" spans="1:36" ht="15" hidden="1" customHeight="1" x14ac:dyDescent="0.25">
      <c r="A67" s="2">
        <v>66</v>
      </c>
      <c r="B67" s="24" t="s">
        <v>464</v>
      </c>
      <c r="C67" s="2" t="s">
        <v>261</v>
      </c>
      <c r="D67" s="7" t="s">
        <v>262</v>
      </c>
      <c r="E67" s="9" t="s">
        <v>361</v>
      </c>
      <c r="F67" s="9" t="s">
        <v>179</v>
      </c>
      <c r="G67" s="2" t="s">
        <v>1268</v>
      </c>
      <c r="H67" t="s">
        <v>806</v>
      </c>
      <c r="I67" s="38" t="s">
        <v>832</v>
      </c>
      <c r="J67" s="38" t="s">
        <v>1521</v>
      </c>
      <c r="K67" s="20">
        <v>67</v>
      </c>
      <c r="L67" s="2"/>
      <c r="M67" s="59" t="s">
        <v>1534</v>
      </c>
      <c r="N67" s="2"/>
      <c r="O67" s="2"/>
      <c r="P67" s="2"/>
      <c r="Q67" s="2"/>
      <c r="R67" s="2"/>
      <c r="S67" s="2"/>
      <c r="T67" s="2" t="s">
        <v>1737</v>
      </c>
      <c r="U67" s="2" t="s">
        <v>2018</v>
      </c>
      <c r="V67" s="2" t="s">
        <v>1449</v>
      </c>
      <c r="W67" s="2" t="s">
        <v>1443</v>
      </c>
      <c r="X67" s="2" t="s">
        <v>1654</v>
      </c>
      <c r="Z67" s="2" t="s">
        <v>2012</v>
      </c>
      <c r="AB67" s="2" t="s">
        <v>2441</v>
      </c>
      <c r="AC67" s="23">
        <v>0</v>
      </c>
      <c r="AD67" s="114" t="str">
        <f t="shared" si="3"/>
        <v xml:space="preserve">Clean Air - x; </v>
      </c>
      <c r="AE67" s="114" t="str">
        <f t="shared" si="4"/>
        <v>{"popup":{"showAttachments":"false","fieldInfos":[{"visible":"true","fieldName":"Buff_Pop","label":"Residential population within 300m of busy roadway\u00a0","format":{"places":0,"digitSeparator":true}}],"title":"Block Group ID: {GEOID10}"}}</v>
      </c>
      <c r="AF67" s="23" t="s">
        <v>2259</v>
      </c>
      <c r="AG67" s="23" t="s">
        <v>2051</v>
      </c>
      <c r="AI67" s="23" t="s">
        <v>2283</v>
      </c>
      <c r="AJ67" s="23" t="s">
        <v>2260</v>
      </c>
    </row>
    <row r="68" spans="1:36" ht="15" hidden="1" customHeight="1" x14ac:dyDescent="0.25">
      <c r="A68" s="2">
        <v>67</v>
      </c>
      <c r="B68" s="24" t="s">
        <v>464</v>
      </c>
      <c r="C68" s="2" t="s">
        <v>21</v>
      </c>
      <c r="D68" s="7" t="s">
        <v>263</v>
      </c>
      <c r="E68" s="9" t="s">
        <v>362</v>
      </c>
      <c r="F68" s="9" t="s">
        <v>179</v>
      </c>
      <c r="G68" s="2" t="s">
        <v>1276</v>
      </c>
      <c r="H68" t="s">
        <v>807</v>
      </c>
      <c r="I68" s="38" t="s">
        <v>832</v>
      </c>
      <c r="J68" s="38" t="s">
        <v>1521</v>
      </c>
      <c r="K68" s="20">
        <v>68</v>
      </c>
      <c r="L68" s="2"/>
      <c r="M68" s="59" t="s">
        <v>1534</v>
      </c>
      <c r="N68" s="2"/>
      <c r="O68" s="2"/>
      <c r="P68" s="2"/>
      <c r="Q68" s="2"/>
      <c r="R68" s="2"/>
      <c r="S68" s="2"/>
      <c r="T68" s="2" t="s">
        <v>1737</v>
      </c>
      <c r="U68" s="2" t="s">
        <v>2018</v>
      </c>
      <c r="V68" s="2" t="s">
        <v>1449</v>
      </c>
      <c r="W68" s="2" t="s">
        <v>1443</v>
      </c>
      <c r="X68" s="2" t="s">
        <v>1654</v>
      </c>
      <c r="Z68" s="2" t="s">
        <v>2012</v>
      </c>
      <c r="AB68" s="2" t="s">
        <v>2338</v>
      </c>
      <c r="AC68" s="23">
        <v>0</v>
      </c>
      <c r="AD68" s="114" t="str">
        <f t="shared" si="3"/>
        <v xml:space="preserve">Clean Air - x; </v>
      </c>
      <c r="AE68" s="114" t="str">
        <f t="shared" si="4"/>
        <v>{"popup":{"showAttachments":"false","fieldInfos":[{"visible":"true","fieldName":"IBuff_Pop","label":"Residential population within 300m of busy roadway with &lt; 25 percent tree buffer \u00a0","format":{"places":0,"digitSeparator":true}}],"title":"Block Group ID: {GEOID10}"}}</v>
      </c>
      <c r="AF68" s="23" t="s">
        <v>2259</v>
      </c>
      <c r="AG68" s="23" t="s">
        <v>2051</v>
      </c>
      <c r="AI68" s="23" t="s">
        <v>2283</v>
      </c>
      <c r="AJ68" s="23" t="s">
        <v>2260</v>
      </c>
    </row>
    <row r="69" spans="1:36" ht="15" hidden="1" customHeight="1" x14ac:dyDescent="0.25">
      <c r="A69" s="2">
        <v>68</v>
      </c>
      <c r="B69" s="24" t="s">
        <v>464</v>
      </c>
      <c r="C69" s="2" t="s">
        <v>22</v>
      </c>
      <c r="D69" s="7" t="s">
        <v>264</v>
      </c>
      <c r="E69" s="9" t="s">
        <v>363</v>
      </c>
      <c r="F69" s="9" t="s">
        <v>179</v>
      </c>
      <c r="G69" s="2" t="s">
        <v>1276</v>
      </c>
      <c r="H69" t="s">
        <v>808</v>
      </c>
      <c r="I69" s="38" t="s">
        <v>832</v>
      </c>
      <c r="J69" s="38" t="s">
        <v>1521</v>
      </c>
      <c r="K69" s="20">
        <v>69</v>
      </c>
      <c r="L69" s="2"/>
      <c r="M69" s="59" t="s">
        <v>1534</v>
      </c>
      <c r="N69" s="2"/>
      <c r="O69" s="2"/>
      <c r="P69" s="2"/>
      <c r="Q69" s="2"/>
      <c r="R69" s="2"/>
      <c r="S69" s="2"/>
      <c r="T69" s="2" t="s">
        <v>1737</v>
      </c>
      <c r="U69" s="2" t="s">
        <v>2018</v>
      </c>
      <c r="V69" s="2" t="s">
        <v>1449</v>
      </c>
      <c r="W69" s="2" t="s">
        <v>1443</v>
      </c>
      <c r="X69" s="2" t="s">
        <v>1654</v>
      </c>
      <c r="Z69" s="2" t="s">
        <v>2012</v>
      </c>
      <c r="AB69" s="2" t="s">
        <v>2339</v>
      </c>
      <c r="AC69" s="23">
        <v>0</v>
      </c>
      <c r="AD69" s="114" t="str">
        <f t="shared" si="3"/>
        <v xml:space="preserve">Clean Air - x; </v>
      </c>
      <c r="AE69" s="114" t="str">
        <f t="shared" si="4"/>
        <v>{"popup":{"showAttachments":"false","fieldInfos":[{"visible":"true","fieldName":"SBuff_Pop","label":"Residential population within 300m of busy roadway with &gt; 25 percent tree buffer \u00a0","format":{"places":0,"digitSeparator":true}}],"title":"Block Group ID: {GEOID10}"}}</v>
      </c>
      <c r="AF69" s="23" t="s">
        <v>2259</v>
      </c>
      <c r="AG69" s="23" t="s">
        <v>2051</v>
      </c>
      <c r="AI69" s="23" t="s">
        <v>2283</v>
      </c>
      <c r="AJ69" s="23" t="s">
        <v>2260</v>
      </c>
    </row>
    <row r="70" spans="1:36" ht="15" hidden="1" customHeight="1" x14ac:dyDescent="0.25">
      <c r="A70" s="2">
        <v>69</v>
      </c>
      <c r="B70" s="24" t="s">
        <v>464</v>
      </c>
      <c r="C70" s="2" t="s">
        <v>23</v>
      </c>
      <c r="D70" s="7" t="s">
        <v>265</v>
      </c>
      <c r="E70" s="9" t="s">
        <v>364</v>
      </c>
      <c r="F70" s="9" t="s">
        <v>179</v>
      </c>
      <c r="G70" s="2" t="s">
        <v>1268</v>
      </c>
      <c r="H70" t="s">
        <v>809</v>
      </c>
      <c r="I70" s="38" t="s">
        <v>833</v>
      </c>
      <c r="J70" s="38" t="s">
        <v>1521</v>
      </c>
      <c r="K70" s="20">
        <v>70</v>
      </c>
      <c r="L70" s="2"/>
      <c r="M70" s="2"/>
      <c r="N70" s="2"/>
      <c r="O70" s="2"/>
      <c r="P70" s="2"/>
      <c r="Q70" s="2"/>
      <c r="R70" s="59" t="s">
        <v>1534</v>
      </c>
      <c r="S70" s="2"/>
      <c r="T70" s="2" t="s">
        <v>1734</v>
      </c>
      <c r="U70" s="2" t="s">
        <v>2022</v>
      </c>
      <c r="V70" s="2" t="s">
        <v>1447</v>
      </c>
      <c r="W70" s="2" t="s">
        <v>1443</v>
      </c>
      <c r="X70" s="2" t="s">
        <v>1654</v>
      </c>
      <c r="Z70" s="2" t="s">
        <v>2012</v>
      </c>
      <c r="AB70" s="2" t="s">
        <v>2340</v>
      </c>
      <c r="AC70" s="23">
        <v>0</v>
      </c>
      <c r="AD70" s="114" t="str">
        <f t="shared" si="3"/>
        <v xml:space="preserve">Recreation, Culture, and Aesthetics - x; </v>
      </c>
      <c r="AE70" s="114" t="str">
        <f t="shared" si="4"/>
        <v>{"popup":{"showAttachments":"false","fieldInfos":[{"visible":"true","fieldName":"IWDP_Pop","label":"Residential population within 500m of a park entrance \u00a0","format":{"places":0,"digitSeparator":true}}],"title":"Block Group ID: {GEOID10}"}}</v>
      </c>
      <c r="AF70" s="23" t="s">
        <v>2259</v>
      </c>
      <c r="AG70" s="23" t="s">
        <v>2051</v>
      </c>
      <c r="AI70" s="23" t="s">
        <v>2283</v>
      </c>
      <c r="AJ70" s="23" t="s">
        <v>2260</v>
      </c>
    </row>
    <row r="71" spans="1:36" ht="15" hidden="1" customHeight="1" x14ac:dyDescent="0.25">
      <c r="A71" s="2">
        <v>70</v>
      </c>
      <c r="B71" s="24" t="s">
        <v>464</v>
      </c>
      <c r="C71" s="2" t="s">
        <v>1106</v>
      </c>
      <c r="D71" s="7" t="s">
        <v>266</v>
      </c>
      <c r="E71" s="9" t="s">
        <v>365</v>
      </c>
      <c r="F71" s="9" t="s">
        <v>179</v>
      </c>
      <c r="G71" s="2" t="s">
        <v>1268</v>
      </c>
      <c r="H71" t="s">
        <v>1372</v>
      </c>
      <c r="I71" s="71" t="s">
        <v>819</v>
      </c>
      <c r="J71" s="38" t="s">
        <v>1521</v>
      </c>
      <c r="K71" s="20">
        <v>71</v>
      </c>
      <c r="L71" s="2"/>
      <c r="M71" s="59" t="s">
        <v>1534</v>
      </c>
      <c r="N71" s="2"/>
      <c r="O71" s="2"/>
      <c r="P71" s="2"/>
      <c r="Q71" s="2"/>
      <c r="R71" s="2"/>
      <c r="S71" s="2"/>
      <c r="T71" s="2" t="s">
        <v>1753</v>
      </c>
      <c r="U71" s="2" t="s">
        <v>2018</v>
      </c>
      <c r="V71" s="2" t="s">
        <v>1518</v>
      </c>
      <c r="W71" s="2" t="s">
        <v>1443</v>
      </c>
      <c r="X71" s="2" t="s">
        <v>1654</v>
      </c>
      <c r="Z71" s="2" t="s">
        <v>2012</v>
      </c>
      <c r="AB71" s="2" t="s">
        <v>2341</v>
      </c>
      <c r="AC71" s="23">
        <v>2</v>
      </c>
      <c r="AD71" s="114" t="str">
        <f t="shared" si="3"/>
        <v xml:space="preserve">Clean Air - x; </v>
      </c>
      <c r="AE71" s="114" t="str">
        <f t="shared" si="4"/>
        <v>{"popup":{"showAttachments":"false","fieldInfos":[{"visible":"true","fieldName":"O3_School_Loss_Days_I","label":"School days not lost to illness due to ozone removed by tree cover (days/yr) \u00a0","format":{"places":2,"digitSeparator":true}}],"title":"Block Group ID: {GEOID10}"}}</v>
      </c>
      <c r="AF71" s="23" t="s">
        <v>2259</v>
      </c>
      <c r="AG71" s="23" t="s">
        <v>2051</v>
      </c>
      <c r="AI71" s="23" t="s">
        <v>2283</v>
      </c>
      <c r="AJ71" s="23" t="s">
        <v>2260</v>
      </c>
    </row>
    <row r="72" spans="1:36" ht="15" hidden="1" customHeight="1" x14ac:dyDescent="0.25">
      <c r="A72" s="2">
        <v>71</v>
      </c>
      <c r="B72" s="24" t="s">
        <v>464</v>
      </c>
      <c r="C72" s="2" t="s">
        <v>1107</v>
      </c>
      <c r="D72" s="7" t="s">
        <v>267</v>
      </c>
      <c r="E72" s="9" t="s">
        <v>366</v>
      </c>
      <c r="F72" s="9" t="s">
        <v>179</v>
      </c>
      <c r="G72" s="3" t="s">
        <v>1281</v>
      </c>
      <c r="H72" t="s">
        <v>1392</v>
      </c>
      <c r="I72" s="38" t="s">
        <v>828</v>
      </c>
      <c r="J72" s="38" t="s">
        <v>1521</v>
      </c>
      <c r="K72" s="20">
        <v>72</v>
      </c>
      <c r="L72" s="2"/>
      <c r="M72" s="59" t="s">
        <v>1534</v>
      </c>
      <c r="N72" s="59" t="s">
        <v>1534</v>
      </c>
      <c r="O72" s="59" t="s">
        <v>1534</v>
      </c>
      <c r="P72" s="2"/>
      <c r="Q72" s="2"/>
      <c r="R72" s="2"/>
      <c r="S72" s="2"/>
      <c r="T72" s="2" t="s">
        <v>1722</v>
      </c>
      <c r="U72" s="2" t="s">
        <v>2025</v>
      </c>
      <c r="V72" s="71" t="s">
        <v>1776</v>
      </c>
      <c r="W72" s="2" t="s">
        <v>1443</v>
      </c>
      <c r="X72" s="2" t="s">
        <v>1654</v>
      </c>
      <c r="Z72" s="2" t="s">
        <v>2012</v>
      </c>
      <c r="AB72" s="2" t="s">
        <v>2442</v>
      </c>
      <c r="AC72" s="23">
        <v>0</v>
      </c>
      <c r="AD72" s="114" t="str">
        <f t="shared" si="3"/>
        <v xml:space="preserve">Clean Air - x; Clean and Plentiful Water - x; Climate Stabilization - x; </v>
      </c>
      <c r="AE72" s="114" t="str">
        <f t="shared" si="4"/>
        <v>{"popup":{"showAttachments":"false","fieldInfos":[{"visible":"true","fieldName":"SO2Removal","label":"Sulfur dioxide (kg/yr) removed annually by tree cover\u00a0","format":{"places":0,"digitSeparator":true}}],"title":"Block Group ID: {GEOID10}"}}</v>
      </c>
      <c r="AF72" s="23" t="s">
        <v>2259</v>
      </c>
      <c r="AG72" s="23" t="s">
        <v>2051</v>
      </c>
      <c r="AI72" s="23" t="s">
        <v>2283</v>
      </c>
      <c r="AJ72" s="23" t="s">
        <v>2260</v>
      </c>
    </row>
    <row r="73" spans="1:36" ht="15" hidden="1" customHeight="1" x14ac:dyDescent="0.25">
      <c r="A73" s="2">
        <v>72</v>
      </c>
      <c r="B73" s="24" t="s">
        <v>464</v>
      </c>
      <c r="C73" s="2" t="s">
        <v>1108</v>
      </c>
      <c r="D73" s="7" t="s">
        <v>268</v>
      </c>
      <c r="E73" s="9" t="s">
        <v>367</v>
      </c>
      <c r="F73" s="9" t="s">
        <v>179</v>
      </c>
      <c r="G73" s="3" t="s">
        <v>1282</v>
      </c>
      <c r="H73" t="s">
        <v>1390</v>
      </c>
      <c r="I73" s="38" t="s">
        <v>828</v>
      </c>
      <c r="J73" s="38" t="s">
        <v>1521</v>
      </c>
      <c r="K73" s="20">
        <v>73</v>
      </c>
      <c r="L73" s="2"/>
      <c r="M73" s="2"/>
      <c r="N73" s="2"/>
      <c r="O73" s="59" t="s">
        <v>1534</v>
      </c>
      <c r="P73" s="2"/>
      <c r="Q73" s="2"/>
      <c r="R73" s="2"/>
      <c r="S73" s="2"/>
      <c r="T73" s="2" t="s">
        <v>1754</v>
      </c>
      <c r="U73" s="2" t="s">
        <v>2030</v>
      </c>
      <c r="V73" s="2" t="s">
        <v>1450</v>
      </c>
      <c r="W73" s="2" t="s">
        <v>1443</v>
      </c>
      <c r="X73" s="2" t="s">
        <v>1654</v>
      </c>
      <c r="Z73" s="2" t="s">
        <v>2012</v>
      </c>
      <c r="AB73" s="2" t="s">
        <v>2342</v>
      </c>
      <c r="AC73" s="23">
        <v>0</v>
      </c>
      <c r="AD73" s="114" t="str">
        <f t="shared" si="3"/>
        <v xml:space="preserve">Climate Stabilization - x; </v>
      </c>
      <c r="AE73" s="114" t="str">
        <f t="shared" si="4"/>
        <v>{"popup":{"showAttachments":"false","fieldInfos":[{"visible":"true","fieldName":"MTCSEQ","label":"Total carbon sequestered by tree cover (mt/yr) \u00a0","format":{"places":0,"digitSeparator":true}}],"title":"Block Group ID: {GEOID10}"}}</v>
      </c>
      <c r="AF73" s="23" t="s">
        <v>2259</v>
      </c>
      <c r="AG73" s="23" t="s">
        <v>2051</v>
      </c>
      <c r="AI73" s="23" t="s">
        <v>2283</v>
      </c>
      <c r="AJ73" s="23" t="s">
        <v>2260</v>
      </c>
    </row>
    <row r="74" spans="1:36" ht="15" hidden="1" customHeight="1" x14ac:dyDescent="0.25">
      <c r="A74" s="2">
        <v>73</v>
      </c>
      <c r="B74" s="24" t="s">
        <v>464</v>
      </c>
      <c r="C74" s="2" t="s">
        <v>1109</v>
      </c>
      <c r="D74" s="7" t="s">
        <v>269</v>
      </c>
      <c r="E74" s="9" t="s">
        <v>368</v>
      </c>
      <c r="F74" s="9" t="s">
        <v>179</v>
      </c>
      <c r="G74" s="2" t="s">
        <v>1268</v>
      </c>
      <c r="H74" t="s">
        <v>1391</v>
      </c>
      <c r="I74" s="38" t="s">
        <v>828</v>
      </c>
      <c r="J74" s="38" t="s">
        <v>1521</v>
      </c>
      <c r="K74" s="20">
        <v>74</v>
      </c>
      <c r="L74" s="2"/>
      <c r="M74" s="2"/>
      <c r="N74" s="2"/>
      <c r="O74" s="59" t="s">
        <v>1534</v>
      </c>
      <c r="P74" s="2"/>
      <c r="Q74" s="2"/>
      <c r="R74" s="2"/>
      <c r="S74" s="2"/>
      <c r="T74" s="2" t="s">
        <v>1754</v>
      </c>
      <c r="U74" s="2" t="s">
        <v>2030</v>
      </c>
      <c r="V74" s="2" t="s">
        <v>1450</v>
      </c>
      <c r="W74" s="2" t="s">
        <v>1443</v>
      </c>
      <c r="X74" s="2" t="s">
        <v>1654</v>
      </c>
      <c r="Z74" s="2" t="s">
        <v>2012</v>
      </c>
      <c r="AB74" s="2" t="s">
        <v>2343</v>
      </c>
      <c r="AC74" s="23">
        <v>0</v>
      </c>
      <c r="AD74" s="114" t="str">
        <f t="shared" si="3"/>
        <v xml:space="preserve">Climate Stabilization - x; </v>
      </c>
      <c r="AE74" s="114" t="str">
        <f t="shared" si="4"/>
        <v>{"popup":{"showAttachments":"false","fieldInfos":[{"visible":"true","fieldName":"MTCSTOR","label":"Total carbon stored by tree cover (mt) \u00a0","format":{"places":0,"digitSeparator":true}}],"title":"Block Group ID: {GEOID10}"}}</v>
      </c>
      <c r="AF74" s="23" t="s">
        <v>2259</v>
      </c>
      <c r="AG74" s="23" t="s">
        <v>2051</v>
      </c>
      <c r="AI74" s="23" t="s">
        <v>2283</v>
      </c>
      <c r="AJ74" s="23" t="s">
        <v>2260</v>
      </c>
    </row>
    <row r="75" spans="1:36" ht="15" hidden="1" customHeight="1" x14ac:dyDescent="0.25">
      <c r="A75" s="2">
        <v>74</v>
      </c>
      <c r="B75" s="24" t="s">
        <v>464</v>
      </c>
      <c r="C75" s="2" t="s">
        <v>1110</v>
      </c>
      <c r="D75" s="7" t="s">
        <v>270</v>
      </c>
      <c r="E75" s="9" t="s">
        <v>369</v>
      </c>
      <c r="F75" s="9" t="s">
        <v>179</v>
      </c>
      <c r="G75" s="2" t="s">
        <v>1276</v>
      </c>
      <c r="H75" t="s">
        <v>1363</v>
      </c>
      <c r="I75" s="38" t="s">
        <v>837</v>
      </c>
      <c r="J75" s="38" t="s">
        <v>1521</v>
      </c>
      <c r="K75" s="20">
        <v>75</v>
      </c>
      <c r="L75" s="2" t="s">
        <v>1534</v>
      </c>
      <c r="M75" s="2"/>
      <c r="N75" s="59" t="s">
        <v>1534</v>
      </c>
      <c r="O75" s="2"/>
      <c r="P75" s="2"/>
      <c r="Q75" s="59" t="s">
        <v>1534</v>
      </c>
      <c r="R75" s="59" t="s">
        <v>1534</v>
      </c>
      <c r="S75" s="2"/>
      <c r="T75" s="2" t="s">
        <v>1732</v>
      </c>
      <c r="U75" s="2" t="s">
        <v>2239</v>
      </c>
      <c r="V75" s="2" t="s">
        <v>1448</v>
      </c>
      <c r="W75" s="2" t="s">
        <v>1443</v>
      </c>
      <c r="X75" s="2" t="s">
        <v>1654</v>
      </c>
      <c r="Z75" s="2" t="s">
        <v>2012</v>
      </c>
      <c r="AB75" s="2" t="s">
        <v>2344</v>
      </c>
      <c r="AC75" s="23">
        <v>0</v>
      </c>
      <c r="AD75" s="114" t="str">
        <f t="shared" si="3"/>
        <v xml:space="preserve">Biodiversity Conservation - x; Clean and Plentiful Water - x; Natural Hazard Mitigation - x; Recreation, Culture, and Aesthetics - x; </v>
      </c>
      <c r="AE75" s="114" t="str">
        <f t="shared" si="4"/>
        <v>{"popup":{"showAttachments":"false","fieldInfos":[{"visible":"true","fieldName":"RB15_LArea","label":"Total land area in 15m stream and lake buffer (m2) \u00a0","format":{"places":0,"digitSeparator":true}}],"title":"Block Group ID: {GEOID10}"}}</v>
      </c>
      <c r="AF75" s="23" t="s">
        <v>2259</v>
      </c>
      <c r="AG75" s="23" t="s">
        <v>2051</v>
      </c>
      <c r="AI75" s="23" t="s">
        <v>2283</v>
      </c>
      <c r="AJ75" s="23" t="s">
        <v>2260</v>
      </c>
    </row>
    <row r="76" spans="1:36" ht="15" hidden="1" customHeight="1" x14ac:dyDescent="0.25">
      <c r="A76" s="2">
        <v>75</v>
      </c>
      <c r="B76" s="24" t="s">
        <v>464</v>
      </c>
      <c r="C76" s="2" t="s">
        <v>1111</v>
      </c>
      <c r="D76" s="7" t="s">
        <v>271</v>
      </c>
      <c r="E76" s="9" t="s">
        <v>370</v>
      </c>
      <c r="F76" s="9" t="s">
        <v>179</v>
      </c>
      <c r="G76" s="2" t="s">
        <v>1276</v>
      </c>
      <c r="H76" t="s">
        <v>1364</v>
      </c>
      <c r="I76" s="38" t="s">
        <v>837</v>
      </c>
      <c r="J76" s="38" t="s">
        <v>1521</v>
      </c>
      <c r="K76" s="20">
        <v>76</v>
      </c>
      <c r="L76" s="2" t="s">
        <v>1534</v>
      </c>
      <c r="M76" s="2"/>
      <c r="N76" s="59" t="s">
        <v>1534</v>
      </c>
      <c r="O76" s="2"/>
      <c r="P76" s="2"/>
      <c r="Q76" s="59" t="s">
        <v>1534</v>
      </c>
      <c r="R76" s="59" t="s">
        <v>1534</v>
      </c>
      <c r="S76" s="2"/>
      <c r="T76" s="2" t="s">
        <v>1732</v>
      </c>
      <c r="U76" s="2" t="s">
        <v>2239</v>
      </c>
      <c r="V76" s="2" t="s">
        <v>1448</v>
      </c>
      <c r="W76" s="2" t="s">
        <v>1443</v>
      </c>
      <c r="X76" s="2" t="s">
        <v>1654</v>
      </c>
      <c r="Z76" s="2" t="s">
        <v>2012</v>
      </c>
      <c r="AB76" s="2" t="s">
        <v>2345</v>
      </c>
      <c r="AC76" s="23">
        <v>0</v>
      </c>
      <c r="AD76" s="114" t="str">
        <f t="shared" si="3"/>
        <v xml:space="preserve">Biodiversity Conservation - x; Clean and Plentiful Water - x; Natural Hazard Mitigation - x; Recreation, Culture, and Aesthetics - x; </v>
      </c>
      <c r="AE76" s="114" t="str">
        <f t="shared" si="4"/>
        <v>{"popup":{"showAttachments":"false","fieldInfos":[{"visible":"true","fieldName":"RB50_LArea","label":"Total land area in 50m stream and lake buffer (m2) \u00a0","format":{"places":0,"digitSeparator":true}}],"title":"Block Group ID: {GEOID10}"}}</v>
      </c>
      <c r="AF76" s="23" t="s">
        <v>2259</v>
      </c>
      <c r="AG76" s="23" t="s">
        <v>2051</v>
      </c>
      <c r="AI76" s="23" t="s">
        <v>2283</v>
      </c>
      <c r="AJ76" s="23" t="s">
        <v>2260</v>
      </c>
    </row>
    <row r="77" spans="1:36" ht="15" hidden="1" customHeight="1" x14ac:dyDescent="0.25">
      <c r="A77" s="2">
        <v>76</v>
      </c>
      <c r="B77" s="24" t="s">
        <v>464</v>
      </c>
      <c r="C77" s="2" t="s">
        <v>24</v>
      </c>
      <c r="D77" s="7" t="s">
        <v>272</v>
      </c>
      <c r="E77" s="9" t="s">
        <v>371</v>
      </c>
      <c r="F77" s="9" t="s">
        <v>179</v>
      </c>
      <c r="G77" s="2" t="s">
        <v>1268</v>
      </c>
      <c r="H77" t="s">
        <v>810</v>
      </c>
      <c r="I77" s="38" t="s">
        <v>830</v>
      </c>
      <c r="J77" s="38" t="s">
        <v>1521</v>
      </c>
      <c r="K77" s="20">
        <v>77</v>
      </c>
      <c r="L77" s="2" t="s">
        <v>1534</v>
      </c>
      <c r="M77" s="59" t="s">
        <v>1534</v>
      </c>
      <c r="N77" s="2"/>
      <c r="O77" s="59" t="s">
        <v>1534</v>
      </c>
      <c r="P77" s="2"/>
      <c r="Q77" s="59" t="s">
        <v>1534</v>
      </c>
      <c r="R77" s="59" t="s">
        <v>1534</v>
      </c>
      <c r="S77" s="2"/>
      <c r="T77" s="2" t="s">
        <v>1755</v>
      </c>
      <c r="U77" s="2" t="s">
        <v>2241</v>
      </c>
      <c r="V77" s="2" t="s">
        <v>1444</v>
      </c>
      <c r="W77" s="2" t="s">
        <v>1443</v>
      </c>
      <c r="X77" s="2" t="s">
        <v>1654</v>
      </c>
      <c r="Z77" s="2" t="s">
        <v>2012</v>
      </c>
      <c r="AB77" s="2" t="s">
        <v>2346</v>
      </c>
      <c r="AC77" s="23">
        <v>0</v>
      </c>
      <c r="AD77" s="114" t="str">
        <f t="shared" si="3"/>
        <v xml:space="preserve">Biodiversity Conservation - x; Clean Air - x; Climate Stabilization - x; Natural Hazard Mitigation - x; Recreation, Culture, and Aesthetics - x; </v>
      </c>
      <c r="AE77" s="114" t="str">
        <f t="shared" si="4"/>
        <v>{"popup":{"showAttachments":"false","fieldInfos":[{"visible":"true","fieldName":"MFor_PC","label":"Tree cover per capita (m2/person) \u00a0","format":{"places":0,"digitSeparator":true}}],"title":"Block Group ID: {GEOID10}"}}</v>
      </c>
      <c r="AF77" s="23" t="s">
        <v>2259</v>
      </c>
      <c r="AG77" s="23" t="s">
        <v>2051</v>
      </c>
      <c r="AI77" s="23" t="s">
        <v>2283</v>
      </c>
      <c r="AJ77" s="23" t="s">
        <v>2260</v>
      </c>
    </row>
    <row r="78" spans="1:36" ht="15" hidden="1" customHeight="1" x14ac:dyDescent="0.25">
      <c r="A78" s="2">
        <v>77</v>
      </c>
      <c r="B78" s="24" t="s">
        <v>464</v>
      </c>
      <c r="C78" s="2" t="s">
        <v>1112</v>
      </c>
      <c r="D78" s="7" t="s">
        <v>274</v>
      </c>
      <c r="E78" s="9" t="s">
        <v>372</v>
      </c>
      <c r="F78" s="9" t="s">
        <v>179</v>
      </c>
      <c r="G78" s="2" t="s">
        <v>1268</v>
      </c>
      <c r="H78" s="120" t="s">
        <v>1365</v>
      </c>
      <c r="I78" s="71" t="s">
        <v>819</v>
      </c>
      <c r="J78" s="38" t="s">
        <v>1521</v>
      </c>
      <c r="K78" s="20">
        <v>78</v>
      </c>
      <c r="L78" s="2"/>
      <c r="M78" s="59" t="s">
        <v>1534</v>
      </c>
      <c r="N78" s="2"/>
      <c r="O78" s="2"/>
      <c r="P78" s="2"/>
      <c r="Q78" s="2"/>
      <c r="R78" s="2"/>
      <c r="S78" s="2"/>
      <c r="T78" s="2" t="s">
        <v>1756</v>
      </c>
      <c r="U78" s="2" t="s">
        <v>2018</v>
      </c>
      <c r="V78" s="2" t="s">
        <v>1518</v>
      </c>
      <c r="W78" s="2" t="s">
        <v>1443</v>
      </c>
      <c r="X78" s="2" t="s">
        <v>1654</v>
      </c>
      <c r="Z78" s="2" t="s">
        <v>2012</v>
      </c>
      <c r="AB78" s="2" t="s">
        <v>2347</v>
      </c>
      <c r="AC78" s="23">
        <v>0</v>
      </c>
      <c r="AD78" s="114" t="str">
        <f t="shared" si="3"/>
        <v xml:space="preserve">Clean Air - x; </v>
      </c>
      <c r="AE78" s="114" t="str">
        <f t="shared" si="4"/>
        <v>{"popup":{"showAttachments":"false","fieldInfos":[{"visible":"true","fieldName":"NO2_Asthma_Exacerbation_V","label":"Value of asthma exacerbation cases avoided due to nitrogen dioxide removed by tree cover ($/yr) \u00a0","format":{"places":0,"digitSeparator":true}}],"title":"Block Group ID: {GEOID10}"}}</v>
      </c>
      <c r="AF78" s="23" t="s">
        <v>2259</v>
      </c>
      <c r="AG78" s="23" t="s">
        <v>2051</v>
      </c>
      <c r="AI78" s="23" t="s">
        <v>2283</v>
      </c>
      <c r="AJ78" s="23" t="s">
        <v>2260</v>
      </c>
    </row>
    <row r="79" spans="1:36" ht="15" hidden="1" customHeight="1" x14ac:dyDescent="0.25">
      <c r="A79" s="2">
        <v>78</v>
      </c>
      <c r="B79" s="24" t="s">
        <v>464</v>
      </c>
      <c r="C79" s="2" t="s">
        <v>1113</v>
      </c>
      <c r="D79" s="7" t="s">
        <v>275</v>
      </c>
      <c r="E79" s="9" t="s">
        <v>373</v>
      </c>
      <c r="F79" s="9" t="s">
        <v>179</v>
      </c>
      <c r="G79" s="2" t="s">
        <v>1276</v>
      </c>
      <c r="H79" s="120" t="s">
        <v>1366</v>
      </c>
      <c r="I79" s="38" t="s">
        <v>819</v>
      </c>
      <c r="J79" s="38" t="s">
        <v>1521</v>
      </c>
      <c r="K79" s="20">
        <v>79</v>
      </c>
      <c r="L79" s="2"/>
      <c r="M79" s="59" t="s">
        <v>1534</v>
      </c>
      <c r="N79" s="2"/>
      <c r="O79" s="2"/>
      <c r="P79" s="2"/>
      <c r="Q79" s="2"/>
      <c r="R79" s="2"/>
      <c r="S79" s="2"/>
      <c r="T79" s="2" t="s">
        <v>1756</v>
      </c>
      <c r="U79" s="2" t="s">
        <v>2018</v>
      </c>
      <c r="V79" s="2" t="s">
        <v>1518</v>
      </c>
      <c r="W79" s="2" t="s">
        <v>1443</v>
      </c>
      <c r="X79" s="2" t="s">
        <v>1654</v>
      </c>
      <c r="Z79" s="2" t="s">
        <v>2012</v>
      </c>
      <c r="AB79" s="2" t="s">
        <v>2348</v>
      </c>
      <c r="AC79" s="23">
        <v>2</v>
      </c>
      <c r="AD79" s="114" t="str">
        <f t="shared" si="3"/>
        <v xml:space="preserve">Clean Air - x; </v>
      </c>
      <c r="AE79" s="114" t="str">
        <f t="shared" si="4"/>
        <v>{"popup":{"showAttachments":"false","fieldInfos":[{"visible":"true","fieldName":"SO2_Asthma_Exacerbation_V","label":"Value of asthma exacerbation cases avoided due to sulfur dioxide removed by tree cover ($/yr) \u00a0","format":{"places":2,"digitSeparator":true}}],"title":"Block Group ID: {GEOID10}"}}</v>
      </c>
      <c r="AF79" s="23" t="s">
        <v>2259</v>
      </c>
      <c r="AG79" s="23" t="s">
        <v>2051</v>
      </c>
      <c r="AI79" s="23" t="s">
        <v>2283</v>
      </c>
      <c r="AJ79" s="23" t="s">
        <v>2260</v>
      </c>
    </row>
    <row r="80" spans="1:36" ht="15" hidden="1" customHeight="1" x14ac:dyDescent="0.25">
      <c r="A80" s="2">
        <v>79</v>
      </c>
      <c r="B80" s="24" t="s">
        <v>464</v>
      </c>
      <c r="C80" s="2" t="s">
        <v>1114</v>
      </c>
      <c r="D80" s="7" t="s">
        <v>276</v>
      </c>
      <c r="E80" s="9" t="s">
        <v>374</v>
      </c>
      <c r="F80" s="9" t="s">
        <v>179</v>
      </c>
      <c r="G80" s="2" t="s">
        <v>1276</v>
      </c>
      <c r="H80" t="s">
        <v>1367</v>
      </c>
      <c r="I80" s="38" t="s">
        <v>828</v>
      </c>
      <c r="J80" s="38" t="s">
        <v>1521</v>
      </c>
      <c r="K80" s="20">
        <v>80</v>
      </c>
      <c r="L80" s="2"/>
      <c r="M80" s="2"/>
      <c r="N80" s="2"/>
      <c r="O80" s="59" t="s">
        <v>1534</v>
      </c>
      <c r="P80" s="2"/>
      <c r="Q80" s="2"/>
      <c r="R80" s="2"/>
      <c r="S80" s="2"/>
      <c r="T80" s="2" t="s">
        <v>1757</v>
      </c>
      <c r="U80" s="2" t="s">
        <v>2030</v>
      </c>
      <c r="V80" s="2" t="s">
        <v>1450</v>
      </c>
      <c r="W80" s="2" t="s">
        <v>1443</v>
      </c>
      <c r="X80" s="2" t="s">
        <v>1654</v>
      </c>
      <c r="Z80" s="2" t="s">
        <v>2012</v>
      </c>
      <c r="AB80" s="2" t="s">
        <v>2349</v>
      </c>
      <c r="AC80" s="23">
        <v>0</v>
      </c>
      <c r="AD80" s="114" t="str">
        <f t="shared" si="3"/>
        <v xml:space="preserve">Climate Stabilization - x; </v>
      </c>
      <c r="AE80" s="114" t="str">
        <f t="shared" si="4"/>
        <v>{"popup":{"showAttachments":"false","fieldInfos":[{"visible":"true","fieldName":"DOLCSEQ","label":"Value of carbon sequestered by tree cover ($/yr) \u00a0","format":{"places":0,"digitSeparator":true}}],"title":"Block Group ID: {GEOID10}"}}</v>
      </c>
      <c r="AF80" s="23" t="s">
        <v>2259</v>
      </c>
      <c r="AG80" s="23" t="s">
        <v>2051</v>
      </c>
      <c r="AI80" s="23" t="s">
        <v>2283</v>
      </c>
      <c r="AJ80" s="23" t="s">
        <v>2260</v>
      </c>
    </row>
    <row r="81" spans="1:36" ht="15" hidden="1" customHeight="1" x14ac:dyDescent="0.25">
      <c r="A81" s="2">
        <v>80</v>
      </c>
      <c r="B81" s="24" t="s">
        <v>464</v>
      </c>
      <c r="C81" s="2" t="s">
        <v>1115</v>
      </c>
      <c r="D81" s="7" t="s">
        <v>277</v>
      </c>
      <c r="E81" s="9" t="s">
        <v>375</v>
      </c>
      <c r="F81" s="9" t="s">
        <v>179</v>
      </c>
      <c r="G81" s="2" t="s">
        <v>1276</v>
      </c>
      <c r="H81" t="s">
        <v>1368</v>
      </c>
      <c r="I81" s="38" t="s">
        <v>828</v>
      </c>
      <c r="J81" s="38" t="s">
        <v>1521</v>
      </c>
      <c r="K81" s="20">
        <v>81</v>
      </c>
      <c r="L81" s="2"/>
      <c r="M81" s="2"/>
      <c r="N81" s="2"/>
      <c r="O81" s="59" t="s">
        <v>1534</v>
      </c>
      <c r="P81" s="2"/>
      <c r="Q81" s="2"/>
      <c r="R81" s="2"/>
      <c r="S81" s="2"/>
      <c r="T81" s="2" t="s">
        <v>1757</v>
      </c>
      <c r="U81" s="2" t="s">
        <v>2030</v>
      </c>
      <c r="V81" s="2" t="s">
        <v>1450</v>
      </c>
      <c r="W81" s="2" t="s">
        <v>1443</v>
      </c>
      <c r="X81" s="2" t="s">
        <v>1654</v>
      </c>
      <c r="Z81" s="2" t="s">
        <v>2012</v>
      </c>
      <c r="AB81" s="2" t="s">
        <v>2350</v>
      </c>
      <c r="AC81" s="23">
        <v>0</v>
      </c>
      <c r="AD81" s="114" t="str">
        <f t="shared" si="3"/>
        <v xml:space="preserve">Climate Stabilization - x; </v>
      </c>
      <c r="AE81" s="114" t="str">
        <f t="shared" si="4"/>
        <v>{"popup":{"showAttachments":"false","fieldInfos":[{"visible":"true","fieldName":"DOLCSTOR","label":"Value of carbon stored by tree cover ($) \u00a0","format":{"places":0,"digitSeparator":true}}],"title":"Block Group ID: {GEOID10}"}}</v>
      </c>
      <c r="AF81" s="23" t="s">
        <v>2259</v>
      </c>
      <c r="AG81" s="23" t="s">
        <v>2051</v>
      </c>
      <c r="AI81" s="23" t="s">
        <v>2283</v>
      </c>
      <c r="AJ81" s="23" t="s">
        <v>2260</v>
      </c>
    </row>
    <row r="82" spans="1:36" ht="15" hidden="1" customHeight="1" x14ac:dyDescent="0.25">
      <c r="A82" s="2">
        <v>81</v>
      </c>
      <c r="B82" s="24" t="s">
        <v>464</v>
      </c>
      <c r="C82" s="2" t="s">
        <v>1116</v>
      </c>
      <c r="D82" s="7" t="s">
        <v>278</v>
      </c>
      <c r="E82" s="9" t="s">
        <v>376</v>
      </c>
      <c r="F82" s="9" t="s">
        <v>179</v>
      </c>
      <c r="G82" s="2" t="s">
        <v>1271</v>
      </c>
      <c r="H82" t="s">
        <v>462</v>
      </c>
      <c r="I82" s="71" t="s">
        <v>828</v>
      </c>
      <c r="J82" s="38" t="s">
        <v>1521</v>
      </c>
      <c r="K82" s="20">
        <v>82</v>
      </c>
      <c r="L82" s="2"/>
      <c r="M82" s="59" t="s">
        <v>1534</v>
      </c>
      <c r="N82" s="2"/>
      <c r="O82" s="2"/>
      <c r="P82" s="2"/>
      <c r="Q82" s="2"/>
      <c r="R82" s="2"/>
      <c r="S82" s="2"/>
      <c r="T82" s="2" t="s">
        <v>1756</v>
      </c>
      <c r="U82" s="2" t="s">
        <v>2018</v>
      </c>
      <c r="V82" s="2" t="s">
        <v>1518</v>
      </c>
      <c r="W82" s="2" t="s">
        <v>1443</v>
      </c>
      <c r="X82" s="2" t="s">
        <v>1654</v>
      </c>
      <c r="Z82" s="2" t="s">
        <v>2012</v>
      </c>
      <c r="AB82" s="2" t="s">
        <v>2351</v>
      </c>
      <c r="AC82" s="23">
        <v>0</v>
      </c>
      <c r="AD82" s="114" t="str">
        <f t="shared" si="3"/>
        <v xml:space="preserve">Clean Air - x; </v>
      </c>
      <c r="AE82" s="114" t="str">
        <f t="shared" si="4"/>
        <v>{"popup":{"showAttachments":"false","fieldInfos":[{"visible":"true","fieldName":"COValue","label":"Value of health, ecosystem, and materials damage avoided due to carbon monoxide removed by tree cover ($/yr) \u00a0","format":{"places":0,"digitSeparator":true}}],"title":"Block Group ID: {GEOID10}"}}</v>
      </c>
      <c r="AF82" s="23" t="s">
        <v>2259</v>
      </c>
      <c r="AG82" s="23" t="s">
        <v>2051</v>
      </c>
      <c r="AI82" s="23" t="s">
        <v>2283</v>
      </c>
      <c r="AJ82" s="23" t="s">
        <v>2260</v>
      </c>
    </row>
    <row r="83" spans="1:36" ht="15" hidden="1" customHeight="1" x14ac:dyDescent="0.25">
      <c r="A83" s="2">
        <v>82</v>
      </c>
      <c r="B83" s="24" t="s">
        <v>464</v>
      </c>
      <c r="C83" s="2" t="s">
        <v>1117</v>
      </c>
      <c r="D83" s="7" t="s">
        <v>279</v>
      </c>
      <c r="E83" s="9" t="s">
        <v>377</v>
      </c>
      <c r="F83" s="9" t="s">
        <v>179</v>
      </c>
      <c r="G83" s="2" t="s">
        <v>1271</v>
      </c>
      <c r="H83" s="120" t="s">
        <v>462</v>
      </c>
      <c r="I83" s="71" t="s">
        <v>828</v>
      </c>
      <c r="J83" s="38" t="s">
        <v>1521</v>
      </c>
      <c r="K83" s="20">
        <v>83</v>
      </c>
      <c r="L83" s="2"/>
      <c r="M83" s="59" t="s">
        <v>1534</v>
      </c>
      <c r="N83" s="2"/>
      <c r="O83" s="2"/>
      <c r="P83" s="2"/>
      <c r="Q83" s="2"/>
      <c r="R83" s="2"/>
      <c r="S83" s="2"/>
      <c r="T83" s="2" t="s">
        <v>1756</v>
      </c>
      <c r="U83" s="2" t="s">
        <v>2018</v>
      </c>
      <c r="V83" s="2" t="s">
        <v>1518</v>
      </c>
      <c r="W83" s="2" t="s">
        <v>1443</v>
      </c>
      <c r="X83" s="2" t="s">
        <v>1654</v>
      </c>
      <c r="Z83" s="2" t="s">
        <v>2012</v>
      </c>
      <c r="AB83" s="2" t="s">
        <v>2352</v>
      </c>
      <c r="AC83" s="23">
        <v>0</v>
      </c>
      <c r="AD83" s="114" t="str">
        <f t="shared" si="3"/>
        <v xml:space="preserve">Clean Air - x; </v>
      </c>
      <c r="AE83" s="114" t="str">
        <f t="shared" si="4"/>
        <v>{"popup":{"showAttachments":"false","fieldInfos":[{"visible":"true","fieldName":"PM10Value","label":"Value of health, ecosystem, and materials damage avoided due to particulate matter [PM10] removed by tree cover ($/yr) \u00a0","format":{"places":0,"digitSeparator":true}}],"title":"Block Group ID: {GEOID10}"}}</v>
      </c>
      <c r="AF83" s="23" t="s">
        <v>2259</v>
      </c>
      <c r="AG83" s="23" t="s">
        <v>2051</v>
      </c>
      <c r="AI83" s="23" t="s">
        <v>2283</v>
      </c>
      <c r="AJ83" s="23" t="s">
        <v>2260</v>
      </c>
    </row>
    <row r="84" spans="1:36" ht="15" hidden="1" customHeight="1" x14ac:dyDescent="0.25">
      <c r="A84" s="2">
        <v>83</v>
      </c>
      <c r="B84" s="24" t="s">
        <v>464</v>
      </c>
      <c r="C84" s="2" t="s">
        <v>1118</v>
      </c>
      <c r="D84" s="7" t="s">
        <v>280</v>
      </c>
      <c r="E84" s="9" t="s">
        <v>378</v>
      </c>
      <c r="F84" s="9" t="s">
        <v>179</v>
      </c>
      <c r="G84" s="2" t="s">
        <v>1276</v>
      </c>
      <c r="H84" s="120" t="s">
        <v>1370</v>
      </c>
      <c r="I84" s="38" t="s">
        <v>819</v>
      </c>
      <c r="J84" s="38" t="s">
        <v>1521</v>
      </c>
      <c r="K84" s="20">
        <v>84</v>
      </c>
      <c r="L84" s="2"/>
      <c r="M84" s="59" t="s">
        <v>1534</v>
      </c>
      <c r="N84" s="2"/>
      <c r="O84" s="2"/>
      <c r="P84" s="2"/>
      <c r="Q84" s="2"/>
      <c r="R84" s="2"/>
      <c r="S84" s="2"/>
      <c r="T84" s="2" t="s">
        <v>1756</v>
      </c>
      <c r="U84" s="2" t="s">
        <v>2018</v>
      </c>
      <c r="V84" s="2" t="s">
        <v>1518</v>
      </c>
      <c r="W84" s="2" t="s">
        <v>1443</v>
      </c>
      <c r="X84" s="2" t="s">
        <v>1654</v>
      </c>
      <c r="Z84" s="2" t="s">
        <v>2012</v>
      </c>
      <c r="AB84" s="2" t="s">
        <v>2353</v>
      </c>
      <c r="AC84" s="23">
        <v>0</v>
      </c>
      <c r="AD84" s="114" t="str">
        <f t="shared" si="3"/>
        <v xml:space="preserve">Clean Air - x; </v>
      </c>
      <c r="AE84" s="114" t="str">
        <f t="shared" si="4"/>
        <v>{"popup":{"showAttachments":"false","fieldInfos":[{"visible":"true","fieldName":"NO2_Hospital_Admissions_V","label":"Value of hospital admissions avoided due to nitrogen dioxide removed by tree cover ($/yr) \u00a0","format":{"places":0,"digitSeparator":true}}],"title":"Block Group ID: {GEOID10}"}}</v>
      </c>
      <c r="AF84" s="23" t="s">
        <v>2259</v>
      </c>
      <c r="AG84" s="23" t="s">
        <v>2051</v>
      </c>
      <c r="AI84" s="23" t="s">
        <v>2283</v>
      </c>
      <c r="AJ84" s="23" t="s">
        <v>2260</v>
      </c>
    </row>
    <row r="85" spans="1:36" ht="15" hidden="1" customHeight="1" x14ac:dyDescent="0.25">
      <c r="A85" s="2">
        <v>84</v>
      </c>
      <c r="B85" s="24" t="s">
        <v>464</v>
      </c>
      <c r="C85" s="2" t="s">
        <v>1119</v>
      </c>
      <c r="D85" s="7" t="s">
        <v>281</v>
      </c>
      <c r="E85" s="9" t="s">
        <v>379</v>
      </c>
      <c r="F85" s="9" t="s">
        <v>179</v>
      </c>
      <c r="G85" s="2" t="s">
        <v>1276</v>
      </c>
      <c r="H85" t="s">
        <v>1369</v>
      </c>
      <c r="I85" s="38" t="s">
        <v>819</v>
      </c>
      <c r="J85" s="38" t="s">
        <v>1521</v>
      </c>
      <c r="K85" s="20">
        <v>85</v>
      </c>
      <c r="L85" s="2"/>
      <c r="M85" s="59" t="s">
        <v>1534</v>
      </c>
      <c r="N85" s="2"/>
      <c r="O85" s="2"/>
      <c r="P85" s="2"/>
      <c r="Q85" s="2"/>
      <c r="R85" s="2"/>
      <c r="S85" s="2"/>
      <c r="T85" s="2" t="s">
        <v>1756</v>
      </c>
      <c r="U85" s="2" t="s">
        <v>2018</v>
      </c>
      <c r="V85" s="2" t="s">
        <v>1518</v>
      </c>
      <c r="W85" s="2" t="s">
        <v>1443</v>
      </c>
      <c r="X85" s="2" t="s">
        <v>1654</v>
      </c>
      <c r="Z85" s="2" t="s">
        <v>2012</v>
      </c>
      <c r="AB85" s="2" t="s">
        <v>2354</v>
      </c>
      <c r="AC85" s="23">
        <v>0</v>
      </c>
      <c r="AD85" s="114" t="str">
        <f t="shared" si="3"/>
        <v xml:space="preserve">Clean Air - x; </v>
      </c>
      <c r="AE85" s="114" t="str">
        <f t="shared" si="4"/>
        <v>{"popup":{"showAttachments":"false","fieldInfos":[{"visible":"true","fieldName":"SO2_Hospital_Admissions_V","label":"Value of hospital admissions avoided due to sulfur dioxide removed by tree cover ($/yr) \u00a0","format":{"places":0,"digitSeparator":true}}],"title":"Block Group ID: {GEOID10}"}}</v>
      </c>
      <c r="AF85" s="23" t="s">
        <v>2259</v>
      </c>
      <c r="AG85" s="23" t="s">
        <v>2051</v>
      </c>
      <c r="AI85" s="23" t="s">
        <v>2283</v>
      </c>
      <c r="AJ85" s="23" t="s">
        <v>2260</v>
      </c>
    </row>
    <row r="86" spans="1:36" ht="15" hidden="1" customHeight="1" x14ac:dyDescent="0.25">
      <c r="A86" s="2">
        <v>85</v>
      </c>
      <c r="B86" s="24" t="s">
        <v>464</v>
      </c>
      <c r="C86" s="2" t="s">
        <v>1120</v>
      </c>
      <c r="D86" s="7" t="s">
        <v>282</v>
      </c>
      <c r="E86" s="9" t="s">
        <v>380</v>
      </c>
      <c r="F86" s="9" t="s">
        <v>179</v>
      </c>
      <c r="G86" s="2" t="s">
        <v>1268</v>
      </c>
      <c r="H86" t="s">
        <v>1371</v>
      </c>
      <c r="I86" s="38" t="s">
        <v>819</v>
      </c>
      <c r="J86" s="38" t="s">
        <v>1521</v>
      </c>
      <c r="K86" s="20">
        <v>86</v>
      </c>
      <c r="L86" s="2"/>
      <c r="M86" s="59" t="s">
        <v>1534</v>
      </c>
      <c r="N86" s="2"/>
      <c r="O86" s="2"/>
      <c r="P86" s="2"/>
      <c r="Q86" s="2"/>
      <c r="R86" s="2"/>
      <c r="S86" s="2"/>
      <c r="T86" s="2" t="s">
        <v>1758</v>
      </c>
      <c r="U86" s="2" t="s">
        <v>2018</v>
      </c>
      <c r="V86" s="2" t="s">
        <v>1518</v>
      </c>
      <c r="W86" s="2" t="s">
        <v>1443</v>
      </c>
      <c r="X86" s="2" t="s">
        <v>1654</v>
      </c>
      <c r="Z86" s="2" t="s">
        <v>2012</v>
      </c>
      <c r="AB86" s="2" t="s">
        <v>2355</v>
      </c>
      <c r="AC86" s="23">
        <v>0</v>
      </c>
      <c r="AD86" s="114" t="str">
        <f t="shared" si="3"/>
        <v xml:space="preserve">Clean Air - x; </v>
      </c>
      <c r="AE86" s="114" t="str">
        <f t="shared" si="4"/>
        <v>{"popup":{"showAttachments":"false","fieldInfos":[{"visible":"true","fieldName":"O3_School_Loss_Days_V","label":"Value of school days not lost to illness due to ozone removed by tree cover ($/yr) \u00a0","format":{"places":0,"digitSeparator":true}}],"title":"Block Group ID: {GEOID10}"}}</v>
      </c>
      <c r="AF86" s="23" t="s">
        <v>2259</v>
      </c>
      <c r="AG86" s="23" t="s">
        <v>2051</v>
      </c>
      <c r="AI86" s="23" t="s">
        <v>2283</v>
      </c>
      <c r="AJ86" s="23" t="s">
        <v>2260</v>
      </c>
    </row>
    <row r="87" spans="1:36" ht="15" hidden="1" customHeight="1" x14ac:dyDescent="0.25">
      <c r="A87" s="2">
        <v>86</v>
      </c>
      <c r="B87" s="23" t="s">
        <v>464</v>
      </c>
      <c r="C87" s="18" t="s">
        <v>1516</v>
      </c>
      <c r="D87" s="2" t="s">
        <v>1514</v>
      </c>
      <c r="E87" s="2" t="s">
        <v>1928</v>
      </c>
      <c r="F87" s="2" t="s">
        <v>181</v>
      </c>
      <c r="G87" s="37" t="s">
        <v>1276</v>
      </c>
      <c r="H87" t="s">
        <v>1393</v>
      </c>
      <c r="I87" s="38" t="s">
        <v>829</v>
      </c>
      <c r="J87" s="68" t="s">
        <v>2056</v>
      </c>
      <c r="K87" s="20">
        <v>0</v>
      </c>
      <c r="L87" s="2" t="s">
        <v>1534</v>
      </c>
      <c r="M87" s="59" t="s">
        <v>1534</v>
      </c>
      <c r="N87" s="59" t="s">
        <v>1534</v>
      </c>
      <c r="O87" s="59" t="s">
        <v>1534</v>
      </c>
      <c r="P87" s="59" t="s">
        <v>1534</v>
      </c>
      <c r="Q87" s="59" t="s">
        <v>1534</v>
      </c>
      <c r="R87" s="59" t="s">
        <v>1534</v>
      </c>
      <c r="S87" s="18"/>
      <c r="T87" s="2" t="s">
        <v>1759</v>
      </c>
      <c r="U87" s="2" t="s">
        <v>2242</v>
      </c>
      <c r="V87" s="2" t="s">
        <v>1444</v>
      </c>
      <c r="W87" s="2" t="s">
        <v>1443</v>
      </c>
      <c r="X87" s="2" t="s">
        <v>1654</v>
      </c>
      <c r="Z87" s="2" t="s">
        <v>2052</v>
      </c>
      <c r="AA87" t="s">
        <v>2221</v>
      </c>
      <c r="AD87" s="115" t="str">
        <f t="shared" si="3"/>
        <v xml:space="preserve">Biodiversity Conservation - x; Clean Air - x; Clean and Plentiful Water - x; Climate Stabilization - x; Food, Fuel, and Materials - x; Natural Hazard Mitigation - x; Recreation, Culture, and Aesthetics - x; </v>
      </c>
      <c r="AE87" s="115"/>
      <c r="AF87" s="116" t="s">
        <v>1977</v>
      </c>
    </row>
    <row r="88" spans="1:36" ht="15" hidden="1" customHeight="1" x14ac:dyDescent="0.25">
      <c r="A88" s="2">
        <v>87</v>
      </c>
      <c r="B88" s="23" t="s">
        <v>464</v>
      </c>
      <c r="C88" s="18" t="s">
        <v>1517</v>
      </c>
      <c r="D88" s="18" t="s">
        <v>1515</v>
      </c>
      <c r="E88" s="18" t="s">
        <v>1928</v>
      </c>
      <c r="F88" s="2" t="s">
        <v>181</v>
      </c>
      <c r="G88" s="37" t="s">
        <v>1283</v>
      </c>
      <c r="H88" t="s">
        <v>1394</v>
      </c>
      <c r="I88" s="38" t="s">
        <v>821</v>
      </c>
      <c r="J88" s="38" t="s">
        <v>2057</v>
      </c>
      <c r="K88" s="22">
        <v>0</v>
      </c>
      <c r="L88" s="2" t="s">
        <v>1534</v>
      </c>
      <c r="M88" s="18"/>
      <c r="N88" s="18"/>
      <c r="O88" s="18"/>
      <c r="P88" s="18"/>
      <c r="Q88" s="18"/>
      <c r="R88" s="59" t="s">
        <v>1534</v>
      </c>
      <c r="S88" s="18"/>
      <c r="T88" s="2" t="s">
        <v>1760</v>
      </c>
      <c r="U88" s="2" t="s">
        <v>2243</v>
      </c>
      <c r="V88" s="2" t="s">
        <v>1451</v>
      </c>
      <c r="W88" s="2" t="s">
        <v>1443</v>
      </c>
      <c r="X88" s="2" t="s">
        <v>1654</v>
      </c>
      <c r="Z88" s="2" t="s">
        <v>2052</v>
      </c>
      <c r="AA88" t="s">
        <v>2222</v>
      </c>
      <c r="AD88" s="115" t="str">
        <f t="shared" si="3"/>
        <v xml:space="preserve">Biodiversity Conservation - x; Recreation, Culture, and Aesthetics - x; </v>
      </c>
      <c r="AE88" s="115"/>
      <c r="AF88" s="116" t="s">
        <v>1978</v>
      </c>
    </row>
    <row r="89" spans="1:36" ht="15" customHeight="1" x14ac:dyDescent="0.25">
      <c r="A89" s="2">
        <v>88</v>
      </c>
      <c r="B89" s="23" t="s">
        <v>464</v>
      </c>
      <c r="C89" s="14" t="s">
        <v>521</v>
      </c>
      <c r="D89" s="18" t="s">
        <v>522</v>
      </c>
      <c r="E89" s="18" t="s">
        <v>1929</v>
      </c>
      <c r="F89" s="2" t="s">
        <v>180</v>
      </c>
      <c r="G89" s="14" t="s">
        <v>1285</v>
      </c>
      <c r="H89" t="s">
        <v>1395</v>
      </c>
      <c r="I89" s="38" t="s">
        <v>827</v>
      </c>
      <c r="J89" s="68" t="s">
        <v>2046</v>
      </c>
      <c r="K89" s="22">
        <v>0</v>
      </c>
      <c r="L89" s="59" t="s">
        <v>1534</v>
      </c>
      <c r="M89" s="59" t="s">
        <v>1534</v>
      </c>
      <c r="N89" s="59" t="s">
        <v>1534</v>
      </c>
      <c r="O89" s="59" t="s">
        <v>1534</v>
      </c>
      <c r="P89" s="2"/>
      <c r="Q89" s="59" t="s">
        <v>1534</v>
      </c>
      <c r="R89" s="59" t="s">
        <v>1534</v>
      </c>
      <c r="S89" s="71" t="s">
        <v>1649</v>
      </c>
      <c r="T89" s="2" t="s">
        <v>1761</v>
      </c>
      <c r="U89" s="2" t="s">
        <v>2238</v>
      </c>
      <c r="V89" s="71" t="s">
        <v>1974</v>
      </c>
      <c r="W89" s="2" t="s">
        <v>1443</v>
      </c>
      <c r="X89" s="2" t="s">
        <v>1654</v>
      </c>
      <c r="Z89" s="2" t="s">
        <v>2052</v>
      </c>
      <c r="AA89" t="s">
        <v>2223</v>
      </c>
      <c r="AD89" s="114" t="str">
        <f t="shared" si="3"/>
        <v xml:space="preserve">Biodiversity Conservation - x; Clean Air - x; Clean and Plentiful Water - x; Climate Stabilization - x; Natural Hazard Mitigation - x; Recreation, Culture, and Aesthetics - x; </v>
      </c>
      <c r="AE89" s="114"/>
      <c r="AF89" s="116" t="s">
        <v>1989</v>
      </c>
    </row>
    <row r="90" spans="1:36" ht="15" hidden="1" customHeight="1" x14ac:dyDescent="0.25">
      <c r="A90" s="2">
        <v>89</v>
      </c>
      <c r="B90" s="23" t="s">
        <v>464</v>
      </c>
      <c r="C90" s="13" t="s">
        <v>119</v>
      </c>
      <c r="D90" s="7" t="s">
        <v>195</v>
      </c>
      <c r="E90" s="7" t="s">
        <v>1920</v>
      </c>
      <c r="F90" s="2" t="s">
        <v>180</v>
      </c>
      <c r="G90" s="3" t="s">
        <v>1286</v>
      </c>
      <c r="H90" s="68" t="s">
        <v>811</v>
      </c>
      <c r="I90" s="38" t="s">
        <v>831</v>
      </c>
      <c r="J90" t="s">
        <v>2058</v>
      </c>
      <c r="K90" s="22">
        <v>0</v>
      </c>
      <c r="L90" s="2"/>
      <c r="M90" s="59" t="s">
        <v>1534</v>
      </c>
      <c r="N90" s="2"/>
      <c r="O90" s="2"/>
      <c r="P90" s="2"/>
      <c r="Q90" s="2"/>
      <c r="R90" s="59" t="s">
        <v>1534</v>
      </c>
      <c r="S90" s="2"/>
      <c r="T90" s="2" t="s">
        <v>1762</v>
      </c>
      <c r="U90" s="2" t="s">
        <v>2028</v>
      </c>
      <c r="V90" s="2" t="s">
        <v>1449</v>
      </c>
      <c r="W90" s="2" t="s">
        <v>1443</v>
      </c>
      <c r="X90" s="2" t="s">
        <v>1654</v>
      </c>
      <c r="Z90" s="2" t="s">
        <v>2052</v>
      </c>
      <c r="AA90" t="s">
        <v>2224</v>
      </c>
      <c r="AB90" s="2" t="s">
        <v>2443</v>
      </c>
      <c r="AD90" s="114" t="str">
        <f t="shared" si="3"/>
        <v xml:space="preserve">Clean Air - x; Recreation, Culture, and Aesthetics - x; </v>
      </c>
      <c r="AE90" s="114"/>
      <c r="AF90" s="116" t="s">
        <v>1979</v>
      </c>
      <c r="AI90" s="23" t="s">
        <v>2266</v>
      </c>
    </row>
    <row r="91" spans="1:36" ht="15" hidden="1" customHeight="1" x14ac:dyDescent="0.25">
      <c r="A91" s="2">
        <v>90</v>
      </c>
      <c r="B91" s="23" t="s">
        <v>464</v>
      </c>
      <c r="C91" s="13" t="s">
        <v>1121</v>
      </c>
      <c r="D91" s="7" t="s">
        <v>196</v>
      </c>
      <c r="E91" s="7" t="s">
        <v>1921</v>
      </c>
      <c r="F91" s="2" t="s">
        <v>180</v>
      </c>
      <c r="G91" s="13" t="s">
        <v>1287</v>
      </c>
      <c r="H91" s="68" t="s">
        <v>1398</v>
      </c>
      <c r="I91" s="7" t="s">
        <v>838</v>
      </c>
      <c r="J91" t="s">
        <v>2059</v>
      </c>
      <c r="K91" s="22">
        <v>0</v>
      </c>
      <c r="L91" s="2" t="s">
        <v>1534</v>
      </c>
      <c r="M91" s="2"/>
      <c r="N91" s="59" t="s">
        <v>1534</v>
      </c>
      <c r="O91" s="2"/>
      <c r="P91" s="2"/>
      <c r="Q91" s="59" t="s">
        <v>1534</v>
      </c>
      <c r="R91" s="59" t="s">
        <v>1534</v>
      </c>
      <c r="S91" s="2"/>
      <c r="T91" s="2" t="s">
        <v>1763</v>
      </c>
      <c r="U91" s="2" t="s">
        <v>2239</v>
      </c>
      <c r="V91" s="2" t="s">
        <v>1448</v>
      </c>
      <c r="W91" s="2" t="s">
        <v>1443</v>
      </c>
      <c r="X91" s="2" t="s">
        <v>1654</v>
      </c>
      <c r="Z91" s="2" t="s">
        <v>2052</v>
      </c>
      <c r="AA91" t="s">
        <v>2225</v>
      </c>
      <c r="AD91" s="114" t="str">
        <f t="shared" si="3"/>
        <v xml:space="preserve">Biodiversity Conservation - x; Clean and Plentiful Water - x; Natural Hazard Mitigation - x; Recreation, Culture, and Aesthetics - x; </v>
      </c>
      <c r="AE91" s="114"/>
      <c r="AF91" s="116" t="s">
        <v>1980</v>
      </c>
    </row>
    <row r="92" spans="1:36" ht="15" hidden="1" customHeight="1" x14ac:dyDescent="0.25">
      <c r="A92" s="2">
        <v>91</v>
      </c>
      <c r="B92" s="23" t="s">
        <v>464</v>
      </c>
      <c r="C92" s="13" t="s">
        <v>1122</v>
      </c>
      <c r="D92" s="7" t="s">
        <v>197</v>
      </c>
      <c r="E92" s="7" t="s">
        <v>1921</v>
      </c>
      <c r="F92" s="2" t="s">
        <v>180</v>
      </c>
      <c r="G92" s="13" t="s">
        <v>1276</v>
      </c>
      <c r="H92" s="68" t="s">
        <v>1399</v>
      </c>
      <c r="I92" s="7" t="s">
        <v>840</v>
      </c>
      <c r="J92" t="s">
        <v>2060</v>
      </c>
      <c r="K92" s="22">
        <v>0</v>
      </c>
      <c r="L92" s="2" t="s">
        <v>1534</v>
      </c>
      <c r="M92" s="2"/>
      <c r="N92" s="59" t="s">
        <v>1534</v>
      </c>
      <c r="O92" s="2"/>
      <c r="P92" s="2"/>
      <c r="Q92" s="59" t="s">
        <v>1534</v>
      </c>
      <c r="R92" s="59" t="s">
        <v>1534</v>
      </c>
      <c r="S92" s="2"/>
      <c r="T92" s="2" t="s">
        <v>1763</v>
      </c>
      <c r="U92" s="2" t="s">
        <v>2239</v>
      </c>
      <c r="V92" s="2" t="s">
        <v>1448</v>
      </c>
      <c r="W92" s="2" t="s">
        <v>1443</v>
      </c>
      <c r="X92" s="2" t="s">
        <v>1654</v>
      </c>
      <c r="Z92" s="2" t="s">
        <v>2052</v>
      </c>
      <c r="AA92" t="s">
        <v>2226</v>
      </c>
      <c r="AB92" s="2" t="s">
        <v>2444</v>
      </c>
      <c r="AD92" s="114" t="str">
        <f t="shared" si="3"/>
        <v xml:space="preserve">Biodiversity Conservation - x; Clean and Plentiful Water - x; Natural Hazard Mitigation - x; Recreation, Culture, and Aesthetics - x; </v>
      </c>
      <c r="AE92" s="114"/>
      <c r="AF92" s="116" t="s">
        <v>1981</v>
      </c>
      <c r="AI92" s="23" t="s">
        <v>2267</v>
      </c>
    </row>
    <row r="93" spans="1:36" ht="15" hidden="1" customHeight="1" x14ac:dyDescent="0.25">
      <c r="A93" s="2">
        <v>92</v>
      </c>
      <c r="B93" s="23" t="s">
        <v>464</v>
      </c>
      <c r="C93" s="13" t="s">
        <v>1123</v>
      </c>
      <c r="D93" s="7" t="s">
        <v>198</v>
      </c>
      <c r="E93" s="7" t="s">
        <v>1922</v>
      </c>
      <c r="F93" s="2" t="s">
        <v>180</v>
      </c>
      <c r="G93" s="13" t="s">
        <v>1276</v>
      </c>
      <c r="H93" s="68" t="s">
        <v>1400</v>
      </c>
      <c r="I93" s="7" t="s">
        <v>839</v>
      </c>
      <c r="J93" t="s">
        <v>2061</v>
      </c>
      <c r="K93" s="22">
        <v>0</v>
      </c>
      <c r="L93" s="2" t="s">
        <v>1534</v>
      </c>
      <c r="M93" s="2"/>
      <c r="N93" s="59" t="s">
        <v>1534</v>
      </c>
      <c r="O93" s="2"/>
      <c r="P93" s="2"/>
      <c r="Q93" s="59" t="s">
        <v>1534</v>
      </c>
      <c r="R93" s="59" t="s">
        <v>1534</v>
      </c>
      <c r="S93" s="2"/>
      <c r="T93" s="2" t="s">
        <v>1764</v>
      </c>
      <c r="U93" s="2" t="s">
        <v>2239</v>
      </c>
      <c r="V93" s="2" t="s">
        <v>1448</v>
      </c>
      <c r="W93" s="2" t="s">
        <v>1443</v>
      </c>
      <c r="X93" s="2" t="s">
        <v>1654</v>
      </c>
      <c r="Z93" s="2" t="s">
        <v>2052</v>
      </c>
      <c r="AA93" t="s">
        <v>2227</v>
      </c>
      <c r="AD93" s="114" t="str">
        <f t="shared" si="3"/>
        <v xml:space="preserve">Biodiversity Conservation - x; Clean and Plentiful Water - x; Natural Hazard Mitigation - x; Recreation, Culture, and Aesthetics - x; </v>
      </c>
      <c r="AE93" s="114"/>
      <c r="AF93" s="116" t="s">
        <v>1988</v>
      </c>
    </row>
    <row r="94" spans="1:36" ht="15" hidden="1" customHeight="1" x14ac:dyDescent="0.25">
      <c r="A94" s="2">
        <v>93</v>
      </c>
      <c r="B94" s="23" t="s">
        <v>464</v>
      </c>
      <c r="C94" s="13" t="s">
        <v>1124</v>
      </c>
      <c r="D94" s="7" t="s">
        <v>199</v>
      </c>
      <c r="E94" s="7" t="s">
        <v>1922</v>
      </c>
      <c r="F94" s="2" t="s">
        <v>180</v>
      </c>
      <c r="G94" s="2" t="s">
        <v>1276</v>
      </c>
      <c r="H94" s="68" t="s">
        <v>1401</v>
      </c>
      <c r="I94" s="7" t="s">
        <v>841</v>
      </c>
      <c r="J94" t="s">
        <v>2062</v>
      </c>
      <c r="K94" s="22">
        <v>0</v>
      </c>
      <c r="L94" s="2" t="s">
        <v>1534</v>
      </c>
      <c r="M94" s="2"/>
      <c r="N94" s="59" t="s">
        <v>1534</v>
      </c>
      <c r="O94" s="2"/>
      <c r="P94" s="2"/>
      <c r="Q94" s="59" t="s">
        <v>1534</v>
      </c>
      <c r="R94" s="59" t="s">
        <v>1534</v>
      </c>
      <c r="S94" s="2"/>
      <c r="T94" s="2" t="s">
        <v>1764</v>
      </c>
      <c r="U94" s="2" t="s">
        <v>2239</v>
      </c>
      <c r="V94" s="2" t="s">
        <v>1448</v>
      </c>
      <c r="W94" s="2" t="s">
        <v>1443</v>
      </c>
      <c r="X94" s="2" t="s">
        <v>1654</v>
      </c>
      <c r="Z94" s="2" t="s">
        <v>2052</v>
      </c>
      <c r="AA94" t="s">
        <v>2228</v>
      </c>
      <c r="AB94" s="2" t="s">
        <v>2445</v>
      </c>
      <c r="AD94" s="114" t="str">
        <f t="shared" si="3"/>
        <v xml:space="preserve">Biodiversity Conservation - x; Clean and Plentiful Water - x; Natural Hazard Mitigation - x; Recreation, Culture, and Aesthetics - x; </v>
      </c>
      <c r="AE94" s="114"/>
      <c r="AF94" s="116" t="s">
        <v>1987</v>
      </c>
      <c r="AI94" s="23" t="s">
        <v>2268</v>
      </c>
    </row>
    <row r="95" spans="1:36" ht="15" hidden="1" customHeight="1" x14ac:dyDescent="0.25">
      <c r="A95" s="2">
        <v>94</v>
      </c>
      <c r="B95" s="23" t="s">
        <v>464</v>
      </c>
      <c r="C95" s="13" t="s">
        <v>120</v>
      </c>
      <c r="D95" s="7" t="s">
        <v>200</v>
      </c>
      <c r="E95" s="7" t="s">
        <v>1923</v>
      </c>
      <c r="F95" s="2" t="s">
        <v>180</v>
      </c>
      <c r="G95" s="13" t="s">
        <v>1268</v>
      </c>
      <c r="H95" s="68" t="s">
        <v>812</v>
      </c>
      <c r="I95" s="7" t="s">
        <v>834</v>
      </c>
      <c r="J95" s="122" t="s">
        <v>2620</v>
      </c>
      <c r="K95" s="22">
        <v>0</v>
      </c>
      <c r="L95" s="2"/>
      <c r="M95" s="2"/>
      <c r="N95" s="2"/>
      <c r="O95" s="2"/>
      <c r="P95" s="2"/>
      <c r="Q95" s="2"/>
      <c r="R95" s="59" t="s">
        <v>1534</v>
      </c>
      <c r="S95" s="2"/>
      <c r="T95" s="2" t="s">
        <v>1765</v>
      </c>
      <c r="U95" s="2" t="s">
        <v>2022</v>
      </c>
      <c r="V95" s="2" t="s">
        <v>1447</v>
      </c>
      <c r="W95" s="2" t="s">
        <v>1443</v>
      </c>
      <c r="X95" s="2" t="s">
        <v>1654</v>
      </c>
      <c r="Z95" s="2" t="s">
        <v>2052</v>
      </c>
      <c r="AA95" t="s">
        <v>2229</v>
      </c>
      <c r="AB95" s="2" t="s">
        <v>2446</v>
      </c>
      <c r="AD95" s="114" t="str">
        <f t="shared" si="3"/>
        <v xml:space="preserve">Recreation, Culture, and Aesthetics - x; </v>
      </c>
      <c r="AE95" s="114"/>
      <c r="AF95" s="116" t="s">
        <v>1986</v>
      </c>
      <c r="AI95" s="23" t="s">
        <v>2269</v>
      </c>
    </row>
    <row r="96" spans="1:36" ht="15" hidden="1" customHeight="1" x14ac:dyDescent="0.25">
      <c r="A96" s="2">
        <v>95</v>
      </c>
      <c r="B96" s="23" t="s">
        <v>464</v>
      </c>
      <c r="C96" s="14" t="s">
        <v>465</v>
      </c>
      <c r="D96" s="19" t="s">
        <v>524</v>
      </c>
      <c r="E96" s="19" t="s">
        <v>1926</v>
      </c>
      <c r="F96" s="2" t="s">
        <v>180</v>
      </c>
      <c r="G96" s="50" t="s">
        <v>1288</v>
      </c>
      <c r="H96" s="68" t="s">
        <v>1396</v>
      </c>
      <c r="I96" s="38" t="s">
        <v>835</v>
      </c>
      <c r="J96" s="68" t="s">
        <v>2063</v>
      </c>
      <c r="K96" s="22">
        <v>0</v>
      </c>
      <c r="L96" s="2" t="s">
        <v>1534</v>
      </c>
      <c r="M96" s="59" t="s">
        <v>1534</v>
      </c>
      <c r="N96" s="59" t="s">
        <v>1534</v>
      </c>
      <c r="O96" s="59" t="s">
        <v>1534</v>
      </c>
      <c r="P96" s="2"/>
      <c r="Q96" s="59" t="s">
        <v>1534</v>
      </c>
      <c r="R96" s="59" t="s">
        <v>1534</v>
      </c>
      <c r="S96" s="2"/>
      <c r="T96" s="2" t="s">
        <v>1766</v>
      </c>
      <c r="U96" s="2" t="s">
        <v>2238</v>
      </c>
      <c r="V96" s="2" t="s">
        <v>1449</v>
      </c>
      <c r="W96" s="2" t="s">
        <v>1443</v>
      </c>
      <c r="X96" s="2" t="s">
        <v>1654</v>
      </c>
      <c r="Z96" s="2" t="s">
        <v>2052</v>
      </c>
      <c r="AA96" t="s">
        <v>2230</v>
      </c>
      <c r="AB96" s="2" t="s">
        <v>2447</v>
      </c>
      <c r="AD96" s="114" t="str">
        <f t="shared" si="3"/>
        <v xml:space="preserve">Biodiversity Conservation - x; Clean Air - x; Clean and Plentiful Water - x; Climate Stabilization - x; Natural Hazard Mitigation - x; Recreation, Culture, and Aesthetics - x; </v>
      </c>
      <c r="AE96" s="114"/>
      <c r="AF96" s="116" t="s">
        <v>1985</v>
      </c>
      <c r="AI96" s="23" t="s">
        <v>2270</v>
      </c>
    </row>
    <row r="97" spans="1:36" ht="15" hidden="1" customHeight="1" x14ac:dyDescent="0.25">
      <c r="A97" s="2">
        <v>96</v>
      </c>
      <c r="B97" s="23" t="s">
        <v>464</v>
      </c>
      <c r="C97" s="13" t="s">
        <v>121</v>
      </c>
      <c r="D97" s="18" t="s">
        <v>217</v>
      </c>
      <c r="E97" s="19" t="s">
        <v>1924</v>
      </c>
      <c r="F97" s="2" t="s">
        <v>180</v>
      </c>
      <c r="G97" s="13" t="s">
        <v>1268</v>
      </c>
      <c r="H97" s="68" t="s">
        <v>1434</v>
      </c>
      <c r="I97" s="7" t="s">
        <v>824</v>
      </c>
      <c r="J97" t="s">
        <v>2064</v>
      </c>
      <c r="K97" s="22">
        <v>0</v>
      </c>
      <c r="L97" s="2"/>
      <c r="M97" s="2"/>
      <c r="N97" s="2"/>
      <c r="O97" s="2"/>
      <c r="P97" s="2"/>
      <c r="Q97" s="59" t="s">
        <v>1534</v>
      </c>
      <c r="R97" s="59" t="s">
        <v>1534</v>
      </c>
      <c r="S97" s="2"/>
      <c r="T97" s="2" t="s">
        <v>1767</v>
      </c>
      <c r="U97" s="2" t="s">
        <v>2023</v>
      </c>
      <c r="V97" s="2" t="s">
        <v>1444</v>
      </c>
      <c r="W97" s="2" t="s">
        <v>1443</v>
      </c>
      <c r="X97" s="2" t="s">
        <v>1654</v>
      </c>
      <c r="Z97" s="2" t="s">
        <v>2052</v>
      </c>
      <c r="AA97" t="s">
        <v>2231</v>
      </c>
      <c r="AB97" s="2" t="s">
        <v>2448</v>
      </c>
      <c r="AD97" s="114" t="str">
        <f t="shared" si="3"/>
        <v xml:space="preserve">Natural Hazard Mitigation - x; Recreation, Culture, and Aesthetics - x; </v>
      </c>
      <c r="AE97" s="114"/>
      <c r="AF97" s="116" t="s">
        <v>1984</v>
      </c>
    </row>
    <row r="98" spans="1:36" ht="15" hidden="1" customHeight="1" x14ac:dyDescent="0.25">
      <c r="A98" s="2">
        <v>97</v>
      </c>
      <c r="B98" s="23" t="s">
        <v>464</v>
      </c>
      <c r="C98" s="14" t="s">
        <v>122</v>
      </c>
      <c r="D98" s="19" t="s">
        <v>218</v>
      </c>
      <c r="E98" s="19" t="s">
        <v>1925</v>
      </c>
      <c r="F98" s="2" t="s">
        <v>180</v>
      </c>
      <c r="G98" s="50" t="s">
        <v>1276</v>
      </c>
      <c r="H98" s="68" t="s">
        <v>813</v>
      </c>
      <c r="I98" s="38" t="s">
        <v>826</v>
      </c>
      <c r="J98" t="s">
        <v>2065</v>
      </c>
      <c r="K98" s="22">
        <v>0</v>
      </c>
      <c r="L98" s="2" t="s">
        <v>1534</v>
      </c>
      <c r="M98" s="59" t="s">
        <v>1534</v>
      </c>
      <c r="N98" s="59" t="s">
        <v>1534</v>
      </c>
      <c r="O98" s="59" t="s">
        <v>1534</v>
      </c>
      <c r="P98" s="2"/>
      <c r="Q98" s="59" t="s">
        <v>1534</v>
      </c>
      <c r="R98" s="59" t="s">
        <v>1534</v>
      </c>
      <c r="S98" s="2"/>
      <c r="T98" s="2" t="s">
        <v>1768</v>
      </c>
      <c r="U98" s="2" t="s">
        <v>2238</v>
      </c>
      <c r="V98" s="2" t="s">
        <v>1444</v>
      </c>
      <c r="W98" s="2" t="s">
        <v>1443</v>
      </c>
      <c r="X98" s="2" t="s">
        <v>1654</v>
      </c>
      <c r="Z98" s="2" t="s">
        <v>2052</v>
      </c>
      <c r="AA98" t="s">
        <v>2232</v>
      </c>
      <c r="AB98" s="2" t="s">
        <v>2449</v>
      </c>
      <c r="AD98" s="114" t="str">
        <f t="shared" si="3"/>
        <v xml:space="preserve">Biodiversity Conservation - x; Clean Air - x; Clean and Plentiful Water - x; Climate Stabilization - x; Natural Hazard Mitigation - x; Recreation, Culture, and Aesthetics - x; </v>
      </c>
      <c r="AE98" s="114"/>
      <c r="AF98" s="116" t="s">
        <v>1983</v>
      </c>
    </row>
    <row r="99" spans="1:36" ht="15" hidden="1" customHeight="1" x14ac:dyDescent="0.25">
      <c r="A99" s="2">
        <v>98</v>
      </c>
      <c r="B99" s="23" t="s">
        <v>464</v>
      </c>
      <c r="C99" s="14" t="s">
        <v>466</v>
      </c>
      <c r="D99" s="19" t="s">
        <v>523</v>
      </c>
      <c r="E99" s="19" t="s">
        <v>1927</v>
      </c>
      <c r="F99" s="2" t="s">
        <v>180</v>
      </c>
      <c r="G99" s="50" t="s">
        <v>1288</v>
      </c>
      <c r="H99" s="68" t="s">
        <v>1397</v>
      </c>
      <c r="I99" s="38" t="s">
        <v>836</v>
      </c>
      <c r="J99" s="68" t="s">
        <v>2066</v>
      </c>
      <c r="K99" s="20">
        <v>0</v>
      </c>
      <c r="L99" s="2" t="s">
        <v>1534</v>
      </c>
      <c r="M99" s="59" t="s">
        <v>1534</v>
      </c>
      <c r="N99" s="59" t="s">
        <v>1534</v>
      </c>
      <c r="O99" s="59" t="s">
        <v>1534</v>
      </c>
      <c r="P99" s="2"/>
      <c r="Q99" s="59" t="s">
        <v>1534</v>
      </c>
      <c r="R99" s="59" t="s">
        <v>1534</v>
      </c>
      <c r="S99" s="2"/>
      <c r="T99" s="2" t="s">
        <v>1733</v>
      </c>
      <c r="U99" s="2" t="s">
        <v>2238</v>
      </c>
      <c r="V99" s="2" t="s">
        <v>1449</v>
      </c>
      <c r="W99" s="2" t="s">
        <v>1443</v>
      </c>
      <c r="X99" s="2" t="s">
        <v>1654</v>
      </c>
      <c r="Z99" s="2" t="s">
        <v>2052</v>
      </c>
      <c r="AA99" t="s">
        <v>2233</v>
      </c>
      <c r="AB99" s="2" t="s">
        <v>2450</v>
      </c>
      <c r="AD99" s="114" t="str">
        <f t="shared" si="3"/>
        <v xml:space="preserve">Biodiversity Conservation - x; Clean Air - x; Clean and Plentiful Water - x; Climate Stabilization - x; Natural Hazard Mitigation - x; Recreation, Culture, and Aesthetics - x; </v>
      </c>
      <c r="AE99" s="114"/>
      <c r="AF99" s="116" t="s">
        <v>1982</v>
      </c>
      <c r="AI99" s="23" t="s">
        <v>2271</v>
      </c>
    </row>
    <row r="100" spans="1:36" ht="15" customHeight="1" x14ac:dyDescent="0.25">
      <c r="A100" s="2">
        <v>99</v>
      </c>
      <c r="B100" s="28" t="s">
        <v>464</v>
      </c>
      <c r="C100" s="2" t="s">
        <v>1599</v>
      </c>
      <c r="D100" s="18" t="s">
        <v>212</v>
      </c>
      <c r="E100" s="18" t="s">
        <v>384</v>
      </c>
      <c r="F100" s="2" t="s">
        <v>1990</v>
      </c>
      <c r="G100" s="2" t="s">
        <v>1268</v>
      </c>
      <c r="H100" s="81" t="s">
        <v>1600</v>
      </c>
      <c r="I100" s="7" t="s">
        <v>823</v>
      </c>
      <c r="J100" s="38" t="s">
        <v>1521</v>
      </c>
      <c r="K100" s="22">
        <v>101</v>
      </c>
      <c r="L100" s="2"/>
      <c r="M100" s="2"/>
      <c r="N100" s="2"/>
      <c r="O100" s="2"/>
      <c r="P100" s="2"/>
      <c r="Q100" s="2"/>
      <c r="R100" s="2"/>
      <c r="S100" s="2" t="s">
        <v>1650</v>
      </c>
      <c r="T100" s="2" t="s">
        <v>1769</v>
      </c>
      <c r="U100" s="2" t="s">
        <v>177</v>
      </c>
      <c r="V100" s="2" t="s">
        <v>1650</v>
      </c>
      <c r="W100" s="2" t="s">
        <v>1443</v>
      </c>
      <c r="X100" s="2" t="s">
        <v>1654</v>
      </c>
      <c r="Z100" s="2" t="s">
        <v>2012</v>
      </c>
      <c r="AB100" s="2" t="s">
        <v>2452</v>
      </c>
      <c r="AC100" s="23">
        <v>0</v>
      </c>
      <c r="AD100" s="115" t="str">
        <f t="shared" si="3"/>
        <v/>
      </c>
      <c r="AE100" s="114" t="str">
        <f t="shared" ref="AE100:AE131" si="5">CONCATENATE(AF100,E100,AG100,C100,AI100,AC100,AJ100)</f>
        <v>{"popup":{"showAttachments":"false","fieldInfos":[{"visible":"true","fieldName":"Day_Count","label":"Number of daycare centers\u00a0","format":{"places":0,"digitSeparator":true}}],"title":"Block Group ID: {GEOID10}"}}</v>
      </c>
      <c r="AF100" s="23" t="s">
        <v>2259</v>
      </c>
      <c r="AG100" s="23" t="s">
        <v>2051</v>
      </c>
      <c r="AI100" s="23" t="s">
        <v>2283</v>
      </c>
      <c r="AJ100" s="23" t="s">
        <v>2260</v>
      </c>
    </row>
    <row r="101" spans="1:36" ht="15" customHeight="1" x14ac:dyDescent="0.25">
      <c r="A101" s="2">
        <v>100</v>
      </c>
      <c r="B101" s="28" t="s">
        <v>464</v>
      </c>
      <c r="C101" s="2" t="s">
        <v>89</v>
      </c>
      <c r="D101" s="18" t="s">
        <v>211</v>
      </c>
      <c r="E101" s="18" t="s">
        <v>383</v>
      </c>
      <c r="F101" s="2" t="s">
        <v>1990</v>
      </c>
      <c r="G101" s="2" t="s">
        <v>1268</v>
      </c>
      <c r="H101" s="81" t="s">
        <v>1601</v>
      </c>
      <c r="I101" s="7" t="s">
        <v>823</v>
      </c>
      <c r="J101" s="38" t="s">
        <v>1521</v>
      </c>
      <c r="K101" s="22">
        <v>100</v>
      </c>
      <c r="L101" s="2"/>
      <c r="M101" s="2"/>
      <c r="N101" s="2"/>
      <c r="O101" s="2"/>
      <c r="P101" s="2"/>
      <c r="Q101" s="2"/>
      <c r="R101" s="2"/>
      <c r="S101" s="71" t="s">
        <v>1650</v>
      </c>
      <c r="T101" s="2" t="s">
        <v>1769</v>
      </c>
      <c r="U101" s="2" t="s">
        <v>177</v>
      </c>
      <c r="V101" s="2" t="s">
        <v>1650</v>
      </c>
      <c r="W101" s="2" t="s">
        <v>1443</v>
      </c>
      <c r="X101" s="2" t="s">
        <v>1654</v>
      </c>
      <c r="Z101" s="2" t="s">
        <v>2012</v>
      </c>
      <c r="AB101" s="2" t="s">
        <v>2453</v>
      </c>
      <c r="AC101" s="23">
        <v>0</v>
      </c>
      <c r="AD101" s="115" t="str">
        <f t="shared" si="3"/>
        <v/>
      </c>
      <c r="AE101" s="114" t="str">
        <f t="shared" si="5"/>
        <v>{"popup":{"showAttachments":"false","fieldInfos":[{"visible":"true","fieldName":"K12_Count","label":"Number of schools (K-12)\u00a0","format":{"places":0,"digitSeparator":true}}],"title":"Block Group ID: {GEOID10}"}}</v>
      </c>
      <c r="AF101" s="23" t="s">
        <v>2259</v>
      </c>
      <c r="AG101" s="23" t="s">
        <v>2051</v>
      </c>
      <c r="AI101" s="23" t="s">
        <v>2283</v>
      </c>
      <c r="AJ101" s="23" t="s">
        <v>2260</v>
      </c>
    </row>
    <row r="102" spans="1:36" ht="15" customHeight="1" x14ac:dyDescent="0.25">
      <c r="A102" s="2">
        <v>101</v>
      </c>
      <c r="B102" s="28" t="s">
        <v>464</v>
      </c>
      <c r="C102" s="2" t="s">
        <v>86</v>
      </c>
      <c r="D102" s="18" t="s">
        <v>290</v>
      </c>
      <c r="E102" s="18" t="s">
        <v>381</v>
      </c>
      <c r="F102" s="2" t="s">
        <v>1990</v>
      </c>
      <c r="G102" s="2" t="s">
        <v>1276</v>
      </c>
      <c r="H102" s="18" t="s">
        <v>585</v>
      </c>
      <c r="I102" s="38" t="s">
        <v>820</v>
      </c>
      <c r="J102" s="38" t="s">
        <v>1521</v>
      </c>
      <c r="K102" s="22">
        <v>97</v>
      </c>
      <c r="L102" s="2"/>
      <c r="M102" s="2"/>
      <c r="N102" s="2"/>
      <c r="O102" s="2"/>
      <c r="P102" s="2"/>
      <c r="Q102" s="2"/>
      <c r="R102" s="2"/>
      <c r="S102" s="2" t="s">
        <v>1651</v>
      </c>
      <c r="T102" s="2" t="s">
        <v>1770</v>
      </c>
      <c r="U102" s="2" t="s">
        <v>177</v>
      </c>
      <c r="V102" s="2" t="s">
        <v>1651</v>
      </c>
      <c r="W102" s="2" t="s">
        <v>1443</v>
      </c>
      <c r="X102" s="2" t="s">
        <v>1654</v>
      </c>
      <c r="Z102" s="2" t="s">
        <v>2012</v>
      </c>
      <c r="AB102" s="2" t="s">
        <v>2454</v>
      </c>
      <c r="AC102" s="23">
        <v>2</v>
      </c>
      <c r="AD102" s="115" t="str">
        <f t="shared" si="3"/>
        <v/>
      </c>
      <c r="AE102" s="114" t="str">
        <f t="shared" si="5"/>
        <v>{"popup":{"showAttachments":"false","fieldInfos":[{"visible":"true","fieldName":"NonWt_Pct","label":"Percent population other than White, non-Hispanic\u00a0","format":{"places":2,"digitSeparator":true}}],"title":"Block Group ID: {GEOID10}"}}</v>
      </c>
      <c r="AF102" s="23" t="s">
        <v>2259</v>
      </c>
      <c r="AG102" s="23" t="s">
        <v>2051</v>
      </c>
      <c r="AI102" s="23" t="s">
        <v>2283</v>
      </c>
      <c r="AJ102" s="23" t="s">
        <v>2260</v>
      </c>
    </row>
    <row r="103" spans="1:36" ht="15" customHeight="1" x14ac:dyDescent="0.25">
      <c r="A103" s="2">
        <v>102</v>
      </c>
      <c r="B103" s="28" t="s">
        <v>464</v>
      </c>
      <c r="C103" s="2" t="s">
        <v>84</v>
      </c>
      <c r="D103" s="18" t="s">
        <v>288</v>
      </c>
      <c r="E103" s="18" t="s">
        <v>382</v>
      </c>
      <c r="F103" s="2" t="s">
        <v>1990</v>
      </c>
      <c r="G103" s="2" t="s">
        <v>1268</v>
      </c>
      <c r="H103" s="18" t="s">
        <v>586</v>
      </c>
      <c r="I103" s="38" t="s">
        <v>820</v>
      </c>
      <c r="J103" s="38" t="s">
        <v>1521</v>
      </c>
      <c r="K103" s="22">
        <v>95</v>
      </c>
      <c r="L103" s="2"/>
      <c r="M103" s="2"/>
      <c r="N103" s="2"/>
      <c r="O103" s="2"/>
      <c r="P103" s="2"/>
      <c r="Q103" s="2"/>
      <c r="R103" s="2"/>
      <c r="S103" s="2" t="s">
        <v>1651</v>
      </c>
      <c r="T103" s="2" t="s">
        <v>1771</v>
      </c>
      <c r="U103" s="2" t="s">
        <v>177</v>
      </c>
      <c r="V103" s="2" t="s">
        <v>1651</v>
      </c>
      <c r="W103" s="2" t="s">
        <v>1443</v>
      </c>
      <c r="X103" s="2" t="s">
        <v>1654</v>
      </c>
      <c r="Z103" s="2" t="s">
        <v>2012</v>
      </c>
      <c r="AB103" s="2" t="s">
        <v>2455</v>
      </c>
      <c r="AC103" s="23">
        <v>2</v>
      </c>
      <c r="AD103" s="115" t="str">
        <f t="shared" si="3"/>
        <v/>
      </c>
      <c r="AE103" s="114" t="str">
        <f t="shared" si="5"/>
        <v>{"popup":{"showAttachments":"false","fieldInfos":[{"visible":"true","fieldName":"over_70pct","label":"Percent population over 70 years old\u00a0","format":{"places":2,"digitSeparator":true}}],"title":"Block Group ID: {GEOID10}"}}</v>
      </c>
      <c r="AF103" s="23" t="s">
        <v>2259</v>
      </c>
      <c r="AG103" s="23" t="s">
        <v>2051</v>
      </c>
      <c r="AI103" s="23" t="s">
        <v>2283</v>
      </c>
      <c r="AJ103" s="23" t="s">
        <v>2260</v>
      </c>
    </row>
    <row r="104" spans="1:36" ht="15" customHeight="1" x14ac:dyDescent="0.25">
      <c r="A104" s="2">
        <v>103</v>
      </c>
      <c r="B104" s="28" t="s">
        <v>464</v>
      </c>
      <c r="C104" s="2" t="s">
        <v>80</v>
      </c>
      <c r="D104" s="18" t="s">
        <v>284</v>
      </c>
      <c r="E104" s="18" t="s">
        <v>385</v>
      </c>
      <c r="F104" s="2" t="s">
        <v>1990</v>
      </c>
      <c r="G104" s="2" t="s">
        <v>1276</v>
      </c>
      <c r="H104" s="18" t="s">
        <v>587</v>
      </c>
      <c r="I104" s="38" t="s">
        <v>820</v>
      </c>
      <c r="J104" s="38" t="s">
        <v>1521</v>
      </c>
      <c r="K104" s="22">
        <v>91</v>
      </c>
      <c r="L104" s="2"/>
      <c r="M104" s="2"/>
      <c r="N104" s="2"/>
      <c r="O104" s="2"/>
      <c r="P104" s="2"/>
      <c r="Q104" s="2"/>
      <c r="R104" s="2"/>
      <c r="S104" s="2" t="s">
        <v>1651</v>
      </c>
      <c r="T104" s="2" t="s">
        <v>1772</v>
      </c>
      <c r="U104" s="2" t="s">
        <v>177</v>
      </c>
      <c r="V104" s="2" t="s">
        <v>1651</v>
      </c>
      <c r="W104" s="2" t="s">
        <v>1443</v>
      </c>
      <c r="X104" s="2" t="s">
        <v>1654</v>
      </c>
      <c r="Z104" s="2" t="s">
        <v>2012</v>
      </c>
      <c r="AB104" s="2" t="s">
        <v>2456</v>
      </c>
      <c r="AC104" s="23">
        <v>2</v>
      </c>
      <c r="AD104" s="115" t="str">
        <f t="shared" si="3"/>
        <v/>
      </c>
      <c r="AE104" s="114" t="str">
        <f t="shared" si="5"/>
        <v>{"popup":{"showAttachments":"false","fieldInfos":[{"visible":"true","fieldName":"under_1pct","label":"Percent population under 1 year old\u00a0","format":{"places":2,"digitSeparator":true}}],"title":"Block Group ID: {GEOID10}"}}</v>
      </c>
      <c r="AF104" s="23" t="s">
        <v>2259</v>
      </c>
      <c r="AG104" s="23" t="s">
        <v>2051</v>
      </c>
      <c r="AI104" s="23" t="s">
        <v>2283</v>
      </c>
      <c r="AJ104" s="23" t="s">
        <v>2260</v>
      </c>
    </row>
    <row r="105" spans="1:36" ht="15" customHeight="1" x14ac:dyDescent="0.25">
      <c r="A105" s="2">
        <v>104</v>
      </c>
      <c r="B105" s="28" t="s">
        <v>464</v>
      </c>
      <c r="C105" s="2" t="s">
        <v>82</v>
      </c>
      <c r="D105" s="18" t="s">
        <v>286</v>
      </c>
      <c r="E105" s="18" t="s">
        <v>387</v>
      </c>
      <c r="F105" s="2" t="s">
        <v>1990</v>
      </c>
      <c r="G105" s="2" t="s">
        <v>1268</v>
      </c>
      <c r="H105" s="18" t="s">
        <v>588</v>
      </c>
      <c r="I105" s="38" t="s">
        <v>820</v>
      </c>
      <c r="J105" s="38" t="s">
        <v>1521</v>
      </c>
      <c r="K105" s="22">
        <v>93</v>
      </c>
      <c r="L105" s="2"/>
      <c r="M105" s="2"/>
      <c r="N105" s="2"/>
      <c r="O105" s="2"/>
      <c r="P105" s="2"/>
      <c r="Q105" s="2"/>
      <c r="R105" s="2"/>
      <c r="S105" s="2" t="s">
        <v>1651</v>
      </c>
      <c r="T105" s="2" t="s">
        <v>1772</v>
      </c>
      <c r="U105" s="2" t="s">
        <v>177</v>
      </c>
      <c r="V105" s="2" t="s">
        <v>1651</v>
      </c>
      <c r="W105" s="2" t="s">
        <v>1443</v>
      </c>
      <c r="X105" s="2" t="s">
        <v>1654</v>
      </c>
      <c r="Z105" s="2" t="s">
        <v>2012</v>
      </c>
      <c r="AB105" s="2" t="s">
        <v>2457</v>
      </c>
      <c r="AC105" s="23">
        <v>2</v>
      </c>
      <c r="AD105" s="115" t="str">
        <f t="shared" si="3"/>
        <v/>
      </c>
      <c r="AE105" s="114" t="str">
        <f t="shared" si="5"/>
        <v>{"popup":{"showAttachments":"false","fieldInfos":[{"visible":"true","fieldName":"under_13pc","label":"Percent population under 13 years old\u00a0","format":{"places":2,"digitSeparator":true}}],"title":"Block Group ID: {GEOID10}"}}</v>
      </c>
      <c r="AF105" s="23" t="s">
        <v>2259</v>
      </c>
      <c r="AG105" s="23" t="s">
        <v>2051</v>
      </c>
      <c r="AI105" s="23" t="s">
        <v>2283</v>
      </c>
      <c r="AJ105" s="23" t="s">
        <v>2260</v>
      </c>
    </row>
    <row r="106" spans="1:36" ht="15" customHeight="1" x14ac:dyDescent="0.25">
      <c r="A106" s="2">
        <v>105</v>
      </c>
      <c r="B106" s="28" t="s">
        <v>464</v>
      </c>
      <c r="C106" s="2" t="s">
        <v>88</v>
      </c>
      <c r="D106" s="18" t="s">
        <v>292</v>
      </c>
      <c r="E106" s="18" t="s">
        <v>389</v>
      </c>
      <c r="F106" s="2" t="s">
        <v>1990</v>
      </c>
      <c r="G106" s="2" t="s">
        <v>1268</v>
      </c>
      <c r="H106" s="18" t="s">
        <v>589</v>
      </c>
      <c r="I106" s="38" t="s">
        <v>820</v>
      </c>
      <c r="J106" s="38" t="s">
        <v>1521</v>
      </c>
      <c r="K106" s="22">
        <v>99</v>
      </c>
      <c r="L106" s="2"/>
      <c r="M106" s="2"/>
      <c r="N106" s="2"/>
      <c r="O106" s="2"/>
      <c r="P106" s="2"/>
      <c r="Q106" s="2"/>
      <c r="R106" s="2"/>
      <c r="S106" s="2" t="s">
        <v>1651</v>
      </c>
      <c r="T106" s="2" t="s">
        <v>1773</v>
      </c>
      <c r="U106" s="2" t="s">
        <v>177</v>
      </c>
      <c r="V106" s="2" t="s">
        <v>1651</v>
      </c>
      <c r="W106" s="2" t="s">
        <v>1443</v>
      </c>
      <c r="X106" s="2" t="s">
        <v>1654</v>
      </c>
      <c r="Z106" s="2" t="s">
        <v>2012</v>
      </c>
      <c r="AB106" s="2" t="s">
        <v>2458</v>
      </c>
      <c r="AC106" s="23">
        <v>2</v>
      </c>
      <c r="AD106" s="115" t="str">
        <f t="shared" si="3"/>
        <v/>
      </c>
      <c r="AE106" s="114" t="str">
        <f t="shared" si="5"/>
        <v>{"popup":{"showAttachments":"false","fieldInfos":[{"visible":"true","fieldName":"PLx2_Pct","label":"Percent population with income below twice the poverty level\u00a0","format":{"places":2,"digitSeparator":true}}],"title":"Block Group ID: {GEOID10}"}}</v>
      </c>
      <c r="AF106" s="23" t="s">
        <v>2259</v>
      </c>
      <c r="AG106" s="23" t="s">
        <v>2051</v>
      </c>
      <c r="AI106" s="23" t="s">
        <v>2283</v>
      </c>
      <c r="AJ106" s="23" t="s">
        <v>2260</v>
      </c>
    </row>
    <row r="107" spans="1:36" ht="15" customHeight="1" x14ac:dyDescent="0.25">
      <c r="A107" s="2">
        <v>106</v>
      </c>
      <c r="B107" s="28" t="s">
        <v>464</v>
      </c>
      <c r="C107" s="2" t="s">
        <v>85</v>
      </c>
      <c r="D107" s="18" t="s">
        <v>289</v>
      </c>
      <c r="E107" s="18" t="s">
        <v>391</v>
      </c>
      <c r="F107" s="2" t="s">
        <v>1990</v>
      </c>
      <c r="G107" s="2" t="s">
        <v>1276</v>
      </c>
      <c r="H107" s="18" t="s">
        <v>590</v>
      </c>
      <c r="I107" s="38" t="s">
        <v>820</v>
      </c>
      <c r="J107" s="38" t="s">
        <v>1521</v>
      </c>
      <c r="K107" s="22">
        <v>96</v>
      </c>
      <c r="L107" s="2"/>
      <c r="M107" s="2"/>
      <c r="N107" s="2"/>
      <c r="O107" s="2"/>
      <c r="P107" s="2"/>
      <c r="Q107" s="2"/>
      <c r="R107" s="2"/>
      <c r="S107" s="2" t="s">
        <v>1651</v>
      </c>
      <c r="T107" s="2" t="s">
        <v>1770</v>
      </c>
      <c r="U107" s="2" t="s">
        <v>177</v>
      </c>
      <c r="V107" s="2" t="s">
        <v>1651</v>
      </c>
      <c r="W107" s="2" t="s">
        <v>1443</v>
      </c>
      <c r="X107" s="2" t="s">
        <v>1654</v>
      </c>
      <c r="Z107" s="2" t="s">
        <v>2012</v>
      </c>
      <c r="AB107" s="2" t="s">
        <v>2459</v>
      </c>
      <c r="AC107" s="23">
        <v>0</v>
      </c>
      <c r="AD107" s="115" t="str">
        <f t="shared" si="3"/>
        <v/>
      </c>
      <c r="AE107" s="114" t="str">
        <f t="shared" si="5"/>
        <v>{"popup":{"showAttachments":"false","fieldInfos":[{"visible":"true","fieldName":"NonWhite","label":"Population other than White, non-Hispanic\u00a0","format":{"places":0,"digitSeparator":true}}],"title":"Block Group ID: {GEOID10}"}}</v>
      </c>
      <c r="AF107" s="23" t="s">
        <v>2259</v>
      </c>
      <c r="AG107" s="23" t="s">
        <v>2051</v>
      </c>
      <c r="AI107" s="23" t="s">
        <v>2283</v>
      </c>
      <c r="AJ107" s="23" t="s">
        <v>2260</v>
      </c>
    </row>
    <row r="108" spans="1:36" ht="15" customHeight="1" x14ac:dyDescent="0.25">
      <c r="A108" s="2">
        <v>107</v>
      </c>
      <c r="B108" s="28" t="s">
        <v>464</v>
      </c>
      <c r="C108" s="2" t="s">
        <v>83</v>
      </c>
      <c r="D108" s="18" t="s">
        <v>287</v>
      </c>
      <c r="E108" s="18" t="s">
        <v>392</v>
      </c>
      <c r="F108" s="2" t="s">
        <v>1990</v>
      </c>
      <c r="G108" s="2" t="s">
        <v>1268</v>
      </c>
      <c r="H108" s="18" t="s">
        <v>591</v>
      </c>
      <c r="I108" s="38" t="s">
        <v>820</v>
      </c>
      <c r="J108" s="38" t="s">
        <v>1521</v>
      </c>
      <c r="K108" s="22">
        <v>94</v>
      </c>
      <c r="L108" s="2"/>
      <c r="M108" s="2"/>
      <c r="N108" s="2"/>
      <c r="O108" s="2"/>
      <c r="P108" s="2"/>
      <c r="Q108" s="2"/>
      <c r="R108" s="2"/>
      <c r="S108" s="2" t="s">
        <v>1651</v>
      </c>
      <c r="T108" s="2" t="s">
        <v>1771</v>
      </c>
      <c r="U108" s="2" t="s">
        <v>177</v>
      </c>
      <c r="V108" s="2" t="s">
        <v>1651</v>
      </c>
      <c r="W108" s="2" t="s">
        <v>1443</v>
      </c>
      <c r="X108" s="2" t="s">
        <v>1654</v>
      </c>
      <c r="Z108" s="2" t="s">
        <v>2012</v>
      </c>
      <c r="AB108" s="2" t="s">
        <v>2460</v>
      </c>
      <c r="AC108" s="23">
        <v>0</v>
      </c>
      <c r="AD108" s="115" t="str">
        <f t="shared" si="3"/>
        <v/>
      </c>
      <c r="AE108" s="114" t="str">
        <f t="shared" si="5"/>
        <v>{"popup":{"showAttachments":"false","fieldInfos":[{"visible":"true","fieldName":"over_70","label":"Population over 70 years old\u00a0","format":{"places":0,"digitSeparator":true}}],"title":"Block Group ID: {GEOID10}"}}</v>
      </c>
      <c r="AF108" s="23" t="s">
        <v>2259</v>
      </c>
      <c r="AG108" s="23" t="s">
        <v>2051</v>
      </c>
      <c r="AI108" s="23" t="s">
        <v>2283</v>
      </c>
      <c r="AJ108" s="23" t="s">
        <v>2260</v>
      </c>
    </row>
    <row r="109" spans="1:36" ht="15" customHeight="1" x14ac:dyDescent="0.25">
      <c r="A109" s="2">
        <v>108</v>
      </c>
      <c r="B109" s="28" t="s">
        <v>464</v>
      </c>
      <c r="C109" s="2" t="s">
        <v>79</v>
      </c>
      <c r="D109" s="18" t="s">
        <v>283</v>
      </c>
      <c r="E109" s="18" t="s">
        <v>386</v>
      </c>
      <c r="F109" s="2" t="s">
        <v>1990</v>
      </c>
      <c r="G109" s="2" t="s">
        <v>1276</v>
      </c>
      <c r="H109" s="18" t="s">
        <v>592</v>
      </c>
      <c r="I109" s="38" t="s">
        <v>820</v>
      </c>
      <c r="J109" s="38" t="s">
        <v>1521</v>
      </c>
      <c r="K109" s="22">
        <v>90</v>
      </c>
      <c r="L109" s="2"/>
      <c r="M109" s="2"/>
      <c r="N109" s="2"/>
      <c r="O109" s="2"/>
      <c r="P109" s="2"/>
      <c r="Q109" s="2"/>
      <c r="R109" s="2"/>
      <c r="S109" s="2" t="s">
        <v>1651</v>
      </c>
      <c r="T109" s="2" t="s">
        <v>1772</v>
      </c>
      <c r="U109" s="2" t="s">
        <v>177</v>
      </c>
      <c r="V109" s="2" t="s">
        <v>1651</v>
      </c>
      <c r="W109" s="2" t="s">
        <v>1443</v>
      </c>
      <c r="X109" s="2" t="s">
        <v>1654</v>
      </c>
      <c r="Z109" s="2" t="s">
        <v>2012</v>
      </c>
      <c r="AB109" s="2" t="s">
        <v>2461</v>
      </c>
      <c r="AC109" s="23">
        <v>0</v>
      </c>
      <c r="AD109" s="115" t="str">
        <f t="shared" si="3"/>
        <v/>
      </c>
      <c r="AE109" s="114" t="str">
        <f t="shared" si="5"/>
        <v>{"popup":{"showAttachments":"false","fieldInfos":[{"visible":"true","fieldName":"under_1","label":"Population under 1 year old\u00a0","format":{"places":0,"digitSeparator":true}}],"title":"Block Group ID: {GEOID10}"}}</v>
      </c>
      <c r="AF109" s="23" t="s">
        <v>2259</v>
      </c>
      <c r="AG109" s="23" t="s">
        <v>2051</v>
      </c>
      <c r="AI109" s="23" t="s">
        <v>2283</v>
      </c>
      <c r="AJ109" s="23" t="s">
        <v>2260</v>
      </c>
    </row>
    <row r="110" spans="1:36" ht="15" customHeight="1" x14ac:dyDescent="0.25">
      <c r="A110" s="2">
        <v>109</v>
      </c>
      <c r="B110" s="28" t="s">
        <v>464</v>
      </c>
      <c r="C110" s="2" t="s">
        <v>81</v>
      </c>
      <c r="D110" s="18" t="s">
        <v>285</v>
      </c>
      <c r="E110" s="18" t="s">
        <v>388</v>
      </c>
      <c r="F110" s="2" t="s">
        <v>1990</v>
      </c>
      <c r="G110" s="2" t="s">
        <v>1268</v>
      </c>
      <c r="H110" s="18" t="s">
        <v>593</v>
      </c>
      <c r="I110" s="38" t="s">
        <v>820</v>
      </c>
      <c r="J110" s="38" t="s">
        <v>1521</v>
      </c>
      <c r="K110" s="22">
        <v>92</v>
      </c>
      <c r="L110" s="2"/>
      <c r="M110" s="2"/>
      <c r="N110" s="2"/>
      <c r="O110" s="2"/>
      <c r="P110" s="2"/>
      <c r="Q110" s="2"/>
      <c r="R110" s="2"/>
      <c r="S110" s="2" t="s">
        <v>1651</v>
      </c>
      <c r="T110" s="2" t="s">
        <v>1772</v>
      </c>
      <c r="U110" s="2" t="s">
        <v>177</v>
      </c>
      <c r="V110" s="2" t="s">
        <v>1651</v>
      </c>
      <c r="W110" s="2" t="s">
        <v>1443</v>
      </c>
      <c r="X110" s="2" t="s">
        <v>1654</v>
      </c>
      <c r="Z110" s="2" t="s">
        <v>2012</v>
      </c>
      <c r="AB110" s="2" t="s">
        <v>2462</v>
      </c>
      <c r="AC110" s="23">
        <v>0</v>
      </c>
      <c r="AD110" s="115" t="str">
        <f t="shared" si="3"/>
        <v/>
      </c>
      <c r="AE110" s="114" t="str">
        <f t="shared" si="5"/>
        <v>{"popup":{"showAttachments":"false","fieldInfos":[{"visible":"true","fieldName":"under_13","label":"Population under 13 years old\u00a0","format":{"places":0,"digitSeparator":true}}],"title":"Block Group ID: {GEOID10}"}}</v>
      </c>
      <c r="AF110" s="23" t="s">
        <v>2259</v>
      </c>
      <c r="AG110" s="23" t="s">
        <v>2051</v>
      </c>
      <c r="AI110" s="23" t="s">
        <v>2283</v>
      </c>
      <c r="AJ110" s="23" t="s">
        <v>2260</v>
      </c>
    </row>
    <row r="111" spans="1:36" ht="15" customHeight="1" x14ac:dyDescent="0.25">
      <c r="A111" s="2">
        <v>110</v>
      </c>
      <c r="B111" s="28" t="s">
        <v>464</v>
      </c>
      <c r="C111" s="2" t="s">
        <v>87</v>
      </c>
      <c r="D111" s="18" t="s">
        <v>291</v>
      </c>
      <c r="E111" s="18" t="s">
        <v>390</v>
      </c>
      <c r="F111" s="2" t="s">
        <v>1990</v>
      </c>
      <c r="G111" s="2" t="s">
        <v>1268</v>
      </c>
      <c r="H111" s="38" t="s">
        <v>594</v>
      </c>
      <c r="I111" s="38" t="s">
        <v>820</v>
      </c>
      <c r="J111" s="38" t="s">
        <v>1521</v>
      </c>
      <c r="K111" s="22">
        <v>98</v>
      </c>
      <c r="L111" s="2"/>
      <c r="M111" s="2"/>
      <c r="N111" s="2"/>
      <c r="O111" s="2"/>
      <c r="P111" s="2"/>
      <c r="Q111" s="2"/>
      <c r="R111" s="2"/>
      <c r="S111" s="2" t="s">
        <v>1651</v>
      </c>
      <c r="T111" s="2" t="s">
        <v>1773</v>
      </c>
      <c r="U111" s="2" t="s">
        <v>177</v>
      </c>
      <c r="V111" s="2" t="s">
        <v>1651</v>
      </c>
      <c r="W111" s="2" t="s">
        <v>1443</v>
      </c>
      <c r="X111" s="2" t="s">
        <v>1654</v>
      </c>
      <c r="Z111" s="2" t="s">
        <v>2012</v>
      </c>
      <c r="AB111" s="2" t="s">
        <v>2463</v>
      </c>
      <c r="AC111" s="23">
        <v>0</v>
      </c>
      <c r="AD111" s="115" t="str">
        <f t="shared" si="3"/>
        <v/>
      </c>
      <c r="AE111" s="114" t="str">
        <f t="shared" si="5"/>
        <v>{"popup":{"showAttachments":"false","fieldInfos":[{"visible":"true","fieldName":"PLx2_Pop","label":"Population with income below twice the poverty level\u00a0","format":{"places":0,"digitSeparator":true}}],"title":"Block Group ID: {GEOID10}"}}</v>
      </c>
      <c r="AF111" s="23" t="s">
        <v>2259</v>
      </c>
      <c r="AG111" s="23" t="s">
        <v>2051</v>
      </c>
      <c r="AI111" s="23" t="s">
        <v>2283</v>
      </c>
      <c r="AJ111" s="23" t="s">
        <v>2260</v>
      </c>
    </row>
    <row r="112" spans="1:36" ht="15" customHeight="1" x14ac:dyDescent="0.25">
      <c r="A112" s="2">
        <v>111</v>
      </c>
      <c r="B112" s="28" t="s">
        <v>464</v>
      </c>
      <c r="C112" s="55" t="s">
        <v>1634</v>
      </c>
      <c r="D112" s="18" t="s">
        <v>273</v>
      </c>
      <c r="E112" s="18" t="s">
        <v>393</v>
      </c>
      <c r="F112" s="2" t="s">
        <v>1990</v>
      </c>
      <c r="G112" s="2" t="s">
        <v>1320</v>
      </c>
      <c r="H112" s="81" t="s">
        <v>1402</v>
      </c>
      <c r="I112" s="38" t="s">
        <v>820</v>
      </c>
      <c r="J112" s="38" t="s">
        <v>1521</v>
      </c>
      <c r="K112" s="22">
        <v>89</v>
      </c>
      <c r="L112" s="2"/>
      <c r="M112" s="2"/>
      <c r="N112" s="2"/>
      <c r="O112" s="2"/>
      <c r="P112" s="2"/>
      <c r="Q112" s="2"/>
      <c r="R112" s="2"/>
      <c r="S112" s="2" t="s">
        <v>1651</v>
      </c>
      <c r="T112" s="2" t="s">
        <v>1774</v>
      </c>
      <c r="U112" s="2" t="s">
        <v>177</v>
      </c>
      <c r="V112" s="2" t="s">
        <v>1651</v>
      </c>
      <c r="W112" s="2" t="s">
        <v>1443</v>
      </c>
      <c r="X112" s="2" t="s">
        <v>1654</v>
      </c>
      <c r="Z112" s="2" t="s">
        <v>2012</v>
      </c>
      <c r="AB112" s="2" t="s">
        <v>2464</v>
      </c>
      <c r="AC112" s="23">
        <v>0</v>
      </c>
      <c r="AD112" s="115" t="str">
        <f t="shared" si="3"/>
        <v/>
      </c>
      <c r="AE112" s="114" t="str">
        <f t="shared" si="5"/>
        <v>{"popup":{"showAttachments":"false","fieldInfos":[{"visible":"true","fieldName":"SUM_POP10","label":"Total Population [census block group]\u00a0","format":{"places":0,"digitSeparator":true}}],"title":"Block Group ID: {GEOID10}"}}</v>
      </c>
      <c r="AF112" s="23" t="s">
        <v>2259</v>
      </c>
      <c r="AG112" s="23" t="s">
        <v>2051</v>
      </c>
      <c r="AI112" s="23" t="s">
        <v>2283</v>
      </c>
      <c r="AJ112" s="23" t="s">
        <v>2260</v>
      </c>
    </row>
    <row r="113" spans="1:36" ht="15" hidden="1" customHeight="1" x14ac:dyDescent="0.25">
      <c r="A113" s="2">
        <v>112</v>
      </c>
      <c r="B113" s="26" t="s">
        <v>176</v>
      </c>
      <c r="C113" s="37" t="s">
        <v>1438</v>
      </c>
      <c r="D113" s="37" t="s">
        <v>1439</v>
      </c>
      <c r="E113" s="38" t="s">
        <v>1440</v>
      </c>
      <c r="F113" s="12" t="s">
        <v>394</v>
      </c>
      <c r="G113" s="56" t="s">
        <v>1437</v>
      </c>
      <c r="H113" s="38" t="s">
        <v>1666</v>
      </c>
      <c r="I113" s="56" t="s">
        <v>1951</v>
      </c>
      <c r="J113" s="38" t="s">
        <v>2067</v>
      </c>
      <c r="K113" s="22">
        <v>0</v>
      </c>
      <c r="L113" s="2" t="s">
        <v>1534</v>
      </c>
      <c r="M113" s="2"/>
      <c r="N113" s="59" t="s">
        <v>1534</v>
      </c>
      <c r="O113" s="2"/>
      <c r="P113" s="2"/>
      <c r="Q113" s="2"/>
      <c r="R113" s="59" t="s">
        <v>1534</v>
      </c>
      <c r="S113" s="2"/>
      <c r="T113" s="2" t="s">
        <v>1779</v>
      </c>
      <c r="U113" s="2" t="s">
        <v>2244</v>
      </c>
      <c r="V113" s="2" t="s">
        <v>1458</v>
      </c>
      <c r="W113" s="2" t="s">
        <v>1443</v>
      </c>
      <c r="X113" s="2" t="s">
        <v>1655</v>
      </c>
      <c r="Y113" t="s">
        <v>2234</v>
      </c>
      <c r="Z113" s="2" t="s">
        <v>2012</v>
      </c>
      <c r="AB113" s="70" t="s">
        <v>2451</v>
      </c>
      <c r="AC113" s="23">
        <v>0</v>
      </c>
      <c r="AD113" s="115" t="str">
        <f t="shared" si="3"/>
        <v xml:space="preserve">Biodiversity Conservation - x; Clean and Plentiful Water - x; Recreation, Culture, and Aesthetics - x; </v>
      </c>
      <c r="AE113" s="114" t="str">
        <f t="shared" si="5"/>
        <v>{"popup":{"showAttachments":"false","fieldInfos":[{"visible":"true","fieldName":"CRP_acres","label":"Acres of land enrolled in CRP\u00a0","format":{"places":0,"digitSeparator":true}}],"title":"HUC 12 ID: {HUC_12}"}}</v>
      </c>
      <c r="AF113" s="23" t="s">
        <v>2259</v>
      </c>
      <c r="AG113" s="23" t="s">
        <v>2051</v>
      </c>
      <c r="AI113" s="23" t="s">
        <v>2283</v>
      </c>
      <c r="AJ113" s="23" t="s">
        <v>2261</v>
      </c>
    </row>
    <row r="114" spans="1:36" ht="15" hidden="1" customHeight="1" x14ac:dyDescent="0.25">
      <c r="A114" s="2">
        <v>113</v>
      </c>
      <c r="B114" s="26" t="s">
        <v>176</v>
      </c>
      <c r="C114" s="37" t="s">
        <v>638</v>
      </c>
      <c r="D114" s="41" t="s">
        <v>882</v>
      </c>
      <c r="E114" s="11" t="s">
        <v>395</v>
      </c>
      <c r="F114" s="12" t="s">
        <v>394</v>
      </c>
      <c r="G114" s="37" t="s">
        <v>1276</v>
      </c>
      <c r="H114" s="103" t="s">
        <v>1602</v>
      </c>
      <c r="I114" s="38" t="s">
        <v>867</v>
      </c>
      <c r="J114" s="38" t="s">
        <v>2067</v>
      </c>
      <c r="K114" s="22">
        <v>1</v>
      </c>
      <c r="L114" s="2" t="s">
        <v>1534</v>
      </c>
      <c r="M114" s="2"/>
      <c r="N114" s="2"/>
      <c r="O114" s="2"/>
      <c r="P114" s="59" t="s">
        <v>1534</v>
      </c>
      <c r="Q114" s="2"/>
      <c r="R114" s="2"/>
      <c r="S114" s="2"/>
      <c r="T114" s="2" t="s">
        <v>1780</v>
      </c>
      <c r="U114" s="2" t="s">
        <v>2245</v>
      </c>
      <c r="V114" s="2" t="s">
        <v>1452</v>
      </c>
      <c r="W114" s="2" t="s">
        <v>1443</v>
      </c>
      <c r="X114" s="2" t="s">
        <v>1655</v>
      </c>
      <c r="Y114" t="s">
        <v>2614</v>
      </c>
      <c r="Z114" s="2" t="s">
        <v>2012</v>
      </c>
      <c r="AB114" s="70" t="s">
        <v>2452</v>
      </c>
      <c r="AC114" s="23">
        <v>1</v>
      </c>
      <c r="AD114" s="115" t="str">
        <f t="shared" si="3"/>
        <v xml:space="preserve">Biodiversity Conservation - x; Food, Fuel, and Materials - x; </v>
      </c>
      <c r="AE114" s="114" t="str">
        <f t="shared" si="5"/>
        <v>{"popup":{"showAttachments":"false","fieldInfos":[{"visible":"true","fieldName":"Acres_Unpo","label":"Acres of pollinated crops with no nearby pollinator habitat\u00a0","format":{"places":1,"digitSeparator":true}}],"title":"HUC 12 ID: {HUC_12}"}}</v>
      </c>
      <c r="AF114" s="23" t="s">
        <v>2259</v>
      </c>
      <c r="AG114" s="23" t="s">
        <v>2051</v>
      </c>
      <c r="AI114" s="23" t="s">
        <v>2283</v>
      </c>
      <c r="AJ114" s="23" t="s">
        <v>2261</v>
      </c>
    </row>
    <row r="115" spans="1:36" ht="15" hidden="1" customHeight="1" x14ac:dyDescent="0.25">
      <c r="A115" s="2">
        <v>114</v>
      </c>
      <c r="B115" s="26" t="s">
        <v>176</v>
      </c>
      <c r="C115" s="2" t="s">
        <v>30</v>
      </c>
      <c r="D115" s="41" t="s">
        <v>940</v>
      </c>
      <c r="E115" s="68" t="s">
        <v>1545</v>
      </c>
      <c r="F115" s="12" t="s">
        <v>394</v>
      </c>
      <c r="G115" s="3" t="s">
        <v>1289</v>
      </c>
      <c r="H115" s="38" t="s">
        <v>717</v>
      </c>
      <c r="I115" s="18" t="s">
        <v>844</v>
      </c>
      <c r="J115" s="38" t="s">
        <v>2067</v>
      </c>
      <c r="K115">
        <v>2</v>
      </c>
      <c r="L115" s="2"/>
      <c r="M115" s="2"/>
      <c r="N115" s="59" t="s">
        <v>1534</v>
      </c>
      <c r="O115" s="2"/>
      <c r="P115" s="59" t="s">
        <v>1534</v>
      </c>
      <c r="Q115" s="2"/>
      <c r="R115" s="2"/>
      <c r="S115" s="2"/>
      <c r="T115" s="2" t="s">
        <v>1781</v>
      </c>
      <c r="U115" s="2" t="s">
        <v>2033</v>
      </c>
      <c r="V115" s="71" t="s">
        <v>1446</v>
      </c>
      <c r="W115" s="2" t="s">
        <v>1443</v>
      </c>
      <c r="X115" s="2" t="s">
        <v>1655</v>
      </c>
      <c r="Y115" s="2" t="s">
        <v>2068</v>
      </c>
      <c r="Z115" s="2" t="s">
        <v>2012</v>
      </c>
      <c r="AB115" s="70" t="s">
        <v>2453</v>
      </c>
      <c r="AC115" s="23">
        <v>2</v>
      </c>
      <c r="AD115" s="115" t="str">
        <f t="shared" si="3"/>
        <v xml:space="preserve">Clean and Plentiful Water - x; Food, Fuel, and Materials - x; </v>
      </c>
      <c r="AE115" s="114" t="str">
        <f t="shared" si="5"/>
        <v>{"popup":{"showAttachments":"false","fieldInfos":[{"visible":"true","fieldName":"AWD_MGAL","label":"Agricultural water use (million gallons/day)\u00a0","format":{"places":2,"digitSeparator":true}}],"title":"HUC 12 ID: {HUC_12}"}}</v>
      </c>
      <c r="AF115" s="23" t="s">
        <v>2259</v>
      </c>
      <c r="AG115" s="23" t="s">
        <v>2051</v>
      </c>
      <c r="AI115" s="23" t="s">
        <v>2283</v>
      </c>
      <c r="AJ115" s="23" t="s">
        <v>2261</v>
      </c>
    </row>
    <row r="116" spans="1:36" ht="15" hidden="1" customHeight="1" x14ac:dyDescent="0.25">
      <c r="A116" s="2">
        <v>115</v>
      </c>
      <c r="B116" s="26" t="s">
        <v>176</v>
      </c>
      <c r="C116" s="37" t="s">
        <v>1125</v>
      </c>
      <c r="D116" s="41" t="s">
        <v>941</v>
      </c>
      <c r="E116" s="11" t="s">
        <v>396</v>
      </c>
      <c r="F116" s="12" t="s">
        <v>394</v>
      </c>
      <c r="G116" s="37" t="s">
        <v>1276</v>
      </c>
      <c r="H116" s="18" t="s">
        <v>1419</v>
      </c>
      <c r="I116" s="18" t="s">
        <v>845</v>
      </c>
      <c r="J116" s="38" t="s">
        <v>2067</v>
      </c>
      <c r="K116" s="22">
        <v>3</v>
      </c>
      <c r="L116" s="59" t="s">
        <v>1534</v>
      </c>
      <c r="M116" s="59" t="s">
        <v>1534</v>
      </c>
      <c r="N116" s="59" t="s">
        <v>1534</v>
      </c>
      <c r="O116" s="2"/>
      <c r="P116" s="2"/>
      <c r="Q116" s="2"/>
      <c r="R116" s="2"/>
      <c r="S116" s="2"/>
      <c r="T116" s="2" t="s">
        <v>1782</v>
      </c>
      <c r="U116" s="2" t="s">
        <v>2246</v>
      </c>
      <c r="V116" s="71" t="s">
        <v>1453</v>
      </c>
      <c r="W116" s="2" t="s">
        <v>1443</v>
      </c>
      <c r="X116" s="2" t="s">
        <v>1655</v>
      </c>
      <c r="Y116" s="2" t="s">
        <v>2069</v>
      </c>
      <c r="Z116" s="2" t="s">
        <v>2012</v>
      </c>
      <c r="AB116" s="70" t="s">
        <v>2454</v>
      </c>
      <c r="AC116" s="23">
        <v>2</v>
      </c>
      <c r="AD116" s="115" t="str">
        <f t="shared" si="3"/>
        <v xml:space="preserve">Biodiversity Conservation - x; Clean Air - x; Clean and Plentiful Water - x; </v>
      </c>
      <c r="AE116" s="114" t="str">
        <f t="shared" si="5"/>
        <v>{"popup":{"showAttachments":"false","fieldInfos":[{"visible":"true","fieldName":"DD_OXN_T","label":"Annual oxidized nitrogen dry deposition (kg/ha)\u00a0","format":{"places":2,"digitSeparator":true}}],"title":"HUC 12 ID: {HUC_12}"}}</v>
      </c>
      <c r="AF116" s="23" t="s">
        <v>2259</v>
      </c>
      <c r="AG116" s="23" t="s">
        <v>2051</v>
      </c>
      <c r="AI116" s="23" t="s">
        <v>2283</v>
      </c>
      <c r="AJ116" s="23" t="s">
        <v>2261</v>
      </c>
    </row>
    <row r="117" spans="1:36" ht="15" hidden="1" customHeight="1" x14ac:dyDescent="0.25">
      <c r="A117" s="2">
        <v>116</v>
      </c>
      <c r="B117" s="26" t="s">
        <v>176</v>
      </c>
      <c r="C117" s="37" t="s">
        <v>1126</v>
      </c>
      <c r="D117" s="41" t="s">
        <v>883</v>
      </c>
      <c r="E117" s="11" t="s">
        <v>397</v>
      </c>
      <c r="F117" s="12" t="s">
        <v>394</v>
      </c>
      <c r="G117" s="37" t="s">
        <v>1268</v>
      </c>
      <c r="H117" s="18" t="s">
        <v>1420</v>
      </c>
      <c r="I117" s="18" t="s">
        <v>845</v>
      </c>
      <c r="J117" s="38" t="s">
        <v>2067</v>
      </c>
      <c r="K117" s="22">
        <v>4</v>
      </c>
      <c r="L117" s="59" t="s">
        <v>1534</v>
      </c>
      <c r="M117" s="59" t="s">
        <v>1534</v>
      </c>
      <c r="N117" s="59" t="s">
        <v>1534</v>
      </c>
      <c r="O117" s="2"/>
      <c r="P117" s="2"/>
      <c r="Q117" s="2"/>
      <c r="R117" s="2"/>
      <c r="S117" s="2"/>
      <c r="T117" s="2" t="s">
        <v>1782</v>
      </c>
      <c r="U117" s="2" t="s">
        <v>2246</v>
      </c>
      <c r="V117" s="71" t="s">
        <v>1453</v>
      </c>
      <c r="W117" s="2" t="s">
        <v>1443</v>
      </c>
      <c r="X117" s="2" t="s">
        <v>1655</v>
      </c>
      <c r="Y117" s="2" t="s">
        <v>2070</v>
      </c>
      <c r="Z117" s="2" t="s">
        <v>2012</v>
      </c>
      <c r="AB117" s="70" t="s">
        <v>2455</v>
      </c>
      <c r="AC117" s="23">
        <v>2</v>
      </c>
      <c r="AD117" s="115" t="str">
        <f t="shared" si="3"/>
        <v xml:space="preserve">Biodiversity Conservation - x; Clean Air - x; Clean and Plentiful Water - x; </v>
      </c>
      <c r="AE117" s="114" t="str">
        <f t="shared" si="5"/>
        <v>{"popup":{"showAttachments":"false","fieldInfos":[{"visible":"true","fieldName":"AWD_OXN_T","label":"Annual oxidized nitrogen wet deposition (kg/ha)\u00a0","format":{"places":2,"digitSeparator":true}}],"title":"HUC 12 ID: {HUC_12}"}}</v>
      </c>
      <c r="AF117" s="23" t="s">
        <v>2259</v>
      </c>
      <c r="AG117" s="23" t="s">
        <v>2051</v>
      </c>
      <c r="AI117" s="23" t="s">
        <v>2283</v>
      </c>
      <c r="AJ117" s="23" t="s">
        <v>2261</v>
      </c>
    </row>
    <row r="118" spans="1:36" ht="15" hidden="1" customHeight="1" x14ac:dyDescent="0.25">
      <c r="A118" s="2">
        <v>117</v>
      </c>
      <c r="B118" s="26" t="s">
        <v>176</v>
      </c>
      <c r="C118" s="37" t="s">
        <v>1127</v>
      </c>
      <c r="D118" s="41" t="s">
        <v>942</v>
      </c>
      <c r="E118" s="11" t="s">
        <v>398</v>
      </c>
      <c r="F118" s="12" t="s">
        <v>394</v>
      </c>
      <c r="G118" s="37" t="s">
        <v>1268</v>
      </c>
      <c r="H118" s="18" t="s">
        <v>1421</v>
      </c>
      <c r="I118" s="18" t="s">
        <v>845</v>
      </c>
      <c r="J118" s="38" t="s">
        <v>2067</v>
      </c>
      <c r="K118">
        <v>5</v>
      </c>
      <c r="L118" s="59" t="s">
        <v>1534</v>
      </c>
      <c r="M118" s="59" t="s">
        <v>1534</v>
      </c>
      <c r="N118" s="59" t="s">
        <v>1534</v>
      </c>
      <c r="O118" s="2"/>
      <c r="P118" s="2"/>
      <c r="Q118" s="2"/>
      <c r="R118" s="2"/>
      <c r="S118" s="2"/>
      <c r="T118" s="2" t="s">
        <v>1782</v>
      </c>
      <c r="U118" s="2" t="s">
        <v>2246</v>
      </c>
      <c r="V118" s="71" t="s">
        <v>1453</v>
      </c>
      <c r="W118" s="2" t="s">
        <v>1443</v>
      </c>
      <c r="X118" s="2" t="s">
        <v>1655</v>
      </c>
      <c r="Y118" s="2" t="s">
        <v>2071</v>
      </c>
      <c r="Z118" s="2" t="s">
        <v>2012</v>
      </c>
      <c r="AB118" s="70" t="s">
        <v>2456</v>
      </c>
      <c r="AC118" s="23">
        <v>2</v>
      </c>
      <c r="AD118" s="115" t="str">
        <f t="shared" si="3"/>
        <v xml:space="preserve">Biodiversity Conservation - x; Clean Air - x; Clean and Plentiful Water - x; </v>
      </c>
      <c r="AE118" s="114" t="str">
        <f t="shared" si="5"/>
        <v>{"popup":{"showAttachments":"false","fieldInfos":[{"visible":"true","fieldName":"DD_REDN_T","label":"Annual reduced nitrogen dry deposition (kg/ha)\u00a0","format":{"places":2,"digitSeparator":true}}],"title":"HUC 12 ID: {HUC_12}"}}</v>
      </c>
      <c r="AF118" s="23" t="s">
        <v>2259</v>
      </c>
      <c r="AG118" s="23" t="s">
        <v>2051</v>
      </c>
      <c r="AI118" s="23" t="s">
        <v>2283</v>
      </c>
      <c r="AJ118" s="23" t="s">
        <v>2261</v>
      </c>
    </row>
    <row r="119" spans="1:36" ht="15" hidden="1" customHeight="1" x14ac:dyDescent="0.25">
      <c r="A119" s="2">
        <v>118</v>
      </c>
      <c r="B119" s="26" t="s">
        <v>176</v>
      </c>
      <c r="C119" s="2" t="s">
        <v>1128</v>
      </c>
      <c r="D119" s="41" t="s">
        <v>884</v>
      </c>
      <c r="E119" s="89" t="s">
        <v>399</v>
      </c>
      <c r="F119" s="12" t="s">
        <v>394</v>
      </c>
      <c r="G119" s="37" t="s">
        <v>1268</v>
      </c>
      <c r="H119" s="18" t="s">
        <v>1422</v>
      </c>
      <c r="I119" s="7" t="s">
        <v>845</v>
      </c>
      <c r="J119" s="38" t="s">
        <v>2067</v>
      </c>
      <c r="K119" s="22">
        <v>6</v>
      </c>
      <c r="L119" s="59" t="s">
        <v>1534</v>
      </c>
      <c r="M119" s="59" t="s">
        <v>1534</v>
      </c>
      <c r="N119" s="59" t="s">
        <v>1534</v>
      </c>
      <c r="O119" s="2"/>
      <c r="P119" s="2"/>
      <c r="Q119" s="2"/>
      <c r="R119" s="2"/>
      <c r="S119" s="2"/>
      <c r="T119" s="2" t="s">
        <v>1782</v>
      </c>
      <c r="U119" s="2" t="s">
        <v>2246</v>
      </c>
      <c r="V119" s="71" t="s">
        <v>1453</v>
      </c>
      <c r="W119" s="2" t="s">
        <v>1443</v>
      </c>
      <c r="X119" s="2" t="s">
        <v>1655</v>
      </c>
      <c r="Y119" s="2" t="s">
        <v>2072</v>
      </c>
      <c r="Z119" s="2" t="s">
        <v>2012</v>
      </c>
      <c r="AB119" s="70" t="s">
        <v>2457</v>
      </c>
      <c r="AC119" s="23">
        <v>2</v>
      </c>
      <c r="AD119" s="115" t="str">
        <f t="shared" si="3"/>
        <v xml:space="preserve">Biodiversity Conservation - x; Clean Air - x; Clean and Plentiful Water - x; </v>
      </c>
      <c r="AE119" s="114" t="str">
        <f t="shared" si="5"/>
        <v>{"popup":{"showAttachments":"false","fieldInfos":[{"visible":"true","fieldName":"AWD_REDN_T","label":"Annual reduced nitrogen wet deposition (kg/ha)\u00a0","format":{"places":2,"digitSeparator":true}}],"title":"HUC 12 ID: {HUC_12}"}}</v>
      </c>
      <c r="AF119" s="23" t="s">
        <v>2259</v>
      </c>
      <c r="AG119" s="23" t="s">
        <v>2051</v>
      </c>
      <c r="AI119" s="23" t="s">
        <v>2283</v>
      </c>
      <c r="AJ119" s="23" t="s">
        <v>2261</v>
      </c>
    </row>
    <row r="120" spans="1:36" ht="15" hidden="1" customHeight="1" x14ac:dyDescent="0.25">
      <c r="A120" s="2">
        <v>119</v>
      </c>
      <c r="B120" s="26" t="s">
        <v>176</v>
      </c>
      <c r="C120" s="2" t="s">
        <v>1129</v>
      </c>
      <c r="D120" s="41" t="s">
        <v>879</v>
      </c>
      <c r="E120" s="89" t="s">
        <v>400</v>
      </c>
      <c r="F120" s="12" t="s">
        <v>394</v>
      </c>
      <c r="G120" s="37" t="s">
        <v>1268</v>
      </c>
      <c r="H120" s="7" t="s">
        <v>1423</v>
      </c>
      <c r="I120" s="7" t="s">
        <v>845</v>
      </c>
      <c r="J120" s="38" t="s">
        <v>2067</v>
      </c>
      <c r="K120" s="22">
        <v>7</v>
      </c>
      <c r="L120" s="59" t="s">
        <v>1534</v>
      </c>
      <c r="M120" s="59" t="s">
        <v>1534</v>
      </c>
      <c r="N120" s="59" t="s">
        <v>1534</v>
      </c>
      <c r="O120" s="2"/>
      <c r="P120" s="2"/>
      <c r="Q120" s="2"/>
      <c r="R120" s="2"/>
      <c r="S120" s="2"/>
      <c r="T120" s="2" t="s">
        <v>1783</v>
      </c>
      <c r="U120" s="2" t="s">
        <v>2246</v>
      </c>
      <c r="V120" s="71" t="s">
        <v>1454</v>
      </c>
      <c r="W120" s="2" t="s">
        <v>1443</v>
      </c>
      <c r="X120" s="2" t="s">
        <v>1655</v>
      </c>
      <c r="Y120" s="2" t="s">
        <v>2073</v>
      </c>
      <c r="Z120" s="2" t="s">
        <v>2012</v>
      </c>
      <c r="AB120" s="70" t="s">
        <v>2458</v>
      </c>
      <c r="AC120" s="23">
        <v>2</v>
      </c>
      <c r="AD120" s="115" t="str">
        <f t="shared" si="3"/>
        <v xml:space="preserve">Biodiversity Conservation - x; Clean Air - x; Clean and Plentiful Water - x; </v>
      </c>
      <c r="AE120" s="114" t="str">
        <f t="shared" si="5"/>
        <v>{"popup":{"showAttachments":"false","fieldInfos":[{"visible":"true","fieldName":"DD_S_T","label":"Annual sulfur dry deposition (kg/ha)\u00a0","format":{"places":2,"digitSeparator":true}}],"title":"HUC 12 ID: {HUC_12}"}}</v>
      </c>
      <c r="AF120" s="23" t="s">
        <v>2259</v>
      </c>
      <c r="AG120" s="23" t="s">
        <v>2051</v>
      </c>
      <c r="AI120" s="23" t="s">
        <v>2283</v>
      </c>
      <c r="AJ120" s="23" t="s">
        <v>2261</v>
      </c>
    </row>
    <row r="121" spans="1:36" ht="15" hidden="1" customHeight="1" x14ac:dyDescent="0.25">
      <c r="A121" s="2">
        <v>120</v>
      </c>
      <c r="B121" s="26" t="s">
        <v>176</v>
      </c>
      <c r="C121" s="37" t="s">
        <v>1130</v>
      </c>
      <c r="D121" s="41" t="s">
        <v>880</v>
      </c>
      <c r="E121" s="11" t="s">
        <v>401</v>
      </c>
      <c r="F121" s="12" t="s">
        <v>394</v>
      </c>
      <c r="G121" s="37" t="s">
        <v>1268</v>
      </c>
      <c r="H121" s="7" t="s">
        <v>1424</v>
      </c>
      <c r="I121" s="18" t="s">
        <v>845</v>
      </c>
      <c r="J121" s="38" t="s">
        <v>2067</v>
      </c>
      <c r="K121">
        <v>8</v>
      </c>
      <c r="L121" s="59" t="s">
        <v>1534</v>
      </c>
      <c r="M121" s="59" t="s">
        <v>1534</v>
      </c>
      <c r="N121" s="59" t="s">
        <v>1534</v>
      </c>
      <c r="O121" s="2"/>
      <c r="P121" s="2"/>
      <c r="Q121" s="2"/>
      <c r="R121" s="2"/>
      <c r="S121" s="2"/>
      <c r="T121" s="2" t="s">
        <v>1783</v>
      </c>
      <c r="U121" s="2" t="s">
        <v>2246</v>
      </c>
      <c r="V121" s="71" t="s">
        <v>1454</v>
      </c>
      <c r="W121" s="2" t="s">
        <v>1443</v>
      </c>
      <c r="X121" s="2" t="s">
        <v>1655</v>
      </c>
      <c r="Y121" s="2" t="s">
        <v>2074</v>
      </c>
      <c r="Z121" s="2" t="s">
        <v>2012</v>
      </c>
      <c r="AB121" s="70" t="s">
        <v>2459</v>
      </c>
      <c r="AC121" s="23">
        <v>2</v>
      </c>
      <c r="AD121" s="115" t="str">
        <f t="shared" si="3"/>
        <v xml:space="preserve">Biodiversity Conservation - x; Clean Air - x; Clean and Plentiful Water - x; </v>
      </c>
      <c r="AE121" s="114" t="str">
        <f t="shared" si="5"/>
        <v>{"popup":{"showAttachments":"false","fieldInfos":[{"visible":"true","fieldName":"AWD_S_T","label":"Annual sulfur wet deposition (kg/ha)\u00a0","format":{"places":2,"digitSeparator":true}}],"title":"HUC 12 ID: {HUC_12}"}}</v>
      </c>
      <c r="AF121" s="23" t="s">
        <v>2259</v>
      </c>
      <c r="AG121" s="23" t="s">
        <v>2051</v>
      </c>
      <c r="AI121" s="23" t="s">
        <v>2283</v>
      </c>
      <c r="AJ121" s="23" t="s">
        <v>2261</v>
      </c>
    </row>
    <row r="122" spans="1:36" ht="15" hidden="1" customHeight="1" x14ac:dyDescent="0.25">
      <c r="A122" s="2">
        <v>121</v>
      </c>
      <c r="B122" s="26" t="s">
        <v>176</v>
      </c>
      <c r="C122" s="2" t="s">
        <v>31</v>
      </c>
      <c r="D122" s="41" t="s">
        <v>881</v>
      </c>
      <c r="E122" s="11" t="s">
        <v>402</v>
      </c>
      <c r="F122" s="12" t="s">
        <v>394</v>
      </c>
      <c r="G122" s="2" t="s">
        <v>1268</v>
      </c>
      <c r="H122" s="18" t="s">
        <v>718</v>
      </c>
      <c r="I122" s="18" t="s">
        <v>873</v>
      </c>
      <c r="J122" s="38" t="s">
        <v>2067</v>
      </c>
      <c r="K122" s="22">
        <v>9</v>
      </c>
      <c r="L122" s="2"/>
      <c r="M122" s="2"/>
      <c r="N122" s="2"/>
      <c r="O122" s="2"/>
      <c r="P122" s="59" t="s">
        <v>1534</v>
      </c>
      <c r="Q122" s="2"/>
      <c r="R122" s="2"/>
      <c r="S122" s="2"/>
      <c r="T122" s="2" t="s">
        <v>1784</v>
      </c>
      <c r="U122" s="2" t="s">
        <v>2032</v>
      </c>
      <c r="V122" s="2" t="s">
        <v>1455</v>
      </c>
      <c r="W122" s="2" t="s">
        <v>1443</v>
      </c>
      <c r="X122" s="2" t="s">
        <v>1655</v>
      </c>
      <c r="Y122" s="2" t="s">
        <v>2075</v>
      </c>
      <c r="Z122" s="2" t="s">
        <v>2012</v>
      </c>
      <c r="AB122" s="70" t="s">
        <v>2460</v>
      </c>
      <c r="AC122" s="23">
        <v>1</v>
      </c>
      <c r="AD122" s="115" t="str">
        <f t="shared" si="3"/>
        <v xml:space="preserve">Food, Fuel, and Materials - x; </v>
      </c>
      <c r="AE122" s="114" t="str">
        <f t="shared" si="5"/>
        <v>{"popup":{"showAttachments":"false","fieldInfos":[{"visible":"true","fieldName":"SolE_Area","label":"Area of solar energy (km2)\u00a0","format":{"places":1,"digitSeparator":true}}],"title":"HUC 12 ID: {HUC_12}"}}</v>
      </c>
      <c r="AF122" s="23" t="s">
        <v>2259</v>
      </c>
      <c r="AG122" s="23" t="s">
        <v>2051</v>
      </c>
      <c r="AI122" s="23" t="s">
        <v>2283</v>
      </c>
      <c r="AJ122" s="23" t="s">
        <v>2261</v>
      </c>
    </row>
    <row r="123" spans="1:36" ht="15" hidden="1" customHeight="1" x14ac:dyDescent="0.25">
      <c r="A123" s="2">
        <v>122</v>
      </c>
      <c r="B123" s="26" t="s">
        <v>176</v>
      </c>
      <c r="C123" s="37" t="s">
        <v>639</v>
      </c>
      <c r="D123" s="41" t="s">
        <v>943</v>
      </c>
      <c r="E123" s="11" t="s">
        <v>403</v>
      </c>
      <c r="F123" s="12" t="s">
        <v>394</v>
      </c>
      <c r="G123" s="37" t="s">
        <v>1268</v>
      </c>
      <c r="H123" s="18" t="s">
        <v>1333</v>
      </c>
      <c r="I123" s="18" t="s">
        <v>873</v>
      </c>
      <c r="J123" s="38" t="s">
        <v>2067</v>
      </c>
      <c r="K123" s="22">
        <v>10</v>
      </c>
      <c r="L123" s="2"/>
      <c r="M123" s="2"/>
      <c r="N123" s="2"/>
      <c r="O123" s="2"/>
      <c r="P123" s="59" t="s">
        <v>1534</v>
      </c>
      <c r="Q123" s="2"/>
      <c r="R123" s="2"/>
      <c r="S123" s="2"/>
      <c r="T123" s="2" t="s">
        <v>1784</v>
      </c>
      <c r="U123" s="2" t="s">
        <v>2032</v>
      </c>
      <c r="V123" s="2" t="s">
        <v>1455</v>
      </c>
      <c r="W123" s="2" t="s">
        <v>1443</v>
      </c>
      <c r="X123" s="2" t="s">
        <v>1655</v>
      </c>
      <c r="Y123" s="2" t="s">
        <v>2076</v>
      </c>
      <c r="Z123" s="2" t="s">
        <v>2012</v>
      </c>
      <c r="AB123" s="70" t="s">
        <v>2461</v>
      </c>
      <c r="AC123" s="23">
        <v>2</v>
      </c>
      <c r="AD123" s="115" t="str">
        <f t="shared" si="3"/>
        <v xml:space="preserve">Food, Fuel, and Materials - x; </v>
      </c>
      <c r="AE123" s="114" t="str">
        <f t="shared" si="5"/>
        <v>{"popup":{"showAttachments":"false","fieldInfos":[{"visible":"true","fieldName":"SolE_Mean","label":"Average annual daily potential solar energy (kWh/m2/day)\u00a0","format":{"places":2,"digitSeparator":true}}],"title":"HUC 12 ID: {HUC_12}"}}</v>
      </c>
      <c r="AF123" s="23" t="s">
        <v>2259</v>
      </c>
      <c r="AG123" s="23" t="s">
        <v>2051</v>
      </c>
      <c r="AI123" s="23" t="s">
        <v>2283</v>
      </c>
      <c r="AJ123" s="23" t="s">
        <v>2261</v>
      </c>
    </row>
    <row r="124" spans="1:36" ht="15" hidden="1" customHeight="1" x14ac:dyDescent="0.25">
      <c r="A124" s="2">
        <v>123</v>
      </c>
      <c r="B124" s="26" t="s">
        <v>176</v>
      </c>
      <c r="C124" s="111" t="s">
        <v>885</v>
      </c>
      <c r="D124" s="41" t="s">
        <v>944</v>
      </c>
      <c r="E124" s="42" t="s">
        <v>886</v>
      </c>
      <c r="F124" s="12" t="s">
        <v>394</v>
      </c>
      <c r="G124" s="2" t="s">
        <v>1271</v>
      </c>
      <c r="H124" s="18" t="s">
        <v>1665</v>
      </c>
      <c r="I124" s="18" t="s">
        <v>1016</v>
      </c>
      <c r="J124" s="38" t="s">
        <v>2067</v>
      </c>
      <c r="K124">
        <v>11</v>
      </c>
      <c r="L124" s="2"/>
      <c r="M124" s="2"/>
      <c r="N124" s="2"/>
      <c r="O124" s="2"/>
      <c r="P124" s="59" t="s">
        <v>1534</v>
      </c>
      <c r="Q124" s="2"/>
      <c r="R124" s="2"/>
      <c r="S124" s="2"/>
      <c r="T124" s="2" t="s">
        <v>1784</v>
      </c>
      <c r="U124" s="2" t="s">
        <v>2032</v>
      </c>
      <c r="V124" s="2" t="s">
        <v>1455</v>
      </c>
      <c r="W124" s="2" t="s">
        <v>1443</v>
      </c>
      <c r="X124" s="2" t="s">
        <v>1655</v>
      </c>
      <c r="Y124" s="2" t="s">
        <v>2077</v>
      </c>
      <c r="Z124" s="2" t="s">
        <v>2012</v>
      </c>
      <c r="AB124" s="70" t="s">
        <v>2462</v>
      </c>
      <c r="AC124" s="23">
        <v>0</v>
      </c>
      <c r="AD124" s="115" t="str">
        <f t="shared" si="3"/>
        <v xml:space="preserve">Food, Fuel, and Materials - x; </v>
      </c>
      <c r="AE124" s="114" t="str">
        <f t="shared" si="5"/>
        <v>{"popup":{"showAttachments":"false","fieldInfos":[{"visible":"true","fieldName":"AvgWindEnergy","label":"Average annual daily potential wind energy (kWh/m2/day)\u00a0","format":{"places":0,"digitSeparator":true}}],"title":"HUC 12 ID: {HUC_12}"}}</v>
      </c>
      <c r="AF124" s="23" t="s">
        <v>2259</v>
      </c>
      <c r="AG124" s="23" t="s">
        <v>2051</v>
      </c>
      <c r="AI124" s="23" t="s">
        <v>2283</v>
      </c>
      <c r="AJ124" s="23" t="s">
        <v>2261</v>
      </c>
    </row>
    <row r="125" spans="1:36" ht="15" hidden="1" customHeight="1" x14ac:dyDescent="0.25">
      <c r="A125" s="2">
        <v>124</v>
      </c>
      <c r="B125" s="26" t="s">
        <v>176</v>
      </c>
      <c r="C125" s="2" t="s">
        <v>32</v>
      </c>
      <c r="D125" s="41" t="s">
        <v>293</v>
      </c>
      <c r="E125" s="11" t="s">
        <v>404</v>
      </c>
      <c r="F125" s="12" t="s">
        <v>394</v>
      </c>
      <c r="G125" s="2" t="s">
        <v>1271</v>
      </c>
      <c r="H125" s="18" t="s">
        <v>1667</v>
      </c>
      <c r="I125" s="7" t="s">
        <v>846</v>
      </c>
      <c r="J125" s="38" t="s">
        <v>2067</v>
      </c>
      <c r="K125" s="22">
        <v>12</v>
      </c>
      <c r="L125" s="2"/>
      <c r="M125" s="59" t="s">
        <v>1534</v>
      </c>
      <c r="N125" s="59" t="s">
        <v>1534</v>
      </c>
      <c r="O125" s="59" t="s">
        <v>1534</v>
      </c>
      <c r="P125" s="59" t="s">
        <v>1534</v>
      </c>
      <c r="Q125" s="59" t="s">
        <v>1534</v>
      </c>
      <c r="R125" s="59" t="s">
        <v>1534</v>
      </c>
      <c r="S125" s="2"/>
      <c r="T125" s="2" t="s">
        <v>1785</v>
      </c>
      <c r="U125" s="2" t="s">
        <v>2031</v>
      </c>
      <c r="V125" s="2" t="s">
        <v>1976</v>
      </c>
      <c r="W125" s="2" t="s">
        <v>1443</v>
      </c>
      <c r="X125" s="2" t="s">
        <v>1655</v>
      </c>
      <c r="Y125" s="2" t="s">
        <v>2078</v>
      </c>
      <c r="Z125" s="2" t="s">
        <v>2012</v>
      </c>
      <c r="AB125" s="70" t="s">
        <v>2463</v>
      </c>
      <c r="AC125" s="23">
        <v>1</v>
      </c>
      <c r="AD125" s="115" t="str">
        <f t="shared" si="3"/>
        <v xml:space="preserve">Clean Air - x; Clean and Plentiful Water - x; Climate Stabilization - x; Food, Fuel, and Materials - x; Natural Hazard Mitigation - x; Recreation, Culture, and Aesthetics - x; </v>
      </c>
      <c r="AE125" s="114" t="str">
        <f t="shared" si="5"/>
        <v>{"popup":{"showAttachments":"false","fieldInfos":[{"visible":"true","fieldName":"MeanPrecip","label":"Average annual precipitation (inches/yr)\u00a0","format":{"places":1,"digitSeparator":true}}],"title":"HUC 12 ID: {HUC_12}"}}</v>
      </c>
      <c r="AF125" s="23" t="s">
        <v>2259</v>
      </c>
      <c r="AG125" s="23" t="s">
        <v>2051</v>
      </c>
      <c r="AI125" s="23" t="s">
        <v>2283</v>
      </c>
      <c r="AJ125" s="23" t="s">
        <v>2261</v>
      </c>
    </row>
    <row r="126" spans="1:36" ht="15" hidden="1" customHeight="1" x14ac:dyDescent="0.25">
      <c r="A126" s="2">
        <v>125</v>
      </c>
      <c r="B126" s="26" t="s">
        <v>176</v>
      </c>
      <c r="C126" s="43" t="s">
        <v>1025</v>
      </c>
      <c r="D126" s="43" t="s">
        <v>887</v>
      </c>
      <c r="E126" s="44" t="s">
        <v>888</v>
      </c>
      <c r="F126" s="12" t="s">
        <v>394</v>
      </c>
      <c r="G126" s="2" t="s">
        <v>1271</v>
      </c>
      <c r="H126" s="7" t="s">
        <v>1668</v>
      </c>
      <c r="I126" s="44" t="s">
        <v>1017</v>
      </c>
      <c r="J126" s="38" t="s">
        <v>2067</v>
      </c>
      <c r="K126" s="22">
        <v>13</v>
      </c>
      <c r="L126" s="2"/>
      <c r="M126" s="2"/>
      <c r="N126" s="2"/>
      <c r="O126" s="2"/>
      <c r="P126" s="2"/>
      <c r="Q126" s="2"/>
      <c r="R126" s="59" t="s">
        <v>1534</v>
      </c>
      <c r="S126" s="2"/>
      <c r="T126" s="2" t="s">
        <v>1786</v>
      </c>
      <c r="U126" s="2" t="s">
        <v>2022</v>
      </c>
      <c r="V126" s="2" t="s">
        <v>1447</v>
      </c>
      <c r="W126" s="2" t="s">
        <v>1443</v>
      </c>
      <c r="X126" s="2" t="s">
        <v>1655</v>
      </c>
      <c r="Y126" s="2" t="s">
        <v>2079</v>
      </c>
      <c r="Z126" s="2" t="s">
        <v>2012</v>
      </c>
      <c r="AB126" s="70" t="s">
        <v>2464</v>
      </c>
      <c r="AC126" s="23">
        <v>0</v>
      </c>
      <c r="AD126" s="115" t="str">
        <f t="shared" si="3"/>
        <v xml:space="preserve">Recreation, Culture, and Aesthetics - x; </v>
      </c>
      <c r="AE126" s="114" t="str">
        <f t="shared" si="5"/>
        <v>{"popup":{"showAttachments":"false","fieldInfos":[{"visible":"true","fieldName":"BG_Demand","label":"Big game hunting recreation demand\u00a0","format":{"places":0,"digitSeparator":true}}],"title":"HUC 12 ID: {HUC_12}"}}</v>
      </c>
      <c r="AF126" s="23" t="s">
        <v>2259</v>
      </c>
      <c r="AG126" s="23" t="s">
        <v>2051</v>
      </c>
      <c r="AI126" s="23" t="s">
        <v>2283</v>
      </c>
      <c r="AJ126" s="23" t="s">
        <v>2261</v>
      </c>
    </row>
    <row r="127" spans="1:36" ht="15" hidden="1" customHeight="1" x14ac:dyDescent="0.25">
      <c r="A127" s="2">
        <v>126</v>
      </c>
      <c r="B127" s="26" t="s">
        <v>176</v>
      </c>
      <c r="C127" s="43" t="s">
        <v>1024</v>
      </c>
      <c r="D127" s="41" t="s">
        <v>2014</v>
      </c>
      <c r="E127" s="44" t="s">
        <v>889</v>
      </c>
      <c r="F127" s="12" t="s">
        <v>394</v>
      </c>
      <c r="G127" s="2" t="s">
        <v>1271</v>
      </c>
      <c r="H127" s="44" t="s">
        <v>1669</v>
      </c>
      <c r="I127" s="44" t="s">
        <v>1018</v>
      </c>
      <c r="J127" s="38" t="s">
        <v>2067</v>
      </c>
      <c r="K127">
        <v>14</v>
      </c>
      <c r="L127" s="2"/>
      <c r="M127" s="2"/>
      <c r="N127" s="2"/>
      <c r="O127" s="2"/>
      <c r="P127" s="2"/>
      <c r="Q127" s="2"/>
      <c r="R127" s="59" t="s">
        <v>1534</v>
      </c>
      <c r="S127" s="2"/>
      <c r="T127" s="2" t="s">
        <v>1787</v>
      </c>
      <c r="U127" s="2" t="s">
        <v>2022</v>
      </c>
      <c r="V127" s="2" t="s">
        <v>1447</v>
      </c>
      <c r="W127" s="2" t="s">
        <v>1443</v>
      </c>
      <c r="X127" s="2" t="s">
        <v>1655</v>
      </c>
      <c r="Y127" s="2" t="s">
        <v>2080</v>
      </c>
      <c r="Z127" s="2" t="s">
        <v>2012</v>
      </c>
      <c r="AB127" s="70" t="s">
        <v>2465</v>
      </c>
      <c r="AC127" s="23">
        <v>0</v>
      </c>
      <c r="AD127" s="115" t="str">
        <f t="shared" si="3"/>
        <v xml:space="preserve">Recreation, Culture, and Aesthetics - x; </v>
      </c>
      <c r="AE127" s="114" t="str">
        <f t="shared" si="5"/>
        <v>{"popup":{"showAttachments":"false","fieldInfos":[{"visible":"true","fieldName":"BW_Demand","label":"Bird watching recreation demand\u00a0","format":{"places":0,"digitSeparator":true}}],"title":"HUC 12 ID: {HUC_12}"}}</v>
      </c>
      <c r="AF127" s="23" t="s">
        <v>2259</v>
      </c>
      <c r="AG127" s="23" t="s">
        <v>2051</v>
      </c>
      <c r="AI127" s="23" t="s">
        <v>2283</v>
      </c>
      <c r="AJ127" s="23" t="s">
        <v>2261</v>
      </c>
    </row>
    <row r="128" spans="1:36" ht="15" hidden="1" customHeight="1" x14ac:dyDescent="0.25">
      <c r="A128" s="2">
        <v>127</v>
      </c>
      <c r="B128" s="26" t="s">
        <v>176</v>
      </c>
      <c r="C128" s="2" t="s">
        <v>33</v>
      </c>
      <c r="D128" s="43" t="s">
        <v>890</v>
      </c>
      <c r="E128" s="11" t="s">
        <v>405</v>
      </c>
      <c r="F128" s="12" t="s">
        <v>394</v>
      </c>
      <c r="G128" s="2" t="s">
        <v>1268</v>
      </c>
      <c r="H128" s="44" t="s">
        <v>719</v>
      </c>
      <c r="I128" s="18" t="s">
        <v>848</v>
      </c>
      <c r="J128" s="38" t="s">
        <v>2067</v>
      </c>
      <c r="K128" s="22">
        <v>15</v>
      </c>
      <c r="L128" s="2"/>
      <c r="M128" s="2"/>
      <c r="N128" s="2"/>
      <c r="O128" s="59" t="s">
        <v>1534</v>
      </c>
      <c r="P128" s="2"/>
      <c r="Q128" s="2"/>
      <c r="R128" s="2"/>
      <c r="S128" s="2"/>
      <c r="T128" s="2" t="s">
        <v>1754</v>
      </c>
      <c r="U128" s="2" t="s">
        <v>2030</v>
      </c>
      <c r="V128" s="2" t="s">
        <v>1450</v>
      </c>
      <c r="W128" s="2" t="s">
        <v>1443</v>
      </c>
      <c r="X128" s="2" t="s">
        <v>1655</v>
      </c>
      <c r="Y128" s="2" t="s">
        <v>2081</v>
      </c>
      <c r="Z128" s="2" t="s">
        <v>2012</v>
      </c>
      <c r="AB128" s="70" t="s">
        <v>2466</v>
      </c>
      <c r="AC128" s="23">
        <v>2</v>
      </c>
      <c r="AD128" s="115" t="str">
        <f t="shared" si="3"/>
        <v xml:space="preserve">Climate Stabilization - x; </v>
      </c>
      <c r="AE128" s="114" t="str">
        <f t="shared" si="5"/>
        <v>{"popup":{"showAttachments":"false","fieldInfos":[{"visible":"true","fieldName":"BMASS_KG_M","label":"Carbon storage by tree biomass (kg/m2)\u00a0","format":{"places":2,"digitSeparator":true}}],"title":"HUC 12 ID: {HUC_12}"}}</v>
      </c>
      <c r="AF128" s="23" t="s">
        <v>2259</v>
      </c>
      <c r="AG128" s="23" t="s">
        <v>2051</v>
      </c>
      <c r="AI128" s="23" t="s">
        <v>2283</v>
      </c>
      <c r="AJ128" s="23" t="s">
        <v>2261</v>
      </c>
    </row>
    <row r="129" spans="1:36" ht="15" hidden="1" customHeight="1" x14ac:dyDescent="0.25">
      <c r="A129" s="2">
        <v>128</v>
      </c>
      <c r="B129" s="26" t="s">
        <v>176</v>
      </c>
      <c r="C129" s="2" t="s">
        <v>34</v>
      </c>
      <c r="D129" s="43" t="s">
        <v>891</v>
      </c>
      <c r="E129" s="11" t="s">
        <v>406</v>
      </c>
      <c r="F129" s="12" t="s">
        <v>394</v>
      </c>
      <c r="G129" s="2" t="s">
        <v>1268</v>
      </c>
      <c r="H129" s="18" t="s">
        <v>720</v>
      </c>
      <c r="I129" s="18" t="s">
        <v>875</v>
      </c>
      <c r="J129" s="38" t="s">
        <v>2067</v>
      </c>
      <c r="K129" s="22">
        <v>16</v>
      </c>
      <c r="L129" s="2"/>
      <c r="M129" s="2"/>
      <c r="N129" s="2"/>
      <c r="O129" s="59" t="s">
        <v>1534</v>
      </c>
      <c r="P129" s="2"/>
      <c r="Q129" s="2"/>
      <c r="R129" s="2"/>
      <c r="S129" s="2"/>
      <c r="T129" s="2" t="s">
        <v>1754</v>
      </c>
      <c r="U129" s="2" t="s">
        <v>2030</v>
      </c>
      <c r="V129" s="2" t="s">
        <v>1450</v>
      </c>
      <c r="W129" s="2" t="s">
        <v>1443</v>
      </c>
      <c r="X129" s="2" t="s">
        <v>1655</v>
      </c>
      <c r="Y129" s="2" t="s">
        <v>2082</v>
      </c>
      <c r="Z129" s="2" t="s">
        <v>2012</v>
      </c>
      <c r="AB129" s="70" t="s">
        <v>2467</v>
      </c>
      <c r="AC129" s="23">
        <v>2</v>
      </c>
      <c r="AD129" s="115" t="str">
        <f t="shared" si="3"/>
        <v xml:space="preserve">Climate Stabilization - x; </v>
      </c>
      <c r="AE129" s="114" t="str">
        <f t="shared" si="5"/>
        <v>{"popup":{"showAttachments":"false","fieldInfos":[{"visible":"true","fieldName":"ROOT_BIOM_KG_M2","label":"Carbon storage by tree root biomass (kg/m2)\u00a0","format":{"places":2,"digitSeparator":true}}],"title":"HUC 12 ID: {HUC_12}"}}</v>
      </c>
      <c r="AF129" s="23" t="s">
        <v>2259</v>
      </c>
      <c r="AG129" s="23" t="s">
        <v>2051</v>
      </c>
      <c r="AI129" s="23" t="s">
        <v>2283</v>
      </c>
      <c r="AJ129" s="23" t="s">
        <v>2261</v>
      </c>
    </row>
    <row r="130" spans="1:36" ht="15" hidden="1" customHeight="1" x14ac:dyDescent="0.25">
      <c r="A130" s="2">
        <v>129</v>
      </c>
      <c r="B130" s="26" t="s">
        <v>176</v>
      </c>
      <c r="C130" s="2" t="s">
        <v>35</v>
      </c>
      <c r="D130" s="43" t="s">
        <v>892</v>
      </c>
      <c r="E130" s="68" t="s">
        <v>1589</v>
      </c>
      <c r="F130" s="12" t="s">
        <v>394</v>
      </c>
      <c r="G130" s="2" t="s">
        <v>1276</v>
      </c>
      <c r="H130" s="18" t="s">
        <v>1698</v>
      </c>
      <c r="I130" s="7" t="s">
        <v>856</v>
      </c>
      <c r="J130" s="38" t="s">
        <v>2067</v>
      </c>
      <c r="K130">
        <v>17</v>
      </c>
      <c r="L130" s="2"/>
      <c r="M130" s="2"/>
      <c r="N130" s="2"/>
      <c r="O130" s="2"/>
      <c r="P130" s="59" t="s">
        <v>1534</v>
      </c>
      <c r="Q130" s="2"/>
      <c r="R130" s="2"/>
      <c r="S130" s="2"/>
      <c r="T130" s="2" t="s">
        <v>1788</v>
      </c>
      <c r="U130" s="2" t="s">
        <v>2032</v>
      </c>
      <c r="V130" s="2" t="s">
        <v>1452</v>
      </c>
      <c r="W130" s="2" t="s">
        <v>1443</v>
      </c>
      <c r="X130" s="2" t="s">
        <v>1655</v>
      </c>
      <c r="Y130" s="2" t="s">
        <v>2083</v>
      </c>
      <c r="Z130" s="2" t="s">
        <v>2012</v>
      </c>
      <c r="AB130" s="70" t="s">
        <v>2468</v>
      </c>
      <c r="AC130" s="23">
        <v>5</v>
      </c>
      <c r="AD130" s="115" t="str">
        <f t="shared" ref="AD130:AD193" si="6">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xml:space="preserve">Food, Fuel, and Materials - x; </v>
      </c>
      <c r="AE130" s="114" t="str">
        <f t="shared" si="5"/>
        <v>{"popup":{"showAttachments":"false","fieldInfos":[{"visible":"true","fieldName":"COT_KTONS","label":"Cotton yields (thousand tons/yr)\u00a0","format":{"places":5,"digitSeparator":true}}],"title":"HUC 12 ID: {HUC_12}"}}</v>
      </c>
      <c r="AF130" s="23" t="s">
        <v>2259</v>
      </c>
      <c r="AG130" s="23" t="s">
        <v>2051</v>
      </c>
      <c r="AI130" s="23" t="s">
        <v>2283</v>
      </c>
      <c r="AJ130" s="23" t="s">
        <v>2261</v>
      </c>
    </row>
    <row r="131" spans="1:36" ht="15" hidden="1" customHeight="1" x14ac:dyDescent="0.25">
      <c r="A131" s="2">
        <v>130</v>
      </c>
      <c r="B131" s="26" t="s">
        <v>176</v>
      </c>
      <c r="C131" s="2" t="s">
        <v>36</v>
      </c>
      <c r="D131" s="43" t="s">
        <v>945</v>
      </c>
      <c r="E131" s="12" t="s">
        <v>407</v>
      </c>
      <c r="F131" s="12" t="s">
        <v>394</v>
      </c>
      <c r="G131" s="2" t="s">
        <v>1276</v>
      </c>
      <c r="H131" s="7" t="s">
        <v>721</v>
      </c>
      <c r="I131" s="18" t="s">
        <v>850</v>
      </c>
      <c r="J131" s="38" t="s">
        <v>2067</v>
      </c>
      <c r="K131" s="22">
        <v>18</v>
      </c>
      <c r="L131" s="2"/>
      <c r="M131" s="59" t="s">
        <v>1534</v>
      </c>
      <c r="N131" s="2"/>
      <c r="O131" s="59" t="s">
        <v>1534</v>
      </c>
      <c r="P131" s="2"/>
      <c r="Q131" s="2"/>
      <c r="R131" s="2"/>
      <c r="S131" s="2"/>
      <c r="T131" s="2" t="s">
        <v>1789</v>
      </c>
      <c r="U131" s="2" t="s">
        <v>2020</v>
      </c>
      <c r="V131" s="71" t="s">
        <v>1778</v>
      </c>
      <c r="W131" s="2" t="s">
        <v>1443</v>
      </c>
      <c r="X131" s="2" t="s">
        <v>1655</v>
      </c>
      <c r="Y131" s="2" t="s">
        <v>2084</v>
      </c>
      <c r="Z131" s="2" t="s">
        <v>2012</v>
      </c>
      <c r="AB131" s="70" t="s">
        <v>2469</v>
      </c>
      <c r="AC131" s="23">
        <v>1</v>
      </c>
      <c r="AD131" s="115" t="str">
        <f t="shared" si="6"/>
        <v xml:space="preserve">Clean Air - x; Climate Stabilization - x; </v>
      </c>
      <c r="AE131" s="114" t="str">
        <f t="shared" si="5"/>
        <v>{"popup":{"showAttachments":"false","fieldInfos":[{"visible":"true","fieldName":"CBNF_Mean","label":"Cultivated biological nitrogen fixation (kg N/ha/yr)\u00a0","format":{"places":1,"digitSeparator":true}}],"title":"HUC 12 ID: {HUC_12}"}}</v>
      </c>
      <c r="AF131" s="23" t="s">
        <v>2259</v>
      </c>
      <c r="AG131" s="23" t="s">
        <v>2051</v>
      </c>
      <c r="AI131" s="23" t="s">
        <v>2283</v>
      </c>
      <c r="AJ131" s="23" t="s">
        <v>2261</v>
      </c>
    </row>
    <row r="132" spans="1:36" ht="15" hidden="1" customHeight="1" x14ac:dyDescent="0.25">
      <c r="A132" s="2">
        <v>131</v>
      </c>
      <c r="B132" s="26" t="s">
        <v>176</v>
      </c>
      <c r="C132" s="2" t="s">
        <v>37</v>
      </c>
      <c r="D132" s="43" t="s">
        <v>946</v>
      </c>
      <c r="E132" s="89" t="s">
        <v>408</v>
      </c>
      <c r="F132" s="12" t="s">
        <v>394</v>
      </c>
      <c r="G132" s="3" t="s">
        <v>1290</v>
      </c>
      <c r="H132" s="18" t="s">
        <v>722</v>
      </c>
      <c r="I132" s="7" t="s">
        <v>853</v>
      </c>
      <c r="J132" s="38" t="s">
        <v>2067</v>
      </c>
      <c r="K132" s="22">
        <v>19</v>
      </c>
      <c r="L132" s="2"/>
      <c r="M132" s="2"/>
      <c r="N132" s="59" t="s">
        <v>1534</v>
      </c>
      <c r="O132" s="2"/>
      <c r="P132" s="2"/>
      <c r="Q132" s="2"/>
      <c r="R132" s="2"/>
      <c r="S132" s="2"/>
      <c r="T132" s="2" t="s">
        <v>1723</v>
      </c>
      <c r="U132" s="2" t="s">
        <v>2021</v>
      </c>
      <c r="V132" s="71" t="s">
        <v>1446</v>
      </c>
      <c r="W132" s="2" t="s">
        <v>1443</v>
      </c>
      <c r="X132" s="2" t="s">
        <v>1655</v>
      </c>
      <c r="Y132" s="2" t="s">
        <v>2085</v>
      </c>
      <c r="Z132" s="2" t="s">
        <v>2012</v>
      </c>
      <c r="AB132" s="70" t="s">
        <v>2470</v>
      </c>
      <c r="AC132" s="23">
        <v>4</v>
      </c>
      <c r="AD132" s="115" t="str">
        <f t="shared" si="6"/>
        <v xml:space="preserve">Clean and Plentiful Water - x; </v>
      </c>
      <c r="AE132" s="114" t="str">
        <f t="shared" ref="AE132:AE163" si="7">CONCATENATE(AF132,E132,AG132,C132,AI132,AC132,AJ132)</f>
        <v>{"popup":{"showAttachments":"false","fieldInfos":[{"visible":"true","fieldName":"DWD_mgal","label":"Domestic water use (million gallons/day)\u00a0","format":{"places":4,"digitSeparator":true}}],"title":"HUC 12 ID: {HUC_12}"}}</v>
      </c>
      <c r="AF132" s="23" t="s">
        <v>2259</v>
      </c>
      <c r="AG132" s="23" t="s">
        <v>2051</v>
      </c>
      <c r="AI132" s="23" t="s">
        <v>2283</v>
      </c>
      <c r="AJ132" s="23" t="s">
        <v>2261</v>
      </c>
    </row>
    <row r="133" spans="1:36" ht="15" hidden="1" customHeight="1" x14ac:dyDescent="0.25">
      <c r="A133" s="2">
        <v>132</v>
      </c>
      <c r="B133" s="26" t="s">
        <v>176</v>
      </c>
      <c r="C133" s="43" t="s">
        <v>1026</v>
      </c>
      <c r="D133" s="43" t="s">
        <v>1539</v>
      </c>
      <c r="E133" s="44" t="s">
        <v>893</v>
      </c>
      <c r="F133" s="12" t="s">
        <v>394</v>
      </c>
      <c r="G133" s="2" t="s">
        <v>1271</v>
      </c>
      <c r="H133" s="7" t="s">
        <v>1670</v>
      </c>
      <c r="I133" s="44" t="s">
        <v>1019</v>
      </c>
      <c r="J133" s="38" t="s">
        <v>2067</v>
      </c>
      <c r="K133">
        <v>20</v>
      </c>
      <c r="L133" s="2"/>
      <c r="M133" s="2"/>
      <c r="N133" s="2"/>
      <c r="O133" s="2"/>
      <c r="P133" s="2"/>
      <c r="Q133" s="2"/>
      <c r="R133" s="59" t="s">
        <v>1534</v>
      </c>
      <c r="S133" s="2"/>
      <c r="T133" s="2" t="s">
        <v>1790</v>
      </c>
      <c r="U133" s="2" t="s">
        <v>2022</v>
      </c>
      <c r="V133" s="2" t="s">
        <v>1447</v>
      </c>
      <c r="W133" s="2" t="s">
        <v>1443</v>
      </c>
      <c r="X133" s="2" t="s">
        <v>1655</v>
      </c>
      <c r="Y133" s="2" t="s">
        <v>2086</v>
      </c>
      <c r="Z133" s="2" t="s">
        <v>2012</v>
      </c>
      <c r="AB133" s="70" t="s">
        <v>2471</v>
      </c>
      <c r="AC133" s="23">
        <v>0</v>
      </c>
      <c r="AD133" s="115" t="str">
        <f t="shared" si="6"/>
        <v xml:space="preserve">Recreation, Culture, and Aesthetics - x; </v>
      </c>
      <c r="AE133" s="114" t="str">
        <f t="shared" si="7"/>
        <v>{"popup":{"showAttachments":"false","fieldInfos":[{"visible":"true","fieldName":"FF_Demand","label":"Freshwater fishing recreation demand\u00a0","format":{"places":0,"digitSeparator":true}}],"title":"HUC 12 ID: {HUC_12}"}}</v>
      </c>
      <c r="AF133" s="23" t="s">
        <v>2259</v>
      </c>
      <c r="AG133" s="23" t="s">
        <v>2051</v>
      </c>
      <c r="AI133" s="23" t="s">
        <v>2283</v>
      </c>
      <c r="AJ133" s="23" t="s">
        <v>2261</v>
      </c>
    </row>
    <row r="134" spans="1:36" ht="15" hidden="1" customHeight="1" x14ac:dyDescent="0.25">
      <c r="A134" s="2">
        <v>133</v>
      </c>
      <c r="B134" s="26" t="s">
        <v>176</v>
      </c>
      <c r="C134" s="2" t="s">
        <v>38</v>
      </c>
      <c r="D134" s="8" t="s">
        <v>894</v>
      </c>
      <c r="E134" s="68" t="s">
        <v>1581</v>
      </c>
      <c r="F134" s="12" t="s">
        <v>394</v>
      </c>
      <c r="G134" s="2" t="s">
        <v>1276</v>
      </c>
      <c r="H134" s="44" t="s">
        <v>723</v>
      </c>
      <c r="I134" s="18" t="s">
        <v>851</v>
      </c>
      <c r="J134" s="38" t="s">
        <v>2067</v>
      </c>
      <c r="K134" s="22">
        <v>21</v>
      </c>
      <c r="L134" s="2"/>
      <c r="M134" s="2"/>
      <c r="N134" s="2"/>
      <c r="O134" s="2"/>
      <c r="P134" s="59" t="s">
        <v>1534</v>
      </c>
      <c r="Q134" s="2"/>
      <c r="R134" s="2"/>
      <c r="S134" s="2"/>
      <c r="T134" s="2" t="s">
        <v>1788</v>
      </c>
      <c r="U134" s="2" t="s">
        <v>2032</v>
      </c>
      <c r="V134" s="2" t="s">
        <v>1452</v>
      </c>
      <c r="W134" s="2" t="s">
        <v>1443</v>
      </c>
      <c r="X134" s="2" t="s">
        <v>1655</v>
      </c>
      <c r="Y134" s="2" t="s">
        <v>2087</v>
      </c>
      <c r="Z134" s="2" t="s">
        <v>2012</v>
      </c>
      <c r="AB134" s="70" t="s">
        <v>2472</v>
      </c>
      <c r="AC134" s="23">
        <v>5</v>
      </c>
      <c r="AD134" s="115" t="str">
        <f t="shared" si="6"/>
        <v xml:space="preserve">Food, Fuel, and Materials - x; </v>
      </c>
      <c r="AE134" s="114" t="str">
        <f t="shared" si="7"/>
        <v>{"popup":{"showAttachments":"false","fieldInfos":[{"visible":"true","fieldName":"FRUITYIELD","label":"Fruit yields (thousand tons/yr)\u00a0","format":{"places":5,"digitSeparator":true}}],"title":"HUC 12 ID: {HUC_12}"}}</v>
      </c>
      <c r="AF134" s="23" t="s">
        <v>2259</v>
      </c>
      <c r="AG134" s="23" t="s">
        <v>2051</v>
      </c>
      <c r="AI134" s="23" t="s">
        <v>2283</v>
      </c>
      <c r="AJ134" s="23" t="s">
        <v>2261</v>
      </c>
    </row>
    <row r="135" spans="1:36" ht="15" hidden="1" customHeight="1" x14ac:dyDescent="0.25">
      <c r="A135" s="2">
        <v>134</v>
      </c>
      <c r="B135" s="26" t="s">
        <v>176</v>
      </c>
      <c r="C135" s="2" t="s">
        <v>39</v>
      </c>
      <c r="D135" s="8" t="s">
        <v>895</v>
      </c>
      <c r="E135" s="68" t="s">
        <v>1588</v>
      </c>
      <c r="F135" s="12" t="s">
        <v>394</v>
      </c>
      <c r="G135" s="2" t="s">
        <v>1276</v>
      </c>
      <c r="H135" s="18" t="s">
        <v>724</v>
      </c>
      <c r="I135" s="7" t="s">
        <v>856</v>
      </c>
      <c r="J135" s="38" t="s">
        <v>2067</v>
      </c>
      <c r="K135" s="22">
        <v>22</v>
      </c>
      <c r="L135" s="2"/>
      <c r="M135" s="2"/>
      <c r="N135" s="2"/>
      <c r="O135" s="2"/>
      <c r="P135" s="59" t="s">
        <v>1534</v>
      </c>
      <c r="Q135" s="2"/>
      <c r="R135" s="2"/>
      <c r="S135" s="2"/>
      <c r="T135" s="2" t="s">
        <v>1788</v>
      </c>
      <c r="U135" s="2" t="s">
        <v>2032</v>
      </c>
      <c r="V135" s="2" t="s">
        <v>1452</v>
      </c>
      <c r="W135" s="2" t="s">
        <v>1443</v>
      </c>
      <c r="X135" s="2" t="s">
        <v>1655</v>
      </c>
      <c r="Y135" s="2" t="s">
        <v>2088</v>
      </c>
      <c r="Z135" s="2" t="s">
        <v>2012</v>
      </c>
      <c r="AB135" s="70" t="s">
        <v>2473</v>
      </c>
      <c r="AC135" s="23">
        <v>4</v>
      </c>
      <c r="AD135" s="115" t="str">
        <f t="shared" si="6"/>
        <v xml:space="preserve">Food, Fuel, and Materials - x; </v>
      </c>
      <c r="AE135" s="114" t="str">
        <f t="shared" si="7"/>
        <v>{"popup":{"showAttachments":"false","fieldInfos":[{"visible":"true","fieldName":"GRAIN_KTONS","label":"Grain yields (thousand tons/yr)\u00a0","format":{"places":4,"digitSeparator":true}}],"title":"HUC 12 ID: {HUC_12}"}}</v>
      </c>
      <c r="AF135" s="23" t="s">
        <v>2259</v>
      </c>
      <c r="AG135" s="23" t="s">
        <v>2051</v>
      </c>
      <c r="AI135" s="23" t="s">
        <v>2283</v>
      </c>
      <c r="AJ135" s="23" t="s">
        <v>2261</v>
      </c>
    </row>
    <row r="136" spans="1:36" ht="15" hidden="1" customHeight="1" x14ac:dyDescent="0.25">
      <c r="A136" s="2">
        <v>135</v>
      </c>
      <c r="B136" s="26" t="s">
        <v>176</v>
      </c>
      <c r="C136" s="2" t="s">
        <v>40</v>
      </c>
      <c r="D136" s="8" t="s">
        <v>896</v>
      </c>
      <c r="E136" s="68" t="s">
        <v>1583</v>
      </c>
      <c r="F136" s="12" t="s">
        <v>394</v>
      </c>
      <c r="G136" s="2" t="s">
        <v>1268</v>
      </c>
      <c r="H136" s="7" t="s">
        <v>1408</v>
      </c>
      <c r="I136" s="7" t="s">
        <v>856</v>
      </c>
      <c r="J136" s="38" t="s">
        <v>2067</v>
      </c>
      <c r="K136">
        <v>23</v>
      </c>
      <c r="L136" s="2"/>
      <c r="M136" s="2"/>
      <c r="N136" s="2"/>
      <c r="O136" s="2"/>
      <c r="P136" s="59" t="s">
        <v>1534</v>
      </c>
      <c r="Q136" s="2"/>
      <c r="R136" s="2"/>
      <c r="S136" s="2"/>
      <c r="T136" s="2" t="s">
        <v>1788</v>
      </c>
      <c r="U136" s="2" t="s">
        <v>2032</v>
      </c>
      <c r="V136" s="2" t="s">
        <v>1452</v>
      </c>
      <c r="W136" s="2" t="s">
        <v>1443</v>
      </c>
      <c r="X136" s="2" t="s">
        <v>1655</v>
      </c>
      <c r="Y136" s="2" t="s">
        <v>2089</v>
      </c>
      <c r="Z136" s="2" t="s">
        <v>2012</v>
      </c>
      <c r="AB136" s="70" t="s">
        <v>2474</v>
      </c>
      <c r="AC136" s="23">
        <v>1</v>
      </c>
      <c r="AD136" s="115" t="str">
        <f t="shared" si="6"/>
        <v xml:space="preserve">Food, Fuel, and Materials - x; </v>
      </c>
      <c r="AE136" s="114" t="str">
        <f t="shared" si="7"/>
        <v>{"popup":{"showAttachments":"false","fieldInfos":[{"visible":"true","fieldName":"COT_HA","label":"Hectares of cotton crops\u00a0","format":{"places":1,"digitSeparator":true}}],"title":"HUC 12 ID: {HUC_12}"}}</v>
      </c>
      <c r="AF136" s="23" t="s">
        <v>2259</v>
      </c>
      <c r="AG136" s="23" t="s">
        <v>2051</v>
      </c>
      <c r="AI136" s="23" t="s">
        <v>2283</v>
      </c>
      <c r="AJ136" s="23" t="s">
        <v>2261</v>
      </c>
    </row>
    <row r="137" spans="1:36" ht="15" hidden="1" customHeight="1" x14ac:dyDescent="0.25">
      <c r="A137" s="2">
        <v>136</v>
      </c>
      <c r="B137" s="26" t="s">
        <v>176</v>
      </c>
      <c r="C137" s="2" t="s">
        <v>41</v>
      </c>
      <c r="D137" s="8" t="s">
        <v>897</v>
      </c>
      <c r="E137" s="68" t="s">
        <v>1577</v>
      </c>
      <c r="F137" s="12" t="s">
        <v>394</v>
      </c>
      <c r="G137" s="2" t="s">
        <v>1276</v>
      </c>
      <c r="H137" s="7" t="s">
        <v>725</v>
      </c>
      <c r="I137" s="18" t="s">
        <v>851</v>
      </c>
      <c r="J137" s="38" t="s">
        <v>2067</v>
      </c>
      <c r="K137" s="22">
        <v>24</v>
      </c>
      <c r="L137" s="2"/>
      <c r="M137" s="2"/>
      <c r="N137" s="2"/>
      <c r="O137" s="2"/>
      <c r="P137" s="59" t="s">
        <v>1534</v>
      </c>
      <c r="Q137" s="2"/>
      <c r="R137" s="2"/>
      <c r="S137" s="2"/>
      <c r="T137" s="2" t="s">
        <v>1788</v>
      </c>
      <c r="U137" s="2" t="s">
        <v>2032</v>
      </c>
      <c r="V137" s="2" t="s">
        <v>1452</v>
      </c>
      <c r="W137" s="2" t="s">
        <v>1443</v>
      </c>
      <c r="X137" s="2" t="s">
        <v>1655</v>
      </c>
      <c r="Y137" s="2" t="s">
        <v>2090</v>
      </c>
      <c r="Z137" s="2" t="s">
        <v>2012</v>
      </c>
      <c r="AB137" s="70" t="s">
        <v>2475</v>
      </c>
      <c r="AC137" s="23">
        <v>1</v>
      </c>
      <c r="AD137" s="115" t="str">
        <f t="shared" si="6"/>
        <v xml:space="preserve">Food, Fuel, and Materials - x; </v>
      </c>
      <c r="AE137" s="114" t="str">
        <f t="shared" si="7"/>
        <v>{"popup":{"showAttachments":"false","fieldInfos":[{"visible":"true","fieldName":"FRUITHECTARES","label":"Hectares of fruit crops\u00a0","format":{"places":1,"digitSeparator":true}}],"title":"HUC 12 ID: {HUC_12}"}}</v>
      </c>
      <c r="AF137" s="23" t="s">
        <v>2259</v>
      </c>
      <c r="AG137" s="23" t="s">
        <v>2051</v>
      </c>
      <c r="AI137" s="23" t="s">
        <v>2283</v>
      </c>
      <c r="AJ137" s="23" t="s">
        <v>2261</v>
      </c>
    </row>
    <row r="138" spans="1:36" ht="15" hidden="1" customHeight="1" x14ac:dyDescent="0.25">
      <c r="A138" s="2">
        <v>137</v>
      </c>
      <c r="B138" s="26" t="s">
        <v>176</v>
      </c>
      <c r="C138" s="2" t="s">
        <v>42</v>
      </c>
      <c r="D138" s="8" t="s">
        <v>898</v>
      </c>
      <c r="E138" s="68" t="s">
        <v>1585</v>
      </c>
      <c r="F138" s="12" t="s">
        <v>394</v>
      </c>
      <c r="G138" s="2" t="s">
        <v>1276</v>
      </c>
      <c r="H138" s="18" t="s">
        <v>726</v>
      </c>
      <c r="I138" s="7" t="s">
        <v>856</v>
      </c>
      <c r="J138" s="38" t="s">
        <v>2067</v>
      </c>
      <c r="K138" s="22">
        <v>25</v>
      </c>
      <c r="L138" s="2"/>
      <c r="M138" s="2"/>
      <c r="N138" s="2"/>
      <c r="O138" s="2"/>
      <c r="P138" s="59" t="s">
        <v>1534</v>
      </c>
      <c r="Q138" s="2"/>
      <c r="R138" s="2"/>
      <c r="S138" s="2"/>
      <c r="T138" s="2" t="s">
        <v>1788</v>
      </c>
      <c r="U138" s="2" t="s">
        <v>2032</v>
      </c>
      <c r="V138" s="2" t="s">
        <v>1452</v>
      </c>
      <c r="W138" s="2" t="s">
        <v>1443</v>
      </c>
      <c r="X138" s="2" t="s">
        <v>1655</v>
      </c>
      <c r="Y138" s="2" t="s">
        <v>2091</v>
      </c>
      <c r="Z138" s="2" t="s">
        <v>2012</v>
      </c>
      <c r="AB138" s="70" t="s">
        <v>2476</v>
      </c>
      <c r="AC138" s="23">
        <v>0</v>
      </c>
      <c r="AD138" s="115" t="str">
        <f t="shared" si="6"/>
        <v xml:space="preserve">Food, Fuel, and Materials - x; </v>
      </c>
      <c r="AE138" s="114" t="str">
        <f t="shared" si="7"/>
        <v>{"popup":{"showAttachments":"false","fieldInfos":[{"visible":"true","fieldName":"GRAIN_HA","label":"Hectares of grain crops\u00a0","format":{"places":0,"digitSeparator":true}}],"title":"HUC 12 ID: {HUC_12}"}}</v>
      </c>
      <c r="AF138" s="23" t="s">
        <v>2259</v>
      </c>
      <c r="AG138" s="23" t="s">
        <v>2051</v>
      </c>
      <c r="AI138" s="23" t="s">
        <v>2283</v>
      </c>
      <c r="AJ138" s="23" t="s">
        <v>2261</v>
      </c>
    </row>
    <row r="139" spans="1:36" ht="15" hidden="1" customHeight="1" x14ac:dyDescent="0.25">
      <c r="A139" s="2">
        <v>138</v>
      </c>
      <c r="B139" s="26" t="s">
        <v>176</v>
      </c>
      <c r="C139" s="2" t="s">
        <v>43</v>
      </c>
      <c r="D139" s="8" t="s">
        <v>899</v>
      </c>
      <c r="E139" s="68" t="s">
        <v>1578</v>
      </c>
      <c r="F139" s="12" t="s">
        <v>394</v>
      </c>
      <c r="G139" s="2" t="s">
        <v>1276</v>
      </c>
      <c r="H139" s="7" t="s">
        <v>727</v>
      </c>
      <c r="I139" s="18" t="s">
        <v>851</v>
      </c>
      <c r="J139" s="38" t="s">
        <v>2067</v>
      </c>
      <c r="K139">
        <v>26</v>
      </c>
      <c r="L139" s="2"/>
      <c r="M139" s="2"/>
      <c r="N139" s="2"/>
      <c r="O139" s="2"/>
      <c r="P139" s="59" t="s">
        <v>1534</v>
      </c>
      <c r="Q139" s="2"/>
      <c r="R139" s="2"/>
      <c r="S139" s="2"/>
      <c r="T139" s="2" t="s">
        <v>1788</v>
      </c>
      <c r="U139" s="2" t="s">
        <v>2032</v>
      </c>
      <c r="V139" s="2" t="s">
        <v>1452</v>
      </c>
      <c r="W139" s="2" t="s">
        <v>1443</v>
      </c>
      <c r="X139" s="2" t="s">
        <v>1655</v>
      </c>
      <c r="Y139" s="2" t="s">
        <v>2092</v>
      </c>
      <c r="Z139" s="2" t="s">
        <v>2012</v>
      </c>
      <c r="AB139" s="70" t="s">
        <v>2477</v>
      </c>
      <c r="AC139" s="23">
        <v>1</v>
      </c>
      <c r="AD139" s="115" t="str">
        <f t="shared" si="6"/>
        <v xml:space="preserve">Food, Fuel, and Materials - x; </v>
      </c>
      <c r="AE139" s="114" t="str">
        <f t="shared" si="7"/>
        <v>{"popup":{"showAttachments":"false","fieldInfos":[{"visible":"true","fieldName":"VEGHECTARES","label":"Hectares of vegetable crops\u00a0","format":{"places":1,"digitSeparator":true}}],"title":"HUC 12 ID: {HUC_12}"}}</v>
      </c>
      <c r="AF139" s="23" t="s">
        <v>2259</v>
      </c>
      <c r="AG139" s="23" t="s">
        <v>2051</v>
      </c>
      <c r="AI139" s="23" t="s">
        <v>2283</v>
      </c>
      <c r="AJ139" s="23" t="s">
        <v>2261</v>
      </c>
    </row>
    <row r="140" spans="1:36" ht="15" hidden="1" customHeight="1" x14ac:dyDescent="0.25">
      <c r="A140" s="2">
        <v>139</v>
      </c>
      <c r="B140" s="26" t="s">
        <v>176</v>
      </c>
      <c r="C140" s="2" t="s">
        <v>44</v>
      </c>
      <c r="D140" s="8" t="s">
        <v>947</v>
      </c>
      <c r="E140" s="68" t="s">
        <v>1591</v>
      </c>
      <c r="F140" s="12" t="s">
        <v>394</v>
      </c>
      <c r="G140" s="2" t="s">
        <v>1276</v>
      </c>
      <c r="H140" s="18" t="s">
        <v>728</v>
      </c>
      <c r="I140" s="18" t="s">
        <v>859</v>
      </c>
      <c r="J140" s="38" t="s">
        <v>2067</v>
      </c>
      <c r="K140" s="22">
        <v>27</v>
      </c>
      <c r="L140" s="2"/>
      <c r="M140" s="2"/>
      <c r="N140" s="59" t="s">
        <v>1534</v>
      </c>
      <c r="O140" s="2"/>
      <c r="P140" s="2"/>
      <c r="Q140" s="2"/>
      <c r="R140" s="2"/>
      <c r="S140" s="2"/>
      <c r="T140" s="2" t="s">
        <v>1791</v>
      </c>
      <c r="U140" s="2" t="s">
        <v>2021</v>
      </c>
      <c r="V140" s="71" t="s">
        <v>1446</v>
      </c>
      <c r="W140" s="2" t="s">
        <v>1443</v>
      </c>
      <c r="X140" s="2" t="s">
        <v>1655</v>
      </c>
      <c r="Y140" s="2" t="s">
        <v>2093</v>
      </c>
      <c r="Z140" s="2" t="s">
        <v>2012</v>
      </c>
      <c r="AB140" s="70" t="s">
        <v>2478</v>
      </c>
      <c r="AC140" s="23">
        <v>3</v>
      </c>
      <c r="AD140" s="115" t="str">
        <f t="shared" si="6"/>
        <v xml:space="preserve">Clean and Plentiful Water - x; </v>
      </c>
      <c r="AE140" s="114" t="str">
        <f t="shared" si="7"/>
        <v>{"popup":{"showAttachments":"false","fieldInfos":[{"visible":"true","fieldName":"IWD_MGAL","label":"Industrial water use (million gallons/day)\u00a0","format":{"places":3,"digitSeparator":true}}],"title":"HUC 12 ID: {HUC_12}"}}</v>
      </c>
      <c r="AF140" s="23" t="s">
        <v>2259</v>
      </c>
      <c r="AG140" s="23" t="s">
        <v>2051</v>
      </c>
      <c r="AI140" s="23" t="s">
        <v>2283</v>
      </c>
      <c r="AJ140" s="23" t="s">
        <v>2261</v>
      </c>
    </row>
    <row r="141" spans="1:36" ht="15" hidden="1" customHeight="1" x14ac:dyDescent="0.25">
      <c r="A141" s="2">
        <v>140</v>
      </c>
      <c r="B141" s="26" t="s">
        <v>176</v>
      </c>
      <c r="C141" s="2" t="s">
        <v>45</v>
      </c>
      <c r="D141" s="8" t="s">
        <v>948</v>
      </c>
      <c r="E141" s="12" t="s">
        <v>409</v>
      </c>
      <c r="F141" s="12" t="s">
        <v>394</v>
      </c>
      <c r="G141" s="2" t="s">
        <v>1276</v>
      </c>
      <c r="H141" s="18" t="s">
        <v>729</v>
      </c>
      <c r="I141" s="18" t="s">
        <v>861</v>
      </c>
      <c r="J141" s="38" t="s">
        <v>2067</v>
      </c>
      <c r="K141" s="22">
        <v>28</v>
      </c>
      <c r="L141" s="59" t="s">
        <v>1534</v>
      </c>
      <c r="M141" s="2"/>
      <c r="N141" s="59" t="s">
        <v>1534</v>
      </c>
      <c r="O141" s="2"/>
      <c r="P141" s="2"/>
      <c r="Q141" s="2"/>
      <c r="R141" s="59" t="s">
        <v>1534</v>
      </c>
      <c r="S141" s="2"/>
      <c r="T141" s="2" t="s">
        <v>1792</v>
      </c>
      <c r="U141" s="2" t="s">
        <v>2244</v>
      </c>
      <c r="V141" s="71" t="s">
        <v>1453</v>
      </c>
      <c r="W141" s="2" t="s">
        <v>1443</v>
      </c>
      <c r="X141" s="2" t="s">
        <v>1655</v>
      </c>
      <c r="Y141" s="2" t="s">
        <v>2094</v>
      </c>
      <c r="Z141" s="2" t="s">
        <v>2012</v>
      </c>
      <c r="AB141" s="70" t="s">
        <v>2479</v>
      </c>
      <c r="AC141" s="23">
        <v>2</v>
      </c>
      <c r="AD141" s="115" t="str">
        <f t="shared" si="6"/>
        <v xml:space="preserve">Biodiversity Conservation - x; Clean and Plentiful Water - x; Recreation, Culture, and Aesthetics - x; </v>
      </c>
      <c r="AE141" s="114" t="str">
        <f t="shared" si="7"/>
        <v>{"popup":{"showAttachments":"false","fieldInfos":[{"visible":"true","fieldName":"ManureMean","label":"Manure application (kg N/ha/yr)\u00a0","format":{"places":2,"digitSeparator":true}}],"title":"HUC 12 ID: {HUC_12}"}}</v>
      </c>
      <c r="AF141" s="23" t="s">
        <v>2259</v>
      </c>
      <c r="AG141" s="23" t="s">
        <v>2051</v>
      </c>
      <c r="AI141" s="23" t="s">
        <v>2283</v>
      </c>
      <c r="AJ141" s="23" t="s">
        <v>2261</v>
      </c>
    </row>
    <row r="142" spans="1:36" ht="15" hidden="1" customHeight="1" x14ac:dyDescent="0.25">
      <c r="A142" s="2">
        <v>141</v>
      </c>
      <c r="B142" s="26" t="s">
        <v>176</v>
      </c>
      <c r="C142" s="2" t="s">
        <v>1033</v>
      </c>
      <c r="D142" s="8" t="s">
        <v>1188</v>
      </c>
      <c r="E142" s="68" t="s">
        <v>1546</v>
      </c>
      <c r="F142" s="12" t="s">
        <v>394</v>
      </c>
      <c r="G142" s="2" t="s">
        <v>1291</v>
      </c>
      <c r="H142" s="18" t="s">
        <v>730</v>
      </c>
      <c r="I142" s="18" t="s">
        <v>847</v>
      </c>
      <c r="J142" s="38" t="s">
        <v>2067</v>
      </c>
      <c r="K142">
        <v>29</v>
      </c>
      <c r="L142" s="59" t="s">
        <v>1534</v>
      </c>
      <c r="M142" s="2"/>
      <c r="N142" s="2"/>
      <c r="O142" s="2"/>
      <c r="P142" s="2"/>
      <c r="Q142" s="2"/>
      <c r="R142" s="2"/>
      <c r="S142" s="2"/>
      <c r="T142" s="2" t="s">
        <v>1793</v>
      </c>
      <c r="U142" s="2" t="s">
        <v>2247</v>
      </c>
      <c r="V142" s="2" t="s">
        <v>1456</v>
      </c>
      <c r="W142" s="2" t="s">
        <v>1443</v>
      </c>
      <c r="X142" s="2" t="s">
        <v>1655</v>
      </c>
      <c r="Y142" s="2" t="s">
        <v>2095</v>
      </c>
      <c r="Z142" s="2" t="s">
        <v>2012</v>
      </c>
      <c r="AB142" s="70" t="s">
        <v>2480</v>
      </c>
      <c r="AC142" s="23">
        <v>0</v>
      </c>
      <c r="AD142" s="115" t="str">
        <f t="shared" si="6"/>
        <v xml:space="preserve">Biodiversity Conservation - x; </v>
      </c>
      <c r="AE142" s="114" t="str">
        <f t="shared" si="7"/>
        <v>{"popup":{"showAttachments":"false","fieldInfos":[{"visible":"true","fieldName":"AMPH_MAX","label":"Maximum amphibian species richness\u00a0","format":{"places":0,"digitSeparator":true}}],"title":"HUC 12 ID: {HUC_12}"}}</v>
      </c>
      <c r="AF142" s="23" t="s">
        <v>2259</v>
      </c>
      <c r="AG142" s="23" t="s">
        <v>2051</v>
      </c>
      <c r="AI142" s="23" t="s">
        <v>2283</v>
      </c>
      <c r="AJ142" s="23" t="s">
        <v>2261</v>
      </c>
    </row>
    <row r="143" spans="1:36" ht="15" hidden="1" customHeight="1" x14ac:dyDescent="0.25">
      <c r="A143" s="2">
        <v>142</v>
      </c>
      <c r="B143" s="26" t="s">
        <v>176</v>
      </c>
      <c r="C143" s="2" t="s">
        <v>1036</v>
      </c>
      <c r="D143" s="8" t="s">
        <v>1156</v>
      </c>
      <c r="E143" s="90" t="s">
        <v>1549</v>
      </c>
      <c r="F143" s="12" t="s">
        <v>394</v>
      </c>
      <c r="G143" s="2" t="s">
        <v>1292</v>
      </c>
      <c r="H143" s="18" t="s">
        <v>731</v>
      </c>
      <c r="I143" s="7" t="s">
        <v>847</v>
      </c>
      <c r="J143" s="38" t="s">
        <v>2067</v>
      </c>
      <c r="K143" s="22">
        <v>30</v>
      </c>
      <c r="L143" s="59" t="s">
        <v>1534</v>
      </c>
      <c r="M143" s="2"/>
      <c r="N143" s="2"/>
      <c r="O143" s="2"/>
      <c r="P143" s="59" t="s">
        <v>1534</v>
      </c>
      <c r="Q143" s="2"/>
      <c r="R143" s="2"/>
      <c r="S143" s="2"/>
      <c r="T143" s="2" t="s">
        <v>1793</v>
      </c>
      <c r="U143" s="2" t="s">
        <v>2245</v>
      </c>
      <c r="V143" s="2" t="s">
        <v>1456</v>
      </c>
      <c r="W143" s="2" t="s">
        <v>1443</v>
      </c>
      <c r="X143" s="2" t="s">
        <v>1655</v>
      </c>
      <c r="Y143" s="2" t="s">
        <v>2096</v>
      </c>
      <c r="Z143" s="2" t="s">
        <v>2012</v>
      </c>
      <c r="AB143" s="70" t="s">
        <v>2481</v>
      </c>
      <c r="AC143" s="23">
        <v>0</v>
      </c>
      <c r="AD143" s="115" t="str">
        <f t="shared" si="6"/>
        <v xml:space="preserve">Biodiversity Conservation - x; Food, Fuel, and Materials - x; </v>
      </c>
      <c r="AE143" s="114" t="str">
        <f t="shared" si="7"/>
        <v>{"popup":{"showAttachments":"false","fieldInfos":[{"visible":"true","fieldName":"BAT_MAX","label":"Maximum bat species richness\u00a0","format":{"places":0,"digitSeparator":true}}],"title":"HUC 12 ID: {HUC_12}"}}</v>
      </c>
      <c r="AF143" s="23" t="s">
        <v>2259</v>
      </c>
      <c r="AG143" s="23" t="s">
        <v>2051</v>
      </c>
      <c r="AI143" s="23" t="s">
        <v>2283</v>
      </c>
      <c r="AJ143" s="23" t="s">
        <v>2261</v>
      </c>
    </row>
    <row r="144" spans="1:36" ht="15" hidden="1" customHeight="1" x14ac:dyDescent="0.25">
      <c r="A144" s="2">
        <v>143</v>
      </c>
      <c r="B144" s="26" t="s">
        <v>176</v>
      </c>
      <c r="C144" s="2" t="s">
        <v>1039</v>
      </c>
      <c r="D144" s="8" t="s">
        <v>1157</v>
      </c>
      <c r="E144" s="68" t="s">
        <v>1552</v>
      </c>
      <c r="F144" s="12" t="s">
        <v>394</v>
      </c>
      <c r="G144" s="2" t="s">
        <v>1293</v>
      </c>
      <c r="H144" s="7" t="s">
        <v>732</v>
      </c>
      <c r="I144" s="18" t="s">
        <v>847</v>
      </c>
      <c r="J144" s="38" t="s">
        <v>2067</v>
      </c>
      <c r="K144" s="22">
        <v>31</v>
      </c>
      <c r="L144" s="59" t="s">
        <v>1534</v>
      </c>
      <c r="M144" s="2"/>
      <c r="N144" s="2"/>
      <c r="O144" s="2"/>
      <c r="P144" s="2"/>
      <c r="Q144" s="2"/>
      <c r="R144" s="59" t="s">
        <v>1534</v>
      </c>
      <c r="S144" s="2"/>
      <c r="T144" s="2" t="s">
        <v>1794</v>
      </c>
      <c r="U144" s="2" t="s">
        <v>2243</v>
      </c>
      <c r="V144" s="2" t="s">
        <v>1457</v>
      </c>
      <c r="W144" s="2" t="s">
        <v>1443</v>
      </c>
      <c r="X144" s="2" t="s">
        <v>1655</v>
      </c>
      <c r="Y144" s="2" t="s">
        <v>2097</v>
      </c>
      <c r="Z144" s="2" t="s">
        <v>2012</v>
      </c>
      <c r="AB144" s="70" t="s">
        <v>2482</v>
      </c>
      <c r="AC144" s="23">
        <v>0</v>
      </c>
      <c r="AD144" s="115" t="str">
        <f t="shared" si="6"/>
        <v xml:space="preserve">Biodiversity Conservation - x; Recreation, Culture, and Aesthetics - x; </v>
      </c>
      <c r="AE144" s="114" t="str">
        <f t="shared" si="7"/>
        <v>{"popup":{"showAttachments":"false","fieldInfos":[{"visible":"true","fieldName":"BIGGA_MAX","label":"Maximum big game species richness\u00a0","format":{"places":0,"digitSeparator":true}}],"title":"HUC 12 ID: {HUC_12}"}}</v>
      </c>
      <c r="AF144" s="23" t="s">
        <v>2259</v>
      </c>
      <c r="AG144" s="23" t="s">
        <v>2051</v>
      </c>
      <c r="AI144" s="23" t="s">
        <v>2283</v>
      </c>
      <c r="AJ144" s="23" t="s">
        <v>2261</v>
      </c>
    </row>
    <row r="145" spans="1:36" ht="15" hidden="1" customHeight="1" x14ac:dyDescent="0.25">
      <c r="A145" s="2">
        <v>144</v>
      </c>
      <c r="B145" s="26" t="s">
        <v>176</v>
      </c>
      <c r="C145" s="37" t="s">
        <v>652</v>
      </c>
      <c r="D145" s="2" t="s">
        <v>659</v>
      </c>
      <c r="E145" s="37" t="s">
        <v>655</v>
      </c>
      <c r="F145" s="12" t="s">
        <v>394</v>
      </c>
      <c r="G145" s="37" t="s">
        <v>1276</v>
      </c>
      <c r="H145" s="18" t="s">
        <v>733</v>
      </c>
      <c r="I145" s="38" t="s">
        <v>878</v>
      </c>
      <c r="J145" s="38" t="s">
        <v>2067</v>
      </c>
      <c r="K145">
        <v>32</v>
      </c>
      <c r="L145" s="59" t="s">
        <v>1534</v>
      </c>
      <c r="M145" s="2"/>
      <c r="N145" s="2"/>
      <c r="O145" s="2"/>
      <c r="P145" s="2"/>
      <c r="Q145" s="2"/>
      <c r="R145" s="59" t="s">
        <v>1534</v>
      </c>
      <c r="S145" s="2"/>
      <c r="T145" s="2" t="s">
        <v>1793</v>
      </c>
      <c r="U145" s="2" t="s">
        <v>2243</v>
      </c>
      <c r="V145" s="2" t="s">
        <v>1456</v>
      </c>
      <c r="W145" s="2" t="s">
        <v>1443</v>
      </c>
      <c r="X145" s="2" t="s">
        <v>1655</v>
      </c>
      <c r="Y145" s="2" t="s">
        <v>2098</v>
      </c>
      <c r="Z145" s="2" t="s">
        <v>2012</v>
      </c>
      <c r="AB145" s="70" t="s">
        <v>2483</v>
      </c>
      <c r="AC145" s="23">
        <v>0</v>
      </c>
      <c r="AD145" s="115" t="str">
        <f t="shared" si="6"/>
        <v xml:space="preserve">Biodiversity Conservation - x; Recreation, Culture, and Aesthetics - x; </v>
      </c>
      <c r="AE145" s="114" t="str">
        <f t="shared" si="7"/>
        <v>{"popup":{"showAttachments":"false","fieldInfos":[{"visible":"true","fieldName":"Bird_All_MAX","label":"Maximum bird species richness\u00a0","format":{"places":0,"digitSeparator":true}}],"title":"HUC 12 ID: {HUC_12}"}}</v>
      </c>
      <c r="AF145" s="23" t="s">
        <v>2259</v>
      </c>
      <c r="AG145" s="23" t="s">
        <v>2051</v>
      </c>
      <c r="AI145" s="23" t="s">
        <v>2283</v>
      </c>
      <c r="AJ145" s="23" t="s">
        <v>2261</v>
      </c>
    </row>
    <row r="146" spans="1:36" ht="15" hidden="1" customHeight="1" x14ac:dyDescent="0.25">
      <c r="A146" s="2">
        <v>145</v>
      </c>
      <c r="B146" s="26" t="s">
        <v>176</v>
      </c>
      <c r="C146" s="2" t="s">
        <v>1042</v>
      </c>
      <c r="D146" s="8" t="s">
        <v>1158</v>
      </c>
      <c r="E146" s="68" t="s">
        <v>1555</v>
      </c>
      <c r="F146" s="12" t="s">
        <v>394</v>
      </c>
      <c r="G146" s="2" t="s">
        <v>1292</v>
      </c>
      <c r="H146" s="38" t="s">
        <v>734</v>
      </c>
      <c r="I146" s="18" t="s">
        <v>847</v>
      </c>
      <c r="J146" s="38" t="s">
        <v>2067</v>
      </c>
      <c r="K146" s="22">
        <v>33</v>
      </c>
      <c r="L146" s="59" t="s">
        <v>1534</v>
      </c>
      <c r="M146" s="2"/>
      <c r="N146" s="2"/>
      <c r="O146" s="2"/>
      <c r="P146" s="2"/>
      <c r="Q146" s="2"/>
      <c r="R146" s="59" t="s">
        <v>1534</v>
      </c>
      <c r="S146" s="2"/>
      <c r="T146" s="2" t="s">
        <v>1794</v>
      </c>
      <c r="U146" s="2" t="s">
        <v>2243</v>
      </c>
      <c r="V146" s="2" t="s">
        <v>1457</v>
      </c>
      <c r="W146" s="2" t="s">
        <v>1443</v>
      </c>
      <c r="X146" s="2" t="s">
        <v>1655</v>
      </c>
      <c r="Y146" s="2" t="s">
        <v>2099</v>
      </c>
      <c r="Z146" s="2" t="s">
        <v>2012</v>
      </c>
      <c r="AB146" s="70" t="s">
        <v>2484</v>
      </c>
      <c r="AC146" s="23">
        <v>0</v>
      </c>
      <c r="AD146" s="115" t="str">
        <f t="shared" si="6"/>
        <v xml:space="preserve">Biodiversity Conservation - x; Recreation, Culture, and Aesthetics - x; </v>
      </c>
      <c r="AE146" s="114" t="str">
        <f t="shared" si="7"/>
        <v>{"popup":{"showAttachments":"false","fieldInfos":[{"visible":"true","fieldName":"FURB_MAX","label":"Maximum fur bearer species richness\u00a0","format":{"places":0,"digitSeparator":true}}],"title":"HUC 12 ID: {HUC_12}"}}</v>
      </c>
      <c r="AF146" s="23" t="s">
        <v>2259</v>
      </c>
      <c r="AG146" s="23" t="s">
        <v>2051</v>
      </c>
      <c r="AI146" s="23" t="s">
        <v>2283</v>
      </c>
      <c r="AJ146" s="23" t="s">
        <v>2261</v>
      </c>
    </row>
    <row r="147" spans="1:36" ht="15" hidden="1" customHeight="1" x14ac:dyDescent="0.25">
      <c r="A147" s="2">
        <v>146</v>
      </c>
      <c r="B147" s="26" t="s">
        <v>176</v>
      </c>
      <c r="C147" s="2" t="s">
        <v>1048</v>
      </c>
      <c r="D147" s="8" t="s">
        <v>1159</v>
      </c>
      <c r="E147" s="68" t="s">
        <v>1574</v>
      </c>
      <c r="F147" s="12" t="s">
        <v>394</v>
      </c>
      <c r="G147" s="2" t="s">
        <v>1294</v>
      </c>
      <c r="H147" s="18" t="s">
        <v>1671</v>
      </c>
      <c r="I147" s="18" t="s">
        <v>847</v>
      </c>
      <c r="J147" s="38" t="s">
        <v>2067</v>
      </c>
      <c r="K147" s="22">
        <v>34</v>
      </c>
      <c r="L147" s="59" t="s">
        <v>1534</v>
      </c>
      <c r="M147" s="2"/>
      <c r="N147" s="2"/>
      <c r="O147" s="2"/>
      <c r="P147" s="2"/>
      <c r="Q147" s="2"/>
      <c r="R147" s="59" t="s">
        <v>1534</v>
      </c>
      <c r="S147" s="2"/>
      <c r="T147" s="2" t="s">
        <v>1795</v>
      </c>
      <c r="U147" s="2" t="s">
        <v>2243</v>
      </c>
      <c r="V147" s="2" t="s">
        <v>1451</v>
      </c>
      <c r="W147" s="2" t="s">
        <v>1443</v>
      </c>
      <c r="X147" s="2" t="s">
        <v>1655</v>
      </c>
      <c r="Y147" s="2" t="s">
        <v>2100</v>
      </c>
      <c r="Z147" s="2" t="s">
        <v>2012</v>
      </c>
      <c r="AB147" s="70" t="s">
        <v>2485</v>
      </c>
      <c r="AC147" s="23">
        <v>0</v>
      </c>
      <c r="AD147" s="115" t="str">
        <f t="shared" si="6"/>
        <v xml:space="preserve">Biodiversity Conservation - x; Recreation, Culture, and Aesthetics - x; </v>
      </c>
      <c r="AE147" s="114" t="str">
        <f t="shared" si="7"/>
        <v>{"popup":{"showAttachments":"false","fieldInfos":[{"visible":"true","fieldName":"LD_MAX","label":"Maximum land cover diversity\u00a0","format":{"places":0,"digitSeparator":true}}],"title":"HUC 12 ID: {HUC_12}"}}</v>
      </c>
      <c r="AF147" s="23" t="s">
        <v>2259</v>
      </c>
      <c r="AG147" s="23" t="s">
        <v>2051</v>
      </c>
      <c r="AI147" s="23" t="s">
        <v>2283</v>
      </c>
      <c r="AJ147" s="23" t="s">
        <v>2261</v>
      </c>
    </row>
    <row r="148" spans="1:36" ht="15" hidden="1" customHeight="1" x14ac:dyDescent="0.25">
      <c r="A148" s="2">
        <v>147</v>
      </c>
      <c r="B148" s="26" t="s">
        <v>176</v>
      </c>
      <c r="C148" s="2" t="s">
        <v>1051</v>
      </c>
      <c r="D148" s="8" t="s">
        <v>1160</v>
      </c>
      <c r="E148" s="68" t="s">
        <v>1561</v>
      </c>
      <c r="F148" s="12" t="s">
        <v>394</v>
      </c>
      <c r="G148" s="2" t="s">
        <v>1292</v>
      </c>
      <c r="H148" s="18" t="s">
        <v>735</v>
      </c>
      <c r="I148" s="18" t="s">
        <v>847</v>
      </c>
      <c r="J148" s="38" t="s">
        <v>2067</v>
      </c>
      <c r="K148">
        <v>35</v>
      </c>
      <c r="L148" s="59" t="s">
        <v>1534</v>
      </c>
      <c r="M148" s="2"/>
      <c r="N148" s="2"/>
      <c r="O148" s="2"/>
      <c r="P148" s="2"/>
      <c r="Q148" s="2"/>
      <c r="R148" s="2"/>
      <c r="S148" s="2"/>
      <c r="T148" s="2" t="s">
        <v>1793</v>
      </c>
      <c r="U148" s="2" t="s">
        <v>2247</v>
      </c>
      <c r="V148" s="2" t="s">
        <v>1456</v>
      </c>
      <c r="W148" s="2" t="s">
        <v>1443</v>
      </c>
      <c r="X148" s="2" t="s">
        <v>1655</v>
      </c>
      <c r="Y148" s="2" t="s">
        <v>2101</v>
      </c>
      <c r="Z148" s="2" t="s">
        <v>2012</v>
      </c>
      <c r="AB148" s="70" t="s">
        <v>2486</v>
      </c>
      <c r="AC148" s="23">
        <v>0</v>
      </c>
      <c r="AD148" s="115" t="str">
        <f t="shared" si="6"/>
        <v xml:space="preserve">Biodiversity Conservation - x; </v>
      </c>
      <c r="AE148" s="114" t="str">
        <f t="shared" si="7"/>
        <v>{"popup":{"showAttachments":"false","fieldInfos":[{"visible":"true","fieldName":"MAM_MAX","label":"Maximum mammal species richness\u00a0","format":{"places":0,"digitSeparator":true}}],"title":"HUC 12 ID: {HUC_12}"}}</v>
      </c>
      <c r="AF148" s="23" t="s">
        <v>2259</v>
      </c>
      <c r="AG148" s="23" t="s">
        <v>2051</v>
      </c>
      <c r="AI148" s="23" t="s">
        <v>2283</v>
      </c>
      <c r="AJ148" s="23" t="s">
        <v>2261</v>
      </c>
    </row>
    <row r="149" spans="1:36" ht="15" hidden="1" customHeight="1" x14ac:dyDescent="0.25">
      <c r="A149" s="2">
        <v>148</v>
      </c>
      <c r="B149" s="26" t="s">
        <v>176</v>
      </c>
      <c r="C149" s="43" t="s">
        <v>900</v>
      </c>
      <c r="D149" s="45" t="s">
        <v>949</v>
      </c>
      <c r="E149" s="44" t="s">
        <v>902</v>
      </c>
      <c r="F149" s="12" t="s">
        <v>394</v>
      </c>
      <c r="G149" s="2" t="s">
        <v>1271</v>
      </c>
      <c r="H149" s="2" t="s">
        <v>1700</v>
      </c>
      <c r="I149" s="44" t="s">
        <v>878</v>
      </c>
      <c r="J149" s="38" t="s">
        <v>2067</v>
      </c>
      <c r="K149" s="22">
        <v>36</v>
      </c>
      <c r="L149" s="59" t="s">
        <v>1534</v>
      </c>
      <c r="M149" s="2"/>
      <c r="N149" s="2"/>
      <c r="O149" s="2"/>
      <c r="P149" s="2"/>
      <c r="Q149" s="2"/>
      <c r="R149" s="59" t="s">
        <v>1534</v>
      </c>
      <c r="S149" s="2"/>
      <c r="T149" s="2" t="s">
        <v>1796</v>
      </c>
      <c r="U149" s="2" t="s">
        <v>2243</v>
      </c>
      <c r="V149" s="2" t="s">
        <v>1520</v>
      </c>
      <c r="W149" s="2" t="s">
        <v>1443</v>
      </c>
      <c r="X149" s="2" t="s">
        <v>1655</v>
      </c>
      <c r="Y149" s="2" t="s">
        <v>2102</v>
      </c>
      <c r="Z149" s="2" t="s">
        <v>2012</v>
      </c>
      <c r="AB149" s="70" t="s">
        <v>2487</v>
      </c>
      <c r="AC149" s="23">
        <v>0</v>
      </c>
      <c r="AD149" s="115" t="str">
        <f t="shared" si="6"/>
        <v xml:space="preserve">Biodiversity Conservation - x; Recreation, Culture, and Aesthetics - x; </v>
      </c>
      <c r="AE149" s="114" t="str">
        <f t="shared" si="7"/>
        <v>{"popup":{"showAttachments":"false","fieldInfos":[{"visible":"true","fieldName":"Bird_PIF_MAX","label":"Maximum modeled Partners in Flight Watch List bird species\u00a0","format":{"places":0,"digitSeparator":true}}],"title":"HUC 12 ID: {HUC_12}"}}</v>
      </c>
      <c r="AF149" s="23" t="s">
        <v>2259</v>
      </c>
      <c r="AG149" s="23" t="s">
        <v>2051</v>
      </c>
      <c r="AI149" s="23" t="s">
        <v>2283</v>
      </c>
      <c r="AJ149" s="23" t="s">
        <v>2261</v>
      </c>
    </row>
    <row r="150" spans="1:36" ht="15" hidden="1" customHeight="1" x14ac:dyDescent="0.25">
      <c r="A150" s="2">
        <v>149</v>
      </c>
      <c r="B150" s="26" t="s">
        <v>176</v>
      </c>
      <c r="C150" s="43" t="s">
        <v>901</v>
      </c>
      <c r="D150" s="45" t="s">
        <v>1189</v>
      </c>
      <c r="E150" s="44" t="s">
        <v>903</v>
      </c>
      <c r="F150" s="12" t="s">
        <v>394</v>
      </c>
      <c r="G150" s="2" t="s">
        <v>1271</v>
      </c>
      <c r="H150" s="43" t="s">
        <v>1701</v>
      </c>
      <c r="I150" s="44" t="s">
        <v>878</v>
      </c>
      <c r="J150" s="38" t="s">
        <v>2067</v>
      </c>
      <c r="K150" s="22">
        <v>37</v>
      </c>
      <c r="L150" s="59" t="s">
        <v>1534</v>
      </c>
      <c r="M150" s="2"/>
      <c r="N150" s="2"/>
      <c r="O150" s="2"/>
      <c r="P150" s="2"/>
      <c r="Q150" s="2"/>
      <c r="R150" s="59" t="s">
        <v>1534</v>
      </c>
      <c r="S150" s="2"/>
      <c r="T150" s="2" t="s">
        <v>1797</v>
      </c>
      <c r="U150" s="2" t="s">
        <v>2243</v>
      </c>
      <c r="V150" s="2" t="s">
        <v>1520</v>
      </c>
      <c r="W150" s="2" t="s">
        <v>1443</v>
      </c>
      <c r="X150" s="2" t="s">
        <v>1655</v>
      </c>
      <c r="Y150" s="2" t="s">
        <v>2103</v>
      </c>
      <c r="Z150" s="2" t="s">
        <v>2012</v>
      </c>
      <c r="AB150" s="70" t="s">
        <v>2488</v>
      </c>
      <c r="AC150" s="23">
        <v>0</v>
      </c>
      <c r="AD150" s="115" t="str">
        <f t="shared" si="6"/>
        <v xml:space="preserve">Biodiversity Conservation - x; Recreation, Culture, and Aesthetics - x; </v>
      </c>
      <c r="AE150" s="114" t="str">
        <f t="shared" si="7"/>
        <v>{"popup":{"showAttachments":"false","fieldInfos":[{"visible":"true","fieldName":"Bird_BCC_MAX","label":"Maximum modeled State of the Birds species of conservation concern\u00a0","format":{"places":0,"digitSeparator":true}}],"title":"HUC 12 ID: {HUC_12}"}}</v>
      </c>
      <c r="AF150" s="23" t="s">
        <v>2259</v>
      </c>
      <c r="AG150" s="23" t="s">
        <v>2051</v>
      </c>
      <c r="AI150" s="23" t="s">
        <v>2283</v>
      </c>
      <c r="AJ150" s="23" t="s">
        <v>2261</v>
      </c>
    </row>
    <row r="151" spans="1:36" ht="15" hidden="1" customHeight="1" x14ac:dyDescent="0.25">
      <c r="A151" s="2">
        <v>150</v>
      </c>
      <c r="B151" s="26" t="s">
        <v>176</v>
      </c>
      <c r="C151" s="2" t="s">
        <v>1057</v>
      </c>
      <c r="D151" s="8" t="s">
        <v>1161</v>
      </c>
      <c r="E151" s="11" t="s">
        <v>410</v>
      </c>
      <c r="F151" s="12" t="s">
        <v>394</v>
      </c>
      <c r="G151" s="2" t="s">
        <v>1292</v>
      </c>
      <c r="H151" s="44" t="s">
        <v>736</v>
      </c>
      <c r="I151" s="18" t="s">
        <v>847</v>
      </c>
      <c r="J151" s="38" t="s">
        <v>2067</v>
      </c>
      <c r="K151">
        <v>38</v>
      </c>
      <c r="L151" s="59" t="s">
        <v>1534</v>
      </c>
      <c r="M151" s="2"/>
      <c r="N151" s="2"/>
      <c r="O151" s="2"/>
      <c r="P151" s="2"/>
      <c r="Q151" s="2"/>
      <c r="R151" s="59" t="s">
        <v>1534</v>
      </c>
      <c r="S151" s="2"/>
      <c r="T151" s="2" t="s">
        <v>1797</v>
      </c>
      <c r="U151" s="2" t="s">
        <v>2243</v>
      </c>
      <c r="V151" s="2" t="s">
        <v>1520</v>
      </c>
      <c r="W151" s="2" t="s">
        <v>1443</v>
      </c>
      <c r="X151" s="2" t="s">
        <v>1655</v>
      </c>
      <c r="Y151" s="2" t="s">
        <v>2104</v>
      </c>
      <c r="Z151" s="2" t="s">
        <v>2012</v>
      </c>
      <c r="AB151" s="70" t="s">
        <v>2489</v>
      </c>
      <c r="AC151" s="23">
        <v>0</v>
      </c>
      <c r="AD151" s="115" t="str">
        <f t="shared" si="6"/>
        <v xml:space="preserve">Biodiversity Conservation - x; Recreation, Culture, and Aesthetics - x; </v>
      </c>
      <c r="AE151" s="114" t="str">
        <f t="shared" si="7"/>
        <v>{"popup":{"showAttachments":"false","fieldInfos":[{"visible":"true","fieldName":"TE_MAX","label":"Maximum modeled threatened and endangered vertebrate species\u00a0","format":{"places":0,"digitSeparator":true}}],"title":"HUC 12 ID: {HUC_12}"}}</v>
      </c>
      <c r="AF151" s="23" t="s">
        <v>2259</v>
      </c>
      <c r="AG151" s="23" t="s">
        <v>2051</v>
      </c>
      <c r="AI151" s="23" t="s">
        <v>2283</v>
      </c>
      <c r="AJ151" s="23" t="s">
        <v>2261</v>
      </c>
    </row>
    <row r="152" spans="1:36" ht="15" hidden="1" customHeight="1" x14ac:dyDescent="0.25">
      <c r="A152" s="2">
        <v>151</v>
      </c>
      <c r="B152" s="26" t="s">
        <v>176</v>
      </c>
      <c r="C152" s="43" t="s">
        <v>904</v>
      </c>
      <c r="D152" s="43" t="s">
        <v>1190</v>
      </c>
      <c r="E152" s="44" t="s">
        <v>906</v>
      </c>
      <c r="F152" s="12" t="s">
        <v>394</v>
      </c>
      <c r="G152" s="2" t="s">
        <v>1271</v>
      </c>
      <c r="H152" s="2" t="s">
        <v>1702</v>
      </c>
      <c r="I152" s="44" t="s">
        <v>878</v>
      </c>
      <c r="J152" s="38" t="s">
        <v>2067</v>
      </c>
      <c r="K152" s="22">
        <v>39</v>
      </c>
      <c r="L152" s="59" t="s">
        <v>1534</v>
      </c>
      <c r="M152" s="2"/>
      <c r="N152" s="2"/>
      <c r="O152" s="2"/>
      <c r="P152" s="2"/>
      <c r="Q152" s="2"/>
      <c r="R152" s="59" t="s">
        <v>1534</v>
      </c>
      <c r="S152" s="2"/>
      <c r="T152" s="2" t="s">
        <v>1797</v>
      </c>
      <c r="U152" s="2" t="s">
        <v>2243</v>
      </c>
      <c r="V152" s="2" t="s">
        <v>1520</v>
      </c>
      <c r="W152" s="2" t="s">
        <v>1443</v>
      </c>
      <c r="X152" s="2" t="s">
        <v>1655</v>
      </c>
      <c r="Y152" s="2" t="s">
        <v>2105</v>
      </c>
      <c r="Z152" s="2" t="s">
        <v>2012</v>
      </c>
      <c r="AB152" s="70" t="s">
        <v>2490</v>
      </c>
      <c r="AC152" s="23">
        <v>0</v>
      </c>
      <c r="AD152" s="115" t="str">
        <f t="shared" si="6"/>
        <v xml:space="preserve">Biodiversity Conservation - x; Recreation, Culture, and Aesthetics - x; </v>
      </c>
      <c r="AE152" s="114" t="str">
        <f t="shared" si="7"/>
        <v>{"popup":{"showAttachments":"false","fieldInfos":[{"visible":"true","fieldName":"Bird_Aud_end_MAX","label":"Maximum number of bird species vulnerable to range loss due to climate change by 2050\u00a0","format":{"places":0,"digitSeparator":true}}],"title":"HUC 12 ID: {HUC_12}"}}</v>
      </c>
      <c r="AF152" s="23" t="s">
        <v>2259</v>
      </c>
      <c r="AG152" s="23" t="s">
        <v>2051</v>
      </c>
      <c r="AI152" s="23" t="s">
        <v>2283</v>
      </c>
      <c r="AJ152" s="23" t="s">
        <v>2261</v>
      </c>
    </row>
    <row r="153" spans="1:36" ht="15" hidden="1" customHeight="1" x14ac:dyDescent="0.25">
      <c r="A153" s="2">
        <v>152</v>
      </c>
      <c r="B153" s="26" t="s">
        <v>176</v>
      </c>
      <c r="C153" s="43" t="s">
        <v>905</v>
      </c>
      <c r="D153" s="43" t="s">
        <v>1191</v>
      </c>
      <c r="E153" s="44" t="s">
        <v>907</v>
      </c>
      <c r="F153" s="12" t="s">
        <v>394</v>
      </c>
      <c r="G153" s="2" t="s">
        <v>1271</v>
      </c>
      <c r="H153" s="43" t="s">
        <v>1703</v>
      </c>
      <c r="I153" s="44" t="s">
        <v>878</v>
      </c>
      <c r="J153" s="38" t="s">
        <v>2067</v>
      </c>
      <c r="K153" s="22">
        <v>40</v>
      </c>
      <c r="L153" s="59" t="s">
        <v>1534</v>
      </c>
      <c r="M153" s="2"/>
      <c r="N153" s="2"/>
      <c r="O153" s="2"/>
      <c r="P153" s="2"/>
      <c r="Q153" s="2"/>
      <c r="R153" s="59" t="s">
        <v>1534</v>
      </c>
      <c r="S153" s="2"/>
      <c r="T153" s="2" t="s">
        <v>1797</v>
      </c>
      <c r="U153" s="2" t="s">
        <v>2243</v>
      </c>
      <c r="V153" s="2" t="s">
        <v>1520</v>
      </c>
      <c r="W153" s="2" t="s">
        <v>1443</v>
      </c>
      <c r="X153" s="2" t="s">
        <v>1655</v>
      </c>
      <c r="Y153" s="2" t="s">
        <v>2106</v>
      </c>
      <c r="Z153" s="2" t="s">
        <v>2012</v>
      </c>
      <c r="AB153" s="70" t="s">
        <v>2491</v>
      </c>
      <c r="AC153" s="23">
        <v>0</v>
      </c>
      <c r="AD153" s="115" t="str">
        <f t="shared" si="6"/>
        <v xml:space="preserve">Biodiversity Conservation - x; Recreation, Culture, and Aesthetics - x; </v>
      </c>
      <c r="AE153" s="114" t="str">
        <f t="shared" si="7"/>
        <v>{"popup":{"showAttachments":"false","fieldInfos":[{"visible":"true","fieldName":"Bird_Aud_thr_MAX","label":"Maximum number of bird species vulnerable to range loss due to climate change by 2080\u00a0","format":{"places":0,"digitSeparator":true}}],"title":"HUC 12 ID: {HUC_12}"}}</v>
      </c>
      <c r="AF153" s="23" t="s">
        <v>2259</v>
      </c>
      <c r="AG153" s="23" t="s">
        <v>2051</v>
      </c>
      <c r="AI153" s="23" t="s">
        <v>2283</v>
      </c>
      <c r="AJ153" s="23" t="s">
        <v>2261</v>
      </c>
    </row>
    <row r="154" spans="1:36" ht="15" hidden="1" customHeight="1" x14ac:dyDescent="0.25">
      <c r="A154" s="2">
        <v>153</v>
      </c>
      <c r="B154" s="26" t="s">
        <v>176</v>
      </c>
      <c r="C154" s="37" t="s">
        <v>658</v>
      </c>
      <c r="D154" s="37" t="s">
        <v>950</v>
      </c>
      <c r="E154" s="37" t="s">
        <v>411</v>
      </c>
      <c r="F154" s="12" t="s">
        <v>394</v>
      </c>
      <c r="G154" s="37" t="s">
        <v>1276</v>
      </c>
      <c r="H154" s="44" t="s">
        <v>737</v>
      </c>
      <c r="I154" s="38" t="s">
        <v>877</v>
      </c>
      <c r="J154" s="38" t="s">
        <v>2067</v>
      </c>
      <c r="K154">
        <v>41</v>
      </c>
      <c r="L154" s="59" t="s">
        <v>1534</v>
      </c>
      <c r="M154" s="2"/>
      <c r="N154" s="2"/>
      <c r="O154" s="2"/>
      <c r="P154" s="2"/>
      <c r="Q154" s="2"/>
      <c r="R154" s="2"/>
      <c r="S154" s="2"/>
      <c r="T154" s="2" t="s">
        <v>1793</v>
      </c>
      <c r="U154" s="2" t="s">
        <v>2247</v>
      </c>
      <c r="V154" s="2" t="s">
        <v>1456</v>
      </c>
      <c r="W154" s="2" t="s">
        <v>1443</v>
      </c>
      <c r="X154" s="2" t="s">
        <v>1655</v>
      </c>
      <c r="Y154" s="2" t="s">
        <v>2107</v>
      </c>
      <c r="Z154" s="2" t="s">
        <v>2012</v>
      </c>
      <c r="AB154" s="70" t="s">
        <v>2492</v>
      </c>
      <c r="AC154" s="23">
        <v>0</v>
      </c>
      <c r="AD154" s="115" t="str">
        <f t="shared" si="6"/>
        <v xml:space="preserve">Biodiversity Conservation - x; </v>
      </c>
      <c r="AE154" s="114" t="str">
        <f t="shared" si="7"/>
        <v>{"popup":{"showAttachments":"false","fieldInfos":[{"visible":"true","fieldName":"Rep_MAX","label":"Maximum reptile species richness\u00a0","format":{"places":0,"digitSeparator":true}}],"title":"HUC 12 ID: {HUC_12}"}}</v>
      </c>
      <c r="AF154" s="23" t="s">
        <v>2259</v>
      </c>
      <c r="AG154" s="23" t="s">
        <v>2051</v>
      </c>
      <c r="AI154" s="23" t="s">
        <v>2283</v>
      </c>
      <c r="AJ154" s="23" t="s">
        <v>2261</v>
      </c>
    </row>
    <row r="155" spans="1:36" ht="15" hidden="1" customHeight="1" x14ac:dyDescent="0.25">
      <c r="A155" s="2">
        <v>154</v>
      </c>
      <c r="B155" s="26" t="s">
        <v>176</v>
      </c>
      <c r="C155" s="2" t="s">
        <v>1054</v>
      </c>
      <c r="D155" s="8" t="s">
        <v>1162</v>
      </c>
      <c r="E155" s="11" t="s">
        <v>412</v>
      </c>
      <c r="F155" s="12" t="s">
        <v>394</v>
      </c>
      <c r="G155" s="2" t="s">
        <v>1291</v>
      </c>
      <c r="H155" s="38" t="s">
        <v>738</v>
      </c>
      <c r="I155" s="18" t="s">
        <v>847</v>
      </c>
      <c r="J155" s="38" t="s">
        <v>2067</v>
      </c>
      <c r="K155" s="22">
        <v>42</v>
      </c>
      <c r="L155" s="59" t="s">
        <v>1534</v>
      </c>
      <c r="M155" s="2"/>
      <c r="N155" s="2"/>
      <c r="O155" s="2"/>
      <c r="P155" s="2"/>
      <c r="Q155" s="2"/>
      <c r="R155" s="59" t="s">
        <v>1534</v>
      </c>
      <c r="S155" s="2"/>
      <c r="T155" s="2" t="s">
        <v>1794</v>
      </c>
      <c r="U155" s="2" t="s">
        <v>2243</v>
      </c>
      <c r="V155" s="2" t="s">
        <v>1457</v>
      </c>
      <c r="W155" s="2" t="s">
        <v>1443</v>
      </c>
      <c r="X155" s="2" t="s">
        <v>1655</v>
      </c>
      <c r="Y155" s="2" t="s">
        <v>2108</v>
      </c>
      <c r="Z155" s="2" t="s">
        <v>2012</v>
      </c>
      <c r="AB155" s="70" t="s">
        <v>2493</v>
      </c>
      <c r="AC155" s="23">
        <v>0</v>
      </c>
      <c r="AD155" s="115" t="str">
        <f t="shared" si="6"/>
        <v xml:space="preserve">Biodiversity Conservation - x; Recreation, Culture, and Aesthetics - x; </v>
      </c>
      <c r="AE155" s="114" t="str">
        <f t="shared" si="7"/>
        <v>{"popup":{"showAttachments":"false","fieldInfos":[{"visible":"true","fieldName":"SMGA_MAX","label":"Maximum small game species richness\u00a0","format":{"places":0,"digitSeparator":true}}],"title":"HUC 12 ID: {HUC_12}"}}</v>
      </c>
      <c r="AF155" s="23" t="s">
        <v>2259</v>
      </c>
      <c r="AG155" s="23" t="s">
        <v>2051</v>
      </c>
      <c r="AI155" s="23" t="s">
        <v>2283</v>
      </c>
      <c r="AJ155" s="23" t="s">
        <v>2261</v>
      </c>
    </row>
    <row r="156" spans="1:36" ht="15" hidden="1" customHeight="1" x14ac:dyDescent="0.25">
      <c r="A156" s="2">
        <v>155</v>
      </c>
      <c r="B156" s="26" t="s">
        <v>176</v>
      </c>
      <c r="C156" s="2" t="s">
        <v>1045</v>
      </c>
      <c r="D156" s="8" t="s">
        <v>1163</v>
      </c>
      <c r="E156" s="68" t="s">
        <v>1558</v>
      </c>
      <c r="F156" s="12" t="s">
        <v>394</v>
      </c>
      <c r="G156" s="2" t="s">
        <v>1295</v>
      </c>
      <c r="H156" s="18" t="s">
        <v>1409</v>
      </c>
      <c r="I156" s="18" t="s">
        <v>847</v>
      </c>
      <c r="J156" s="38" t="s">
        <v>2067</v>
      </c>
      <c r="K156" s="22">
        <v>43</v>
      </c>
      <c r="L156" s="59" t="s">
        <v>1534</v>
      </c>
      <c r="M156" s="2"/>
      <c r="N156" s="2"/>
      <c r="O156" s="2"/>
      <c r="P156" s="2"/>
      <c r="Q156" s="2"/>
      <c r="R156" s="59" t="s">
        <v>1534</v>
      </c>
      <c r="S156" s="2"/>
      <c r="T156" s="2" t="s">
        <v>1794</v>
      </c>
      <c r="U156" s="2" t="s">
        <v>2243</v>
      </c>
      <c r="V156" s="2" t="s">
        <v>1457</v>
      </c>
      <c r="W156" s="2" t="s">
        <v>1443</v>
      </c>
      <c r="X156" s="2" t="s">
        <v>1655</v>
      </c>
      <c r="Y156" s="2" t="s">
        <v>2109</v>
      </c>
      <c r="Z156" s="2" t="s">
        <v>2012</v>
      </c>
      <c r="AB156" s="70" t="s">
        <v>2494</v>
      </c>
      <c r="AC156" s="23">
        <v>0</v>
      </c>
      <c r="AD156" s="115" t="str">
        <f t="shared" si="6"/>
        <v xml:space="preserve">Biodiversity Conservation - x; Recreation, Culture, and Aesthetics - x; </v>
      </c>
      <c r="AE156" s="114" t="str">
        <f t="shared" si="7"/>
        <v>{"popup":{"showAttachments":"false","fieldInfos":[{"visible":"true","fieldName":"HARV_MAX","label":"Maximum total harvestable species richness\u00a0","format":{"places":0,"digitSeparator":true}}],"title":"HUC 12 ID: {HUC_12}"}}</v>
      </c>
      <c r="AF156" s="23" t="s">
        <v>2259</v>
      </c>
      <c r="AG156" s="23" t="s">
        <v>2051</v>
      </c>
      <c r="AI156" s="23" t="s">
        <v>2283</v>
      </c>
      <c r="AJ156" s="23" t="s">
        <v>2261</v>
      </c>
    </row>
    <row r="157" spans="1:36" ht="15" hidden="1" customHeight="1" x14ac:dyDescent="0.25">
      <c r="A157" s="2">
        <v>156</v>
      </c>
      <c r="B157" s="26" t="s">
        <v>176</v>
      </c>
      <c r="C157" s="2" t="s">
        <v>1060</v>
      </c>
      <c r="D157" s="8" t="s">
        <v>1164</v>
      </c>
      <c r="E157" s="68" t="s">
        <v>1568</v>
      </c>
      <c r="F157" s="12" t="s">
        <v>394</v>
      </c>
      <c r="G157" s="2" t="s">
        <v>1296</v>
      </c>
      <c r="H157" s="18" t="s">
        <v>739</v>
      </c>
      <c r="I157" s="18" t="s">
        <v>847</v>
      </c>
      <c r="J157" s="38" t="s">
        <v>2067</v>
      </c>
      <c r="K157">
        <v>44</v>
      </c>
      <c r="L157" s="59" t="s">
        <v>1534</v>
      </c>
      <c r="M157" s="2"/>
      <c r="N157" s="2"/>
      <c r="O157" s="2"/>
      <c r="P157" s="2"/>
      <c r="Q157" s="2"/>
      <c r="R157" s="59" t="s">
        <v>1534</v>
      </c>
      <c r="S157" s="2"/>
      <c r="T157" s="2" t="s">
        <v>1793</v>
      </c>
      <c r="U157" s="2" t="s">
        <v>2243</v>
      </c>
      <c r="V157" s="2" t="s">
        <v>1456</v>
      </c>
      <c r="W157" s="2" t="s">
        <v>1443</v>
      </c>
      <c r="X157" s="2" t="s">
        <v>1655</v>
      </c>
      <c r="Y157" s="2" t="s">
        <v>2110</v>
      </c>
      <c r="Z157" s="2" t="s">
        <v>2012</v>
      </c>
      <c r="AB157" s="70" t="s">
        <v>2495</v>
      </c>
      <c r="AC157" s="23">
        <v>0</v>
      </c>
      <c r="AD157" s="115" t="str">
        <f t="shared" si="6"/>
        <v xml:space="preserve">Biodiversity Conservation - x; Recreation, Culture, and Aesthetics - x; </v>
      </c>
      <c r="AE157" s="114" t="str">
        <f t="shared" si="7"/>
        <v>{"popup":{"showAttachments":"false","fieldInfos":[{"visible":"true","fieldName":"TOTAL_MAX","label":"Maximum total vertebrate species richness\u00a0","format":{"places":0,"digitSeparator":true}}],"title":"HUC 12 ID: {HUC_12}"}}</v>
      </c>
      <c r="AF157" s="23" t="s">
        <v>2259</v>
      </c>
      <c r="AG157" s="23" t="s">
        <v>2051</v>
      </c>
      <c r="AI157" s="23" t="s">
        <v>2283</v>
      </c>
      <c r="AJ157" s="23" t="s">
        <v>2261</v>
      </c>
    </row>
    <row r="158" spans="1:36" ht="15" hidden="1" customHeight="1" x14ac:dyDescent="0.25">
      <c r="A158" s="2">
        <v>157</v>
      </c>
      <c r="B158" s="26" t="s">
        <v>176</v>
      </c>
      <c r="C158" s="2" t="s">
        <v>1063</v>
      </c>
      <c r="D158" s="8" t="s">
        <v>1165</v>
      </c>
      <c r="E158" s="90" t="s">
        <v>1571</v>
      </c>
      <c r="F158" s="12" t="s">
        <v>394</v>
      </c>
      <c r="G158" s="2" t="s">
        <v>1297</v>
      </c>
      <c r="H158" s="18" t="s">
        <v>740</v>
      </c>
      <c r="I158" s="7" t="s">
        <v>847</v>
      </c>
      <c r="J158" s="38" t="s">
        <v>2067</v>
      </c>
      <c r="K158" s="22">
        <v>45</v>
      </c>
      <c r="L158" s="59" t="s">
        <v>1534</v>
      </c>
      <c r="M158" s="2"/>
      <c r="N158" s="2"/>
      <c r="O158" s="2"/>
      <c r="P158" s="2"/>
      <c r="Q158" s="2"/>
      <c r="R158" s="59" t="s">
        <v>1534</v>
      </c>
      <c r="S158" s="2"/>
      <c r="T158" s="2" t="s">
        <v>1794</v>
      </c>
      <c r="U158" s="2" t="s">
        <v>2243</v>
      </c>
      <c r="V158" s="2" t="s">
        <v>1457</v>
      </c>
      <c r="W158" s="2" t="s">
        <v>1443</v>
      </c>
      <c r="X158" s="2" t="s">
        <v>1655</v>
      </c>
      <c r="Y158" s="2" t="s">
        <v>2111</v>
      </c>
      <c r="Z158" s="2" t="s">
        <v>2012</v>
      </c>
      <c r="AB158" s="70" t="s">
        <v>2496</v>
      </c>
      <c r="AC158" s="23">
        <v>0</v>
      </c>
      <c r="AD158" s="115" t="str">
        <f t="shared" si="6"/>
        <v xml:space="preserve">Biodiversity Conservation - x; Recreation, Culture, and Aesthetics - x; </v>
      </c>
      <c r="AE158" s="114" t="str">
        <f t="shared" si="7"/>
        <v>{"popup":{"showAttachments":"false","fieldInfos":[{"visible":"true","fieldName":"WTFL_MAX","label":"Maximum waterfowl species richness\u00a0","format":{"places":0,"digitSeparator":true}}],"title":"HUC 12 ID: {HUC_12}"}}</v>
      </c>
      <c r="AF158" s="23" t="s">
        <v>2259</v>
      </c>
      <c r="AG158" s="23" t="s">
        <v>2051</v>
      </c>
      <c r="AI158" s="23" t="s">
        <v>2283</v>
      </c>
      <c r="AJ158" s="23" t="s">
        <v>2261</v>
      </c>
    </row>
    <row r="159" spans="1:36" ht="15" hidden="1" customHeight="1" x14ac:dyDescent="0.25">
      <c r="A159" s="2">
        <v>158</v>
      </c>
      <c r="B159" s="26" t="s">
        <v>176</v>
      </c>
      <c r="C159" s="2" t="s">
        <v>1031</v>
      </c>
      <c r="D159" s="8" t="s">
        <v>1166</v>
      </c>
      <c r="E159" s="90" t="s">
        <v>1547</v>
      </c>
      <c r="F159" s="12" t="s">
        <v>394</v>
      </c>
      <c r="G159" s="2" t="s">
        <v>1291</v>
      </c>
      <c r="H159" s="7" t="s">
        <v>741</v>
      </c>
      <c r="I159" s="7" t="s">
        <v>847</v>
      </c>
      <c r="J159" s="38" t="s">
        <v>2067</v>
      </c>
      <c r="K159" s="22">
        <v>46</v>
      </c>
      <c r="L159" s="59" t="s">
        <v>1534</v>
      </c>
      <c r="M159" s="2"/>
      <c r="N159" s="2"/>
      <c r="O159" s="2"/>
      <c r="P159" s="2"/>
      <c r="Q159" s="2"/>
      <c r="R159" s="2"/>
      <c r="S159" s="2"/>
      <c r="T159" s="2" t="s">
        <v>1793</v>
      </c>
      <c r="U159" s="2" t="s">
        <v>2247</v>
      </c>
      <c r="V159" s="2" t="s">
        <v>1456</v>
      </c>
      <c r="W159" s="2" t="s">
        <v>1443</v>
      </c>
      <c r="X159" s="2" t="s">
        <v>1655</v>
      </c>
      <c r="Y159" s="2" t="s">
        <v>2112</v>
      </c>
      <c r="Z159" s="2" t="s">
        <v>2012</v>
      </c>
      <c r="AB159" s="70" t="s">
        <v>2497</v>
      </c>
      <c r="AC159" s="23">
        <v>1</v>
      </c>
      <c r="AD159" s="115" t="str">
        <f t="shared" si="6"/>
        <v xml:space="preserve">Biodiversity Conservation - x; </v>
      </c>
      <c r="AE159" s="114" t="str">
        <f t="shared" si="7"/>
        <v>{"popup":{"showAttachments":"false","fieldInfos":[{"visible":"true","fieldName":"AMPH_AVG","label":"Mean amphibian species richness\u00a0","format":{"places":1,"digitSeparator":true}}],"title":"HUC 12 ID: {HUC_12}"}}</v>
      </c>
      <c r="AF159" s="23" t="s">
        <v>2259</v>
      </c>
      <c r="AG159" s="23" t="s">
        <v>2051</v>
      </c>
      <c r="AI159" s="23" t="s">
        <v>2283</v>
      </c>
      <c r="AJ159" s="23" t="s">
        <v>2261</v>
      </c>
    </row>
    <row r="160" spans="1:36" ht="15" hidden="1" customHeight="1" x14ac:dyDescent="0.25">
      <c r="A160" s="2">
        <v>159</v>
      </c>
      <c r="B160" s="26" t="s">
        <v>176</v>
      </c>
      <c r="C160" s="2" t="s">
        <v>1034</v>
      </c>
      <c r="D160" s="8" t="s">
        <v>1167</v>
      </c>
      <c r="E160" s="68" t="s">
        <v>1550</v>
      </c>
      <c r="F160" s="12" t="s">
        <v>394</v>
      </c>
      <c r="G160" s="2" t="s">
        <v>1291</v>
      </c>
      <c r="H160" s="7" t="s">
        <v>742</v>
      </c>
      <c r="I160" s="18" t="s">
        <v>847</v>
      </c>
      <c r="J160" s="38" t="s">
        <v>2067</v>
      </c>
      <c r="K160">
        <v>47</v>
      </c>
      <c r="L160" s="59" t="s">
        <v>1534</v>
      </c>
      <c r="M160" s="2"/>
      <c r="N160" s="2"/>
      <c r="O160" s="2"/>
      <c r="P160" s="59" t="s">
        <v>1534</v>
      </c>
      <c r="Q160" s="2"/>
      <c r="R160" s="2"/>
      <c r="S160" s="2"/>
      <c r="T160" s="2" t="s">
        <v>1793</v>
      </c>
      <c r="U160" s="2" t="s">
        <v>2245</v>
      </c>
      <c r="V160" s="2" t="s">
        <v>1456</v>
      </c>
      <c r="W160" s="2" t="s">
        <v>1443</v>
      </c>
      <c r="X160" s="2" t="s">
        <v>1655</v>
      </c>
      <c r="Y160" s="2" t="s">
        <v>2113</v>
      </c>
      <c r="Z160" s="2" t="s">
        <v>2012</v>
      </c>
      <c r="AB160" s="70" t="s">
        <v>2498</v>
      </c>
      <c r="AC160" s="23">
        <v>1</v>
      </c>
      <c r="AD160" s="115" t="str">
        <f t="shared" si="6"/>
        <v xml:space="preserve">Biodiversity Conservation - x; Food, Fuel, and Materials - x; </v>
      </c>
      <c r="AE160" s="114" t="str">
        <f t="shared" si="7"/>
        <v>{"popup":{"showAttachments":"false","fieldInfos":[{"visible":"true","fieldName":"BAT_AVG","label":"Mean bat species richness\u00a0","format":{"places":1,"digitSeparator":true}}],"title":"HUC 12 ID: {HUC_12}"}}</v>
      </c>
      <c r="AF160" s="23" t="s">
        <v>2259</v>
      </c>
      <c r="AG160" s="23" t="s">
        <v>2051</v>
      </c>
      <c r="AI160" s="23" t="s">
        <v>2283</v>
      </c>
      <c r="AJ160" s="23" t="s">
        <v>2261</v>
      </c>
    </row>
    <row r="161" spans="1:36" ht="15" hidden="1" customHeight="1" x14ac:dyDescent="0.25">
      <c r="A161" s="2">
        <v>160</v>
      </c>
      <c r="B161" s="26" t="s">
        <v>176</v>
      </c>
      <c r="C161" s="2" t="s">
        <v>1037</v>
      </c>
      <c r="D161" s="8" t="s">
        <v>1168</v>
      </c>
      <c r="E161" s="90" t="s">
        <v>1553</v>
      </c>
      <c r="F161" s="12" t="s">
        <v>394</v>
      </c>
      <c r="G161" s="2" t="s">
        <v>1298</v>
      </c>
      <c r="H161" s="18" t="s">
        <v>743</v>
      </c>
      <c r="I161" s="7" t="s">
        <v>847</v>
      </c>
      <c r="J161" s="38" t="s">
        <v>2067</v>
      </c>
      <c r="K161" s="22">
        <v>48</v>
      </c>
      <c r="L161" s="59" t="s">
        <v>1534</v>
      </c>
      <c r="M161" s="2"/>
      <c r="N161" s="2"/>
      <c r="O161" s="2"/>
      <c r="P161" s="2"/>
      <c r="Q161" s="2"/>
      <c r="R161" s="59" t="s">
        <v>1534</v>
      </c>
      <c r="S161" s="2"/>
      <c r="T161" s="2" t="s">
        <v>1794</v>
      </c>
      <c r="U161" s="2" t="s">
        <v>2243</v>
      </c>
      <c r="V161" s="2" t="s">
        <v>1457</v>
      </c>
      <c r="W161" s="2" t="s">
        <v>1443</v>
      </c>
      <c r="X161" s="2" t="s">
        <v>1655</v>
      </c>
      <c r="Y161" s="2" t="s">
        <v>2114</v>
      </c>
      <c r="Z161" s="2" t="s">
        <v>2012</v>
      </c>
      <c r="AB161" s="70" t="s">
        <v>2499</v>
      </c>
      <c r="AC161" s="23">
        <v>1</v>
      </c>
      <c r="AD161" s="115" t="str">
        <f t="shared" si="6"/>
        <v xml:space="preserve">Biodiversity Conservation - x; Recreation, Culture, and Aesthetics - x; </v>
      </c>
      <c r="AE161" s="114" t="str">
        <f t="shared" si="7"/>
        <v>{"popup":{"showAttachments":"false","fieldInfos":[{"visible":"true","fieldName":"BIGGA_AVG","label":"Mean big game species richness\u00a0","format":{"places":1,"digitSeparator":true}}],"title":"HUC 12 ID: {HUC_12}"}}</v>
      </c>
      <c r="AF161" s="23" t="s">
        <v>2259</v>
      </c>
      <c r="AG161" s="23" t="s">
        <v>2051</v>
      </c>
      <c r="AI161" s="23" t="s">
        <v>2283</v>
      </c>
      <c r="AJ161" s="23" t="s">
        <v>2261</v>
      </c>
    </row>
    <row r="162" spans="1:36" ht="15" hidden="1" customHeight="1" x14ac:dyDescent="0.25">
      <c r="A162" s="2">
        <v>161</v>
      </c>
      <c r="B162" s="26" t="s">
        <v>176</v>
      </c>
      <c r="C162" s="37" t="s">
        <v>653</v>
      </c>
      <c r="D162" s="37" t="s">
        <v>1131</v>
      </c>
      <c r="E162" s="37" t="s">
        <v>656</v>
      </c>
      <c r="F162" s="12" t="s">
        <v>394</v>
      </c>
      <c r="G162" s="37" t="s">
        <v>1276</v>
      </c>
      <c r="H162" s="18" t="s">
        <v>744</v>
      </c>
      <c r="I162" s="38" t="s">
        <v>878</v>
      </c>
      <c r="J162" s="38" t="s">
        <v>2067</v>
      </c>
      <c r="K162" s="22">
        <v>49</v>
      </c>
      <c r="L162" s="59" t="s">
        <v>1534</v>
      </c>
      <c r="M162" s="2"/>
      <c r="N162" s="2"/>
      <c r="O162" s="2"/>
      <c r="P162" s="2"/>
      <c r="Q162" s="2"/>
      <c r="R162" s="59" t="s">
        <v>1534</v>
      </c>
      <c r="S162" s="2"/>
      <c r="T162" s="2" t="s">
        <v>1793</v>
      </c>
      <c r="U162" s="2" t="s">
        <v>2243</v>
      </c>
      <c r="V162" s="2" t="s">
        <v>1456</v>
      </c>
      <c r="W162" s="2" t="s">
        <v>1443</v>
      </c>
      <c r="X162" s="2" t="s">
        <v>1655</v>
      </c>
      <c r="Y162" s="2" t="s">
        <v>2115</v>
      </c>
      <c r="Z162" s="2" t="s">
        <v>2012</v>
      </c>
      <c r="AB162" s="70" t="s">
        <v>2500</v>
      </c>
      <c r="AC162" s="23">
        <v>1</v>
      </c>
      <c r="AD162" s="115" t="str">
        <f t="shared" si="6"/>
        <v xml:space="preserve">Biodiversity Conservation - x; Recreation, Culture, and Aesthetics - x; </v>
      </c>
      <c r="AE162" s="114" t="str">
        <f t="shared" si="7"/>
        <v>{"popup":{"showAttachments":"false","fieldInfos":[{"visible":"true","fieldName":"Bird_All_MEAN","label":"Mean bird species richness\u00a0","format":{"places":1,"digitSeparator":true}}],"title":"HUC 12 ID: {HUC_12}"}}</v>
      </c>
      <c r="AF162" s="23" t="s">
        <v>2259</v>
      </c>
      <c r="AG162" s="23" t="s">
        <v>2051</v>
      </c>
      <c r="AI162" s="23" t="s">
        <v>2283</v>
      </c>
      <c r="AJ162" s="23" t="s">
        <v>2261</v>
      </c>
    </row>
    <row r="163" spans="1:36" ht="15" hidden="1" customHeight="1" x14ac:dyDescent="0.25">
      <c r="A163" s="2">
        <v>162</v>
      </c>
      <c r="B163" s="26" t="s">
        <v>176</v>
      </c>
      <c r="C163" s="2" t="s">
        <v>1040</v>
      </c>
      <c r="D163" s="8" t="s">
        <v>1169</v>
      </c>
      <c r="E163" s="90" t="s">
        <v>1556</v>
      </c>
      <c r="F163" s="12" t="s">
        <v>394</v>
      </c>
      <c r="G163" s="2" t="s">
        <v>1299</v>
      </c>
      <c r="H163" s="71" t="s">
        <v>745</v>
      </c>
      <c r="I163" s="7" t="s">
        <v>847</v>
      </c>
      <c r="J163" s="38" t="s">
        <v>2067</v>
      </c>
      <c r="K163">
        <v>50</v>
      </c>
      <c r="L163" s="59" t="s">
        <v>1534</v>
      </c>
      <c r="M163" s="2"/>
      <c r="N163" s="2"/>
      <c r="O163" s="2"/>
      <c r="P163" s="2"/>
      <c r="Q163" s="2"/>
      <c r="R163" s="59" t="s">
        <v>1534</v>
      </c>
      <c r="S163" s="2"/>
      <c r="T163" s="2" t="s">
        <v>1794</v>
      </c>
      <c r="U163" s="2" t="s">
        <v>2243</v>
      </c>
      <c r="V163" s="2" t="s">
        <v>1457</v>
      </c>
      <c r="W163" s="2" t="s">
        <v>1443</v>
      </c>
      <c r="X163" s="2" t="s">
        <v>1655</v>
      </c>
      <c r="Y163" s="2" t="s">
        <v>2116</v>
      </c>
      <c r="Z163" s="2" t="s">
        <v>2012</v>
      </c>
      <c r="AB163" s="70" t="s">
        <v>2501</v>
      </c>
      <c r="AC163" s="23">
        <v>1</v>
      </c>
      <c r="AD163" s="115" t="str">
        <f t="shared" si="6"/>
        <v xml:space="preserve">Biodiversity Conservation - x; Recreation, Culture, and Aesthetics - x; </v>
      </c>
      <c r="AE163" s="114" t="str">
        <f t="shared" si="7"/>
        <v>{"popup":{"showAttachments":"false","fieldInfos":[{"visible":"true","fieldName":"FURB_AVG","label":"Mean fur bearer species richness\u00a0","format":{"places":1,"digitSeparator":true}}],"title":"HUC 12 ID: {HUC_12}"}}</v>
      </c>
      <c r="AF163" s="23" t="s">
        <v>2259</v>
      </c>
      <c r="AG163" s="23" t="s">
        <v>2051</v>
      </c>
      <c r="AI163" s="23" t="s">
        <v>2283</v>
      </c>
      <c r="AJ163" s="23" t="s">
        <v>2261</v>
      </c>
    </row>
    <row r="164" spans="1:36" ht="15" hidden="1" customHeight="1" x14ac:dyDescent="0.25">
      <c r="A164" s="2">
        <v>163</v>
      </c>
      <c r="B164" s="26" t="s">
        <v>176</v>
      </c>
      <c r="C164" s="2" t="s">
        <v>1046</v>
      </c>
      <c r="D164" s="8" t="s">
        <v>1170</v>
      </c>
      <c r="E164" s="68" t="s">
        <v>1575</v>
      </c>
      <c r="F164" s="12" t="s">
        <v>394</v>
      </c>
      <c r="G164" s="2" t="s">
        <v>1294</v>
      </c>
      <c r="H164" s="7" t="s">
        <v>1672</v>
      </c>
      <c r="I164" s="18" t="s">
        <v>847</v>
      </c>
      <c r="J164" s="38" t="s">
        <v>2067</v>
      </c>
      <c r="K164" s="22">
        <v>51</v>
      </c>
      <c r="L164" s="59" t="s">
        <v>1534</v>
      </c>
      <c r="M164" s="2"/>
      <c r="N164" s="2"/>
      <c r="O164" s="2"/>
      <c r="P164" s="2"/>
      <c r="Q164" s="2"/>
      <c r="R164" s="59" t="s">
        <v>1534</v>
      </c>
      <c r="S164" s="2"/>
      <c r="T164" s="2" t="s">
        <v>1795</v>
      </c>
      <c r="U164" s="2" t="s">
        <v>2243</v>
      </c>
      <c r="V164" s="2" t="s">
        <v>1451</v>
      </c>
      <c r="W164" s="2" t="s">
        <v>1443</v>
      </c>
      <c r="X164" s="2" t="s">
        <v>1655</v>
      </c>
      <c r="Y164" s="2" t="s">
        <v>2117</v>
      </c>
      <c r="Z164" s="2" t="s">
        <v>2012</v>
      </c>
      <c r="AB164" s="70" t="s">
        <v>2502</v>
      </c>
      <c r="AC164" s="23">
        <v>1</v>
      </c>
      <c r="AD164" s="115" t="str">
        <f t="shared" si="6"/>
        <v xml:space="preserve">Biodiversity Conservation - x; Recreation, Culture, and Aesthetics - x; </v>
      </c>
      <c r="AE164" s="114" t="str">
        <f t="shared" ref="AE164:AE195" si="8">CONCATENATE(AF164,E164,AG164,C164,AI164,AC164,AJ164)</f>
        <v>{"popup":{"showAttachments":"false","fieldInfos":[{"visible":"true","fieldName":"LD_AVG","label":"Mean land cover diversity\u00a0","format":{"places":1,"digitSeparator":true}}],"title":"HUC 12 ID: {HUC_12}"}}</v>
      </c>
      <c r="AF164" s="23" t="s">
        <v>2259</v>
      </c>
      <c r="AG164" s="23" t="s">
        <v>2051</v>
      </c>
      <c r="AI164" s="23" t="s">
        <v>2283</v>
      </c>
      <c r="AJ164" s="23" t="s">
        <v>2261</v>
      </c>
    </row>
    <row r="165" spans="1:36" ht="15" hidden="1" customHeight="1" x14ac:dyDescent="0.25">
      <c r="A165" s="2">
        <v>164</v>
      </c>
      <c r="B165" s="26" t="s">
        <v>176</v>
      </c>
      <c r="C165" s="2" t="s">
        <v>1049</v>
      </c>
      <c r="D165" s="8" t="s">
        <v>1171</v>
      </c>
      <c r="E165" s="68" t="s">
        <v>1562</v>
      </c>
      <c r="F165" s="12" t="s">
        <v>394</v>
      </c>
      <c r="G165" s="2" t="s">
        <v>1291</v>
      </c>
      <c r="H165" s="18" t="s">
        <v>746</v>
      </c>
      <c r="I165" s="18" t="s">
        <v>847</v>
      </c>
      <c r="J165" s="38" t="s">
        <v>2067</v>
      </c>
      <c r="K165" s="22">
        <v>52</v>
      </c>
      <c r="L165" s="59" t="s">
        <v>1534</v>
      </c>
      <c r="M165" s="2"/>
      <c r="N165" s="2"/>
      <c r="O165" s="2"/>
      <c r="P165" s="2"/>
      <c r="Q165" s="2"/>
      <c r="R165" s="2"/>
      <c r="S165" s="2"/>
      <c r="T165" s="2" t="s">
        <v>1793</v>
      </c>
      <c r="U165" s="2" t="s">
        <v>2247</v>
      </c>
      <c r="V165" s="2" t="s">
        <v>1456</v>
      </c>
      <c r="W165" s="2" t="s">
        <v>1443</v>
      </c>
      <c r="X165" s="2" t="s">
        <v>1655</v>
      </c>
      <c r="Y165" s="2" t="s">
        <v>2118</v>
      </c>
      <c r="Z165" s="2" t="s">
        <v>2012</v>
      </c>
      <c r="AB165" s="70" t="s">
        <v>2503</v>
      </c>
      <c r="AC165" s="23">
        <v>1</v>
      </c>
      <c r="AD165" s="115" t="str">
        <f t="shared" si="6"/>
        <v xml:space="preserve">Biodiversity Conservation - x; </v>
      </c>
      <c r="AE165" s="114" t="str">
        <f t="shared" si="8"/>
        <v>{"popup":{"showAttachments":"false","fieldInfos":[{"visible":"true","fieldName":"MAM_AVG","label":"Mean mammal species richness\u00a0","format":{"places":1,"digitSeparator":true}}],"title":"HUC 12 ID: {HUC_12}"}}</v>
      </c>
      <c r="AF165" s="23" t="s">
        <v>2259</v>
      </c>
      <c r="AG165" s="23" t="s">
        <v>2051</v>
      </c>
      <c r="AI165" s="23" t="s">
        <v>2283</v>
      </c>
      <c r="AJ165" s="23" t="s">
        <v>2261</v>
      </c>
    </row>
    <row r="166" spans="1:36" ht="15" hidden="1" customHeight="1" x14ac:dyDescent="0.25">
      <c r="A166" s="2">
        <v>165</v>
      </c>
      <c r="B166" s="26" t="s">
        <v>176</v>
      </c>
      <c r="C166" s="43" t="s">
        <v>908</v>
      </c>
      <c r="D166" s="43" t="s">
        <v>951</v>
      </c>
      <c r="E166" s="44" t="s">
        <v>912</v>
      </c>
      <c r="F166" s="12" t="s">
        <v>394</v>
      </c>
      <c r="G166" s="2" t="s">
        <v>1271</v>
      </c>
      <c r="H166" s="2" t="s">
        <v>1704</v>
      </c>
      <c r="I166" s="44" t="s">
        <v>878</v>
      </c>
      <c r="J166" s="38" t="s">
        <v>2067</v>
      </c>
      <c r="K166">
        <v>53</v>
      </c>
      <c r="L166" s="59" t="s">
        <v>1534</v>
      </c>
      <c r="M166" s="2"/>
      <c r="N166" s="2"/>
      <c r="O166" s="2"/>
      <c r="P166" s="2"/>
      <c r="Q166" s="2"/>
      <c r="R166" s="59" t="s">
        <v>1534</v>
      </c>
      <c r="S166" s="2"/>
      <c r="T166" s="2" t="s">
        <v>1797</v>
      </c>
      <c r="U166" s="2" t="s">
        <v>2243</v>
      </c>
      <c r="V166" s="2" t="s">
        <v>1520</v>
      </c>
      <c r="W166" s="2" t="s">
        <v>1443</v>
      </c>
      <c r="X166" s="2" t="s">
        <v>1655</v>
      </c>
      <c r="Y166" s="2" t="s">
        <v>2119</v>
      </c>
      <c r="Z166" s="2" t="s">
        <v>2012</v>
      </c>
      <c r="AB166" s="70" t="s">
        <v>2504</v>
      </c>
      <c r="AC166" s="23">
        <v>1</v>
      </c>
      <c r="AD166" s="115" t="str">
        <f t="shared" si="6"/>
        <v xml:space="preserve">Biodiversity Conservation - x; Recreation, Culture, and Aesthetics - x; </v>
      </c>
      <c r="AE166" s="114" t="str">
        <f t="shared" si="8"/>
        <v>{"popup":{"showAttachments":"false","fieldInfos":[{"visible":"true","fieldName":"Bird_PIF_MEAN","label":"Mean modeled Partners in Flight Watch List bird species\u00a0","format":{"places":1,"digitSeparator":true}}],"title":"HUC 12 ID: {HUC_12}"}}</v>
      </c>
      <c r="AF166" s="23" t="s">
        <v>2259</v>
      </c>
      <c r="AG166" s="23" t="s">
        <v>2051</v>
      </c>
      <c r="AI166" s="23" t="s">
        <v>2283</v>
      </c>
      <c r="AJ166" s="23" t="s">
        <v>2261</v>
      </c>
    </row>
    <row r="167" spans="1:36" ht="15" hidden="1" customHeight="1" x14ac:dyDescent="0.25">
      <c r="A167" s="2">
        <v>166</v>
      </c>
      <c r="B167" s="26" t="s">
        <v>176</v>
      </c>
      <c r="C167" s="43" t="s">
        <v>909</v>
      </c>
      <c r="D167" s="43" t="s">
        <v>1192</v>
      </c>
      <c r="E167" s="44" t="s">
        <v>913</v>
      </c>
      <c r="F167" s="12" t="s">
        <v>394</v>
      </c>
      <c r="G167" s="2" t="s">
        <v>1271</v>
      </c>
      <c r="H167" s="43" t="s">
        <v>1705</v>
      </c>
      <c r="I167" s="44" t="s">
        <v>878</v>
      </c>
      <c r="J167" s="38" t="s">
        <v>2067</v>
      </c>
      <c r="K167" s="22">
        <v>54</v>
      </c>
      <c r="L167" s="59" t="s">
        <v>1534</v>
      </c>
      <c r="M167" s="2"/>
      <c r="N167" s="2"/>
      <c r="O167" s="2"/>
      <c r="P167" s="2"/>
      <c r="Q167" s="2"/>
      <c r="R167" s="59" t="s">
        <v>1534</v>
      </c>
      <c r="S167" s="2"/>
      <c r="T167" s="2" t="s">
        <v>1797</v>
      </c>
      <c r="U167" s="2" t="s">
        <v>2243</v>
      </c>
      <c r="V167" s="2" t="s">
        <v>1520</v>
      </c>
      <c r="W167" s="2" t="s">
        <v>1443</v>
      </c>
      <c r="X167" s="2" t="s">
        <v>1655</v>
      </c>
      <c r="Y167" s="2" t="s">
        <v>2120</v>
      </c>
      <c r="Z167" s="2" t="s">
        <v>2012</v>
      </c>
      <c r="AB167" s="70" t="s">
        <v>2505</v>
      </c>
      <c r="AC167" s="23">
        <v>1</v>
      </c>
      <c r="AD167" s="115" t="str">
        <f t="shared" si="6"/>
        <v xml:space="preserve">Biodiversity Conservation - x; Recreation, Culture, and Aesthetics - x; </v>
      </c>
      <c r="AE167" s="114" t="str">
        <f t="shared" si="8"/>
        <v>{"popup":{"showAttachments":"false","fieldInfos":[{"visible":"true","fieldName":"Bird_BCC_MEAN","label":"Mean modeled State of the Birds species of conservation concern\u00a0","format":{"places":1,"digitSeparator":true}}],"title":"HUC 12 ID: {HUC_12}"}}</v>
      </c>
      <c r="AF167" s="23" t="s">
        <v>2259</v>
      </c>
      <c r="AG167" s="23" t="s">
        <v>2051</v>
      </c>
      <c r="AI167" s="23" t="s">
        <v>2283</v>
      </c>
      <c r="AJ167" s="23" t="s">
        <v>2261</v>
      </c>
    </row>
    <row r="168" spans="1:36" ht="15" hidden="1" customHeight="1" x14ac:dyDescent="0.25">
      <c r="A168" s="2">
        <v>167</v>
      </c>
      <c r="B168" s="26" t="s">
        <v>176</v>
      </c>
      <c r="C168" s="2" t="s">
        <v>1055</v>
      </c>
      <c r="D168" s="8" t="s">
        <v>1172</v>
      </c>
      <c r="E168" s="68" t="s">
        <v>1566</v>
      </c>
      <c r="F168" s="12" t="s">
        <v>394</v>
      </c>
      <c r="G168" s="2" t="s">
        <v>1291</v>
      </c>
      <c r="H168" s="44" t="s">
        <v>747</v>
      </c>
      <c r="I168" s="18" t="s">
        <v>847</v>
      </c>
      <c r="J168" s="38" t="s">
        <v>2067</v>
      </c>
      <c r="K168" s="22">
        <v>55</v>
      </c>
      <c r="L168" s="59" t="s">
        <v>1534</v>
      </c>
      <c r="M168" s="2"/>
      <c r="N168" s="2"/>
      <c r="O168" s="2"/>
      <c r="P168" s="2"/>
      <c r="Q168" s="2"/>
      <c r="R168" s="59" t="s">
        <v>1534</v>
      </c>
      <c r="S168" s="2"/>
      <c r="T168" s="2" t="s">
        <v>1797</v>
      </c>
      <c r="U168" s="2" t="s">
        <v>2243</v>
      </c>
      <c r="V168" s="2" t="s">
        <v>1520</v>
      </c>
      <c r="W168" s="2" t="s">
        <v>1443</v>
      </c>
      <c r="X168" s="2" t="s">
        <v>1655</v>
      </c>
      <c r="Y168" s="2" t="s">
        <v>2121</v>
      </c>
      <c r="Z168" s="2" t="s">
        <v>2012</v>
      </c>
      <c r="AB168" s="70" t="s">
        <v>2506</v>
      </c>
      <c r="AC168" s="23">
        <v>1</v>
      </c>
      <c r="AD168" s="115" t="str">
        <f t="shared" si="6"/>
        <v xml:space="preserve">Biodiversity Conservation - x; Recreation, Culture, and Aesthetics - x; </v>
      </c>
      <c r="AE168" s="114" t="str">
        <f t="shared" si="8"/>
        <v>{"popup":{"showAttachments":"false","fieldInfos":[{"visible":"true","fieldName":"TE_AVG","label":"Mean modeled threatened and endangered vertebrate species\u00a0","format":{"places":1,"digitSeparator":true}}],"title":"HUC 12 ID: {HUC_12}"}}</v>
      </c>
      <c r="AF168" s="23" t="s">
        <v>2259</v>
      </c>
      <c r="AG168" s="23" t="s">
        <v>2051</v>
      </c>
      <c r="AI168" s="23" t="s">
        <v>2283</v>
      </c>
      <c r="AJ168" s="23" t="s">
        <v>2261</v>
      </c>
    </row>
    <row r="169" spans="1:36" ht="15" hidden="1" customHeight="1" x14ac:dyDescent="0.25">
      <c r="A169" s="2">
        <v>168</v>
      </c>
      <c r="B169" s="26" t="s">
        <v>176</v>
      </c>
      <c r="C169" s="43" t="s">
        <v>910</v>
      </c>
      <c r="D169" s="43" t="s">
        <v>1193</v>
      </c>
      <c r="E169" s="44" t="s">
        <v>914</v>
      </c>
      <c r="F169" s="12" t="s">
        <v>394</v>
      </c>
      <c r="G169" s="2" t="s">
        <v>1271</v>
      </c>
      <c r="H169" s="2" t="s">
        <v>1706</v>
      </c>
      <c r="I169" s="44" t="s">
        <v>878</v>
      </c>
      <c r="J169" s="38" t="s">
        <v>2067</v>
      </c>
      <c r="K169">
        <v>56</v>
      </c>
      <c r="L169" s="59" t="s">
        <v>1534</v>
      </c>
      <c r="M169" s="2"/>
      <c r="N169" s="2"/>
      <c r="O169" s="2"/>
      <c r="P169" s="2"/>
      <c r="Q169" s="2"/>
      <c r="R169" s="59" t="s">
        <v>1534</v>
      </c>
      <c r="S169" s="2"/>
      <c r="T169" s="2" t="s">
        <v>1797</v>
      </c>
      <c r="U169" s="2" t="s">
        <v>2243</v>
      </c>
      <c r="V169" s="2" t="s">
        <v>1520</v>
      </c>
      <c r="W169" s="2" t="s">
        <v>1443</v>
      </c>
      <c r="X169" s="2" t="s">
        <v>1655</v>
      </c>
      <c r="Y169" s="2" t="s">
        <v>2122</v>
      </c>
      <c r="Z169" s="2" t="s">
        <v>2012</v>
      </c>
      <c r="AB169" s="70" t="s">
        <v>2507</v>
      </c>
      <c r="AC169" s="23">
        <v>2</v>
      </c>
      <c r="AD169" s="115" t="str">
        <f t="shared" si="6"/>
        <v xml:space="preserve">Biodiversity Conservation - x; Recreation, Culture, and Aesthetics - x; </v>
      </c>
      <c r="AE169" s="114" t="str">
        <f t="shared" si="8"/>
        <v>{"popup":{"showAttachments":"false","fieldInfos":[{"visible":"true","fieldName":"Bird_Aud_end_MEAN","label":"Mean number of bird species vulnerable to range loss due to climate change by 2050\u00a0","format":{"places":2,"digitSeparator":true}}],"title":"HUC 12 ID: {HUC_12}"}}</v>
      </c>
      <c r="AF169" s="23" t="s">
        <v>2259</v>
      </c>
      <c r="AG169" s="23" t="s">
        <v>2051</v>
      </c>
      <c r="AI169" s="23" t="s">
        <v>2283</v>
      </c>
      <c r="AJ169" s="23" t="s">
        <v>2261</v>
      </c>
    </row>
    <row r="170" spans="1:36" ht="15" hidden="1" customHeight="1" x14ac:dyDescent="0.25">
      <c r="A170" s="2">
        <v>169</v>
      </c>
      <c r="B170" s="26" t="s">
        <v>176</v>
      </c>
      <c r="C170" s="43" t="s">
        <v>911</v>
      </c>
      <c r="D170" s="43" t="s">
        <v>1194</v>
      </c>
      <c r="E170" s="44" t="s">
        <v>915</v>
      </c>
      <c r="F170" s="12" t="s">
        <v>394</v>
      </c>
      <c r="G170" s="2" t="s">
        <v>1271</v>
      </c>
      <c r="H170" s="43" t="s">
        <v>1707</v>
      </c>
      <c r="I170" s="44" t="s">
        <v>878</v>
      </c>
      <c r="J170" s="38" t="s">
        <v>2067</v>
      </c>
      <c r="K170" s="22">
        <v>57</v>
      </c>
      <c r="L170" s="59" t="s">
        <v>1534</v>
      </c>
      <c r="M170" s="2"/>
      <c r="N170" s="2"/>
      <c r="O170" s="2"/>
      <c r="P170" s="2"/>
      <c r="Q170" s="2"/>
      <c r="R170" s="59" t="s">
        <v>1534</v>
      </c>
      <c r="S170" s="2"/>
      <c r="T170" s="2" t="s">
        <v>1797</v>
      </c>
      <c r="U170" s="2" t="s">
        <v>2243</v>
      </c>
      <c r="V170" s="2" t="s">
        <v>1520</v>
      </c>
      <c r="W170" s="2" t="s">
        <v>1443</v>
      </c>
      <c r="X170" s="2" t="s">
        <v>1655</v>
      </c>
      <c r="Y170" s="2" t="s">
        <v>2123</v>
      </c>
      <c r="Z170" s="2" t="s">
        <v>2012</v>
      </c>
      <c r="AB170" s="70" t="s">
        <v>2508</v>
      </c>
      <c r="AC170" s="23">
        <v>1</v>
      </c>
      <c r="AD170" s="115" t="str">
        <f t="shared" si="6"/>
        <v xml:space="preserve">Biodiversity Conservation - x; Recreation, Culture, and Aesthetics - x; </v>
      </c>
      <c r="AE170" s="114" t="str">
        <f t="shared" si="8"/>
        <v>{"popup":{"showAttachments":"false","fieldInfos":[{"visible":"true","fieldName":"Bird_Aud_thr_MEAN","label":"Mean number of bird species vulnerable to range loss due to climate change by 2080\u00a0","format":{"places":1,"digitSeparator":true}}],"title":"HUC 12 ID: {HUC_12}"}}</v>
      </c>
      <c r="AF170" s="23" t="s">
        <v>2259</v>
      </c>
      <c r="AG170" s="23" t="s">
        <v>2051</v>
      </c>
      <c r="AI170" s="23" t="s">
        <v>2283</v>
      </c>
      <c r="AJ170" s="23" t="s">
        <v>2261</v>
      </c>
    </row>
    <row r="171" spans="1:36" ht="15" hidden="1" customHeight="1" x14ac:dyDescent="0.25">
      <c r="A171" s="2">
        <v>170</v>
      </c>
      <c r="B171" s="26" t="s">
        <v>176</v>
      </c>
      <c r="C171" s="37" t="s">
        <v>660</v>
      </c>
      <c r="D171" s="37" t="s">
        <v>1132</v>
      </c>
      <c r="E171" s="37" t="s">
        <v>661</v>
      </c>
      <c r="F171" s="12" t="s">
        <v>394</v>
      </c>
      <c r="G171" s="37" t="s">
        <v>1276</v>
      </c>
      <c r="H171" s="44" t="s">
        <v>748</v>
      </c>
      <c r="I171" s="38" t="s">
        <v>877</v>
      </c>
      <c r="J171" s="38" t="s">
        <v>2067</v>
      </c>
      <c r="K171" s="22">
        <v>58</v>
      </c>
      <c r="L171" s="59" t="s">
        <v>1534</v>
      </c>
      <c r="M171" s="2"/>
      <c r="N171" s="2"/>
      <c r="O171" s="2"/>
      <c r="P171" s="2"/>
      <c r="Q171" s="2"/>
      <c r="R171" s="2"/>
      <c r="S171" s="2"/>
      <c r="T171" s="2" t="s">
        <v>1793</v>
      </c>
      <c r="U171" s="2" t="s">
        <v>2247</v>
      </c>
      <c r="V171" s="2" t="s">
        <v>1456</v>
      </c>
      <c r="W171" s="2" t="s">
        <v>1443</v>
      </c>
      <c r="X171" s="2" t="s">
        <v>1655</v>
      </c>
      <c r="Y171" s="2" t="s">
        <v>2124</v>
      </c>
      <c r="Z171" s="2" t="s">
        <v>2012</v>
      </c>
      <c r="AB171" s="70" t="s">
        <v>2509</v>
      </c>
      <c r="AC171" s="23">
        <v>1</v>
      </c>
      <c r="AD171" s="115" t="str">
        <f t="shared" si="6"/>
        <v xml:space="preserve">Biodiversity Conservation - x; </v>
      </c>
      <c r="AE171" s="114" t="str">
        <f t="shared" si="8"/>
        <v>{"popup":{"showAttachments":"false","fieldInfos":[{"visible":"true","fieldName":"Rep_MEAN","label":"Mean reptile species richness\u00a0","format":{"places":1,"digitSeparator":true}}],"title":"HUC 12 ID: {HUC_12}"}}</v>
      </c>
      <c r="AF171" s="23" t="s">
        <v>2259</v>
      </c>
      <c r="AG171" s="23" t="s">
        <v>2051</v>
      </c>
      <c r="AI171" s="23" t="s">
        <v>2283</v>
      </c>
      <c r="AJ171" s="23" t="s">
        <v>2261</v>
      </c>
    </row>
    <row r="172" spans="1:36" ht="15" hidden="1" customHeight="1" x14ac:dyDescent="0.25">
      <c r="A172" s="2">
        <v>171</v>
      </c>
      <c r="B172" s="26" t="s">
        <v>176</v>
      </c>
      <c r="C172" s="2" t="s">
        <v>1052</v>
      </c>
      <c r="D172" s="8" t="s">
        <v>1173</v>
      </c>
      <c r="E172" s="68" t="s">
        <v>1564</v>
      </c>
      <c r="F172" s="12" t="s">
        <v>394</v>
      </c>
      <c r="G172" s="2" t="s">
        <v>1291</v>
      </c>
      <c r="H172" s="38" t="s">
        <v>749</v>
      </c>
      <c r="I172" s="18" t="s">
        <v>847</v>
      </c>
      <c r="J172" s="38" t="s">
        <v>2067</v>
      </c>
      <c r="K172">
        <v>59</v>
      </c>
      <c r="L172" s="59" t="s">
        <v>1534</v>
      </c>
      <c r="M172" s="2"/>
      <c r="N172" s="2"/>
      <c r="O172" s="2"/>
      <c r="P172" s="2"/>
      <c r="Q172" s="2"/>
      <c r="R172" s="59" t="s">
        <v>1534</v>
      </c>
      <c r="S172" s="2"/>
      <c r="T172" s="2" t="s">
        <v>1794</v>
      </c>
      <c r="U172" s="2" t="s">
        <v>2243</v>
      </c>
      <c r="V172" s="2" t="s">
        <v>1457</v>
      </c>
      <c r="W172" s="2" t="s">
        <v>1443</v>
      </c>
      <c r="X172" s="2" t="s">
        <v>1655</v>
      </c>
      <c r="Y172" s="2" t="s">
        <v>2125</v>
      </c>
      <c r="Z172" s="2" t="s">
        <v>2012</v>
      </c>
      <c r="AB172" s="70" t="s">
        <v>2510</v>
      </c>
      <c r="AC172" s="23">
        <v>1</v>
      </c>
      <c r="AD172" s="115" t="str">
        <f t="shared" si="6"/>
        <v xml:space="preserve">Biodiversity Conservation - x; Recreation, Culture, and Aesthetics - x; </v>
      </c>
      <c r="AE172" s="114" t="str">
        <f t="shared" si="8"/>
        <v>{"popup":{"showAttachments":"false","fieldInfos":[{"visible":"true","fieldName":"SMGA_AVG","label":"Mean small game species richness\u00a0","format":{"places":1,"digitSeparator":true}}],"title":"HUC 12 ID: {HUC_12}"}}</v>
      </c>
      <c r="AF172" s="23" t="s">
        <v>2259</v>
      </c>
      <c r="AG172" s="23" t="s">
        <v>2051</v>
      </c>
      <c r="AI172" s="23" t="s">
        <v>2283</v>
      </c>
      <c r="AJ172" s="23" t="s">
        <v>2261</v>
      </c>
    </row>
    <row r="173" spans="1:36" ht="15" hidden="1" customHeight="1" x14ac:dyDescent="0.25">
      <c r="A173" s="2">
        <v>172</v>
      </c>
      <c r="B173" s="26" t="s">
        <v>176</v>
      </c>
      <c r="C173" s="2" t="s">
        <v>1043</v>
      </c>
      <c r="D173" s="8" t="s">
        <v>1174</v>
      </c>
      <c r="E173" s="68" t="s">
        <v>1559</v>
      </c>
      <c r="F173" s="12" t="s">
        <v>394</v>
      </c>
      <c r="G173" s="2" t="s">
        <v>1295</v>
      </c>
      <c r="H173" s="18" t="s">
        <v>750</v>
      </c>
      <c r="I173" s="18" t="s">
        <v>847</v>
      </c>
      <c r="J173" s="38" t="s">
        <v>2067</v>
      </c>
      <c r="K173" s="22">
        <v>60</v>
      </c>
      <c r="L173" s="59" t="s">
        <v>1534</v>
      </c>
      <c r="M173" s="2"/>
      <c r="N173" s="2"/>
      <c r="O173" s="2"/>
      <c r="P173" s="2"/>
      <c r="Q173" s="2"/>
      <c r="R173" s="59" t="s">
        <v>1534</v>
      </c>
      <c r="S173" s="2"/>
      <c r="T173" s="2" t="s">
        <v>1794</v>
      </c>
      <c r="U173" s="2" t="s">
        <v>2243</v>
      </c>
      <c r="V173" s="2" t="s">
        <v>1457</v>
      </c>
      <c r="W173" s="2" t="s">
        <v>1443</v>
      </c>
      <c r="X173" s="2" t="s">
        <v>1655</v>
      </c>
      <c r="Y173" s="2" t="s">
        <v>2126</v>
      </c>
      <c r="Z173" s="2" t="s">
        <v>2012</v>
      </c>
      <c r="AB173" s="70" t="s">
        <v>2511</v>
      </c>
      <c r="AC173" s="23">
        <v>1</v>
      </c>
      <c r="AD173" s="115" t="str">
        <f t="shared" si="6"/>
        <v xml:space="preserve">Biodiversity Conservation - x; Recreation, Culture, and Aesthetics - x; </v>
      </c>
      <c r="AE173" s="114" t="str">
        <f t="shared" si="8"/>
        <v>{"popup":{"showAttachments":"false","fieldInfos":[{"visible":"true","fieldName":"HARV_AVG","label":"Mean total harvestable species richness\u00a0","format":{"places":1,"digitSeparator":true}}],"title":"HUC 12 ID: {HUC_12}"}}</v>
      </c>
      <c r="AF173" s="23" t="s">
        <v>2259</v>
      </c>
      <c r="AG173" s="23" t="s">
        <v>2051</v>
      </c>
      <c r="AI173" s="23" t="s">
        <v>2283</v>
      </c>
      <c r="AJ173" s="23" t="s">
        <v>2261</v>
      </c>
    </row>
    <row r="174" spans="1:36" ht="15" hidden="1" customHeight="1" x14ac:dyDescent="0.25">
      <c r="A174" s="2">
        <v>173</v>
      </c>
      <c r="B174" s="26" t="s">
        <v>176</v>
      </c>
      <c r="C174" s="2" t="s">
        <v>1058</v>
      </c>
      <c r="D174" s="8" t="s">
        <v>1175</v>
      </c>
      <c r="E174" s="68" t="s">
        <v>1569</v>
      </c>
      <c r="F174" s="12" t="s">
        <v>394</v>
      </c>
      <c r="G174" s="2" t="s">
        <v>1291</v>
      </c>
      <c r="H174" s="18" t="s">
        <v>751</v>
      </c>
      <c r="I174" s="18" t="s">
        <v>847</v>
      </c>
      <c r="J174" s="38" t="s">
        <v>2067</v>
      </c>
      <c r="K174" s="22">
        <v>61</v>
      </c>
      <c r="L174" s="59" t="s">
        <v>1534</v>
      </c>
      <c r="M174" s="2"/>
      <c r="N174" s="2"/>
      <c r="O174" s="2"/>
      <c r="P174" s="2"/>
      <c r="Q174" s="2"/>
      <c r="R174" s="59" t="s">
        <v>1534</v>
      </c>
      <c r="S174" s="2"/>
      <c r="T174" s="2" t="s">
        <v>1793</v>
      </c>
      <c r="U174" s="2" t="s">
        <v>2243</v>
      </c>
      <c r="V174" s="2" t="s">
        <v>1456</v>
      </c>
      <c r="W174" s="2" t="s">
        <v>1443</v>
      </c>
      <c r="X174" s="2" t="s">
        <v>1655</v>
      </c>
      <c r="Y174" s="2" t="s">
        <v>2127</v>
      </c>
      <c r="Z174" s="2" t="s">
        <v>2012</v>
      </c>
      <c r="AB174" s="70" t="s">
        <v>2512</v>
      </c>
      <c r="AC174" s="23">
        <v>1</v>
      </c>
      <c r="AD174" s="115" t="str">
        <f t="shared" si="6"/>
        <v xml:space="preserve">Biodiversity Conservation - x; Recreation, Culture, and Aesthetics - x; </v>
      </c>
      <c r="AE174" s="114" t="str">
        <f t="shared" si="8"/>
        <v>{"popup":{"showAttachments":"false","fieldInfos":[{"visible":"true","fieldName":"TOTAL_AVG","label":"Mean total vertebrate species richness\u00a0","format":{"places":1,"digitSeparator":true}}],"title":"HUC 12 ID: {HUC_12}"}}</v>
      </c>
      <c r="AF174" s="23" t="s">
        <v>2259</v>
      </c>
      <c r="AG174" s="23" t="s">
        <v>2051</v>
      </c>
      <c r="AI174" s="23" t="s">
        <v>2283</v>
      </c>
      <c r="AJ174" s="23" t="s">
        <v>2261</v>
      </c>
    </row>
    <row r="175" spans="1:36" ht="15" hidden="1" customHeight="1" x14ac:dyDescent="0.25">
      <c r="A175" s="2">
        <v>174</v>
      </c>
      <c r="B175" s="26" t="s">
        <v>176</v>
      </c>
      <c r="C175" s="2" t="s">
        <v>1061</v>
      </c>
      <c r="D175" s="8" t="s">
        <v>1176</v>
      </c>
      <c r="E175" s="68" t="s">
        <v>1572</v>
      </c>
      <c r="F175" s="12" t="s">
        <v>394</v>
      </c>
      <c r="G175" s="2" t="s">
        <v>1300</v>
      </c>
      <c r="H175" s="18" t="s">
        <v>752</v>
      </c>
      <c r="I175" s="18" t="s">
        <v>847</v>
      </c>
      <c r="J175" s="38" t="s">
        <v>2067</v>
      </c>
      <c r="K175">
        <v>62</v>
      </c>
      <c r="L175" s="59" t="s">
        <v>1534</v>
      </c>
      <c r="M175" s="2"/>
      <c r="N175" s="2"/>
      <c r="O175" s="2"/>
      <c r="P175" s="2"/>
      <c r="Q175" s="2"/>
      <c r="R175" s="59" t="s">
        <v>1534</v>
      </c>
      <c r="S175" s="2"/>
      <c r="T175" s="2" t="s">
        <v>1794</v>
      </c>
      <c r="U175" s="2" t="s">
        <v>2243</v>
      </c>
      <c r="V175" s="2" t="s">
        <v>1457</v>
      </c>
      <c r="W175" s="2" t="s">
        <v>1443</v>
      </c>
      <c r="X175" s="2" t="s">
        <v>1655</v>
      </c>
      <c r="Y175" s="2" t="s">
        <v>2128</v>
      </c>
      <c r="Z175" s="2" t="s">
        <v>2012</v>
      </c>
      <c r="AB175" s="70" t="s">
        <v>2513</v>
      </c>
      <c r="AC175" s="23">
        <v>1</v>
      </c>
      <c r="AD175" s="115" t="str">
        <f t="shared" si="6"/>
        <v xml:space="preserve">Biodiversity Conservation - x; Recreation, Culture, and Aesthetics - x; </v>
      </c>
      <c r="AE175" s="114" t="str">
        <f t="shared" si="8"/>
        <v>{"popup":{"showAttachments":"false","fieldInfos":[{"visible":"true","fieldName":"WTFL_AVG","label":"Mean waterfowl species richness\u00a0","format":{"places":1,"digitSeparator":true}}],"title":"HUC 12 ID: {HUC_12}"}}</v>
      </c>
      <c r="AF175" s="23" t="s">
        <v>2259</v>
      </c>
      <c r="AG175" s="23" t="s">
        <v>2051</v>
      </c>
      <c r="AI175" s="23" t="s">
        <v>2283</v>
      </c>
      <c r="AJ175" s="23" t="s">
        <v>2261</v>
      </c>
    </row>
    <row r="176" spans="1:36" ht="15" hidden="1" customHeight="1" x14ac:dyDescent="0.25">
      <c r="A176" s="2">
        <v>175</v>
      </c>
      <c r="B176" s="26" t="s">
        <v>176</v>
      </c>
      <c r="C176" s="43" t="s">
        <v>1064</v>
      </c>
      <c r="D176" s="43" t="s">
        <v>1540</v>
      </c>
      <c r="E176" s="44" t="s">
        <v>916</v>
      </c>
      <c r="F176" s="12" t="s">
        <v>394</v>
      </c>
      <c r="G176" s="2" t="s">
        <v>1271</v>
      </c>
      <c r="H176" s="18" t="s">
        <v>1673</v>
      </c>
      <c r="I176" s="44" t="s">
        <v>1020</v>
      </c>
      <c r="J176" s="38" t="s">
        <v>2067</v>
      </c>
      <c r="K176" s="22">
        <v>63</v>
      </c>
      <c r="L176" s="2"/>
      <c r="M176" s="2"/>
      <c r="N176" s="2"/>
      <c r="O176" s="2"/>
      <c r="P176" s="2"/>
      <c r="Q176" s="2"/>
      <c r="R176" s="59" t="s">
        <v>1534</v>
      </c>
      <c r="S176" s="2"/>
      <c r="T176" s="2" t="s">
        <v>1798</v>
      </c>
      <c r="U176" s="2" t="s">
        <v>2022</v>
      </c>
      <c r="V176" s="2" t="s">
        <v>1447</v>
      </c>
      <c r="W176" s="2" t="s">
        <v>1443</v>
      </c>
      <c r="X176" s="2" t="s">
        <v>1655</v>
      </c>
      <c r="Y176" s="2" t="s">
        <v>2129</v>
      </c>
      <c r="Z176" s="2" t="s">
        <v>2012</v>
      </c>
      <c r="AB176" s="70" t="s">
        <v>2514</v>
      </c>
      <c r="AC176" s="23">
        <v>0</v>
      </c>
      <c r="AD176" s="115" t="str">
        <f t="shared" si="6"/>
        <v xml:space="preserve">Recreation, Culture, and Aesthetics - x; </v>
      </c>
      <c r="AE176" s="114" t="str">
        <f t="shared" si="8"/>
        <v>{"popup":{"showAttachments":"false","fieldInfos":[{"visible":"true","fieldName":"MB_Demand","label":"Migratory bird hunting recreation demand\u00a0","format":{"places":0,"digitSeparator":true}}],"title":"HUC 12 ID: {HUC_12}"}}</v>
      </c>
      <c r="AF176" s="23" t="s">
        <v>2259</v>
      </c>
      <c r="AG176" s="23" t="s">
        <v>2051</v>
      </c>
      <c r="AI176" s="23" t="s">
        <v>2283</v>
      </c>
      <c r="AJ176" s="23" t="s">
        <v>2261</v>
      </c>
    </row>
    <row r="177" spans="1:36" ht="15" hidden="1" customHeight="1" x14ac:dyDescent="0.25">
      <c r="A177" s="2">
        <v>176</v>
      </c>
      <c r="B177" s="26" t="s">
        <v>176</v>
      </c>
      <c r="C177" s="2" t="s">
        <v>46</v>
      </c>
      <c r="D177" s="43" t="s">
        <v>925</v>
      </c>
      <c r="E177" s="12" t="s">
        <v>413</v>
      </c>
      <c r="F177" s="12" t="s">
        <v>394</v>
      </c>
      <c r="G177" s="2" t="s">
        <v>1301</v>
      </c>
      <c r="H177" s="44" t="s">
        <v>753</v>
      </c>
      <c r="I177" s="18" t="s">
        <v>849</v>
      </c>
      <c r="J177" s="38" t="s">
        <v>2067</v>
      </c>
      <c r="K177" s="22">
        <v>64</v>
      </c>
      <c r="L177" s="2"/>
      <c r="M177" s="59" t="s">
        <v>1534</v>
      </c>
      <c r="N177" s="2"/>
      <c r="O177" s="59" t="s">
        <v>1534</v>
      </c>
      <c r="P177" s="2"/>
      <c r="Q177" s="2"/>
      <c r="R177" s="2"/>
      <c r="S177" s="2"/>
      <c r="T177" s="2" t="s">
        <v>1799</v>
      </c>
      <c r="U177" s="2" t="s">
        <v>2020</v>
      </c>
      <c r="V177" s="71" t="s">
        <v>1778</v>
      </c>
      <c r="W177" s="2" t="s">
        <v>1443</v>
      </c>
      <c r="X177" s="2" t="s">
        <v>1655</v>
      </c>
      <c r="Y177" s="2" t="s">
        <v>2130</v>
      </c>
      <c r="Z177" s="2" t="s">
        <v>2012</v>
      </c>
      <c r="AB177" s="70" t="s">
        <v>2515</v>
      </c>
      <c r="AC177" s="23">
        <v>2</v>
      </c>
      <c r="AD177" s="115" t="str">
        <f t="shared" si="6"/>
        <v xml:space="preserve">Clean Air - x; Climate Stabilization - x; </v>
      </c>
      <c r="AE177" s="114" t="str">
        <f t="shared" si="8"/>
        <v>{"popup":{"showAttachments":"false","fieldInfos":[{"visible":"true","fieldName":"BNF","label":"Natural biological nitrogen fixation (kg N/ha/yr)\u00a0","format":{"places":2,"digitSeparator":true}}],"title":"HUC 12 ID: {HUC_12}"}}</v>
      </c>
      <c r="AF177" s="23" t="s">
        <v>2259</v>
      </c>
      <c r="AG177" s="23" t="s">
        <v>2051</v>
      </c>
      <c r="AI177" s="23" t="s">
        <v>2283</v>
      </c>
      <c r="AJ177" s="23" t="s">
        <v>2261</v>
      </c>
    </row>
    <row r="178" spans="1:36" ht="15" hidden="1" customHeight="1" x14ac:dyDescent="0.25">
      <c r="A178" s="2">
        <v>177</v>
      </c>
      <c r="B178" s="26" t="s">
        <v>176</v>
      </c>
      <c r="C178" s="2" t="s">
        <v>1032</v>
      </c>
      <c r="D178" s="8" t="s">
        <v>1177</v>
      </c>
      <c r="E178" s="68" t="s">
        <v>1548</v>
      </c>
      <c r="F178" s="12" t="s">
        <v>394</v>
      </c>
      <c r="G178" s="2" t="s">
        <v>1302</v>
      </c>
      <c r="H178" s="18" t="s">
        <v>754</v>
      </c>
      <c r="I178" s="18" t="s">
        <v>847</v>
      </c>
      <c r="J178" s="38" t="s">
        <v>2067</v>
      </c>
      <c r="K178">
        <v>65</v>
      </c>
      <c r="L178" s="59" t="s">
        <v>1534</v>
      </c>
      <c r="M178" s="2"/>
      <c r="N178" s="2"/>
      <c r="O178" s="2"/>
      <c r="P178" s="2"/>
      <c r="Q178" s="2"/>
      <c r="R178" s="2"/>
      <c r="S178" s="2"/>
      <c r="T178" s="2" t="s">
        <v>1800</v>
      </c>
      <c r="U178" s="2" t="s">
        <v>2247</v>
      </c>
      <c r="V178" s="2" t="s">
        <v>1456</v>
      </c>
      <c r="W178" s="2" t="s">
        <v>1443</v>
      </c>
      <c r="X178" s="2" t="s">
        <v>1655</v>
      </c>
      <c r="Y178" s="2" t="s">
        <v>2131</v>
      </c>
      <c r="Z178" s="2" t="s">
        <v>2012</v>
      </c>
      <c r="AB178" s="70" t="s">
        <v>2516</v>
      </c>
      <c r="AC178" s="23">
        <v>2</v>
      </c>
      <c r="AD178" s="115" t="str">
        <f t="shared" si="6"/>
        <v xml:space="preserve">Biodiversity Conservation - x; </v>
      </c>
      <c r="AE178" s="114" t="str">
        <f t="shared" si="8"/>
        <v>{"popup":{"showAttachments":"false","fieldInfos":[{"visible":"true","fieldName":"AMPH_AVG_I","label":"NIB amphibian species richness\u00a0","format":{"places":2,"digitSeparator":true}}],"title":"HUC 12 ID: {HUC_12}"}}</v>
      </c>
      <c r="AF178" s="23" t="s">
        <v>2259</v>
      </c>
      <c r="AG178" s="23" t="s">
        <v>2051</v>
      </c>
      <c r="AI178" s="23" t="s">
        <v>2283</v>
      </c>
      <c r="AJ178" s="23" t="s">
        <v>2261</v>
      </c>
    </row>
    <row r="179" spans="1:36" ht="15" hidden="1" customHeight="1" x14ac:dyDescent="0.25">
      <c r="A179" s="2">
        <v>178</v>
      </c>
      <c r="B179" s="26" t="s">
        <v>176</v>
      </c>
      <c r="C179" s="2" t="s">
        <v>1035</v>
      </c>
      <c r="D179" s="8" t="s">
        <v>1178</v>
      </c>
      <c r="E179" s="68" t="s">
        <v>1551</v>
      </c>
      <c r="F179" s="12" t="s">
        <v>394</v>
      </c>
      <c r="G179" s="2" t="s">
        <v>1291</v>
      </c>
      <c r="H179" s="18" t="s">
        <v>755</v>
      </c>
      <c r="I179" s="18" t="s">
        <v>847</v>
      </c>
      <c r="J179" s="38" t="s">
        <v>2067</v>
      </c>
      <c r="K179" s="22">
        <v>66</v>
      </c>
      <c r="L179" s="59" t="s">
        <v>1534</v>
      </c>
      <c r="M179" s="2"/>
      <c r="N179" s="2"/>
      <c r="O179" s="2"/>
      <c r="P179" s="59" t="s">
        <v>1534</v>
      </c>
      <c r="Q179" s="2"/>
      <c r="R179" s="2"/>
      <c r="S179" s="2"/>
      <c r="T179" s="2" t="s">
        <v>1800</v>
      </c>
      <c r="U179" s="2" t="s">
        <v>2245</v>
      </c>
      <c r="V179" s="2" t="s">
        <v>1456</v>
      </c>
      <c r="W179" s="2" t="s">
        <v>1443</v>
      </c>
      <c r="X179" s="2" t="s">
        <v>1655</v>
      </c>
      <c r="Y179" s="2" t="s">
        <v>2132</v>
      </c>
      <c r="Z179" s="2" t="s">
        <v>2012</v>
      </c>
      <c r="AB179" s="70" t="s">
        <v>2517</v>
      </c>
      <c r="AC179" s="23">
        <v>2</v>
      </c>
      <c r="AD179" s="115" t="str">
        <f t="shared" si="6"/>
        <v xml:space="preserve">Biodiversity Conservation - x; Food, Fuel, and Materials - x; </v>
      </c>
      <c r="AE179" s="114" t="str">
        <f t="shared" si="8"/>
        <v>{"popup":{"showAttachments":"false","fieldInfos":[{"visible":"true","fieldName":"BAT_AVG_I","label":"NIB bat species richness\u00a0","format":{"places":2,"digitSeparator":true}}],"title":"HUC 12 ID: {HUC_12}"}}</v>
      </c>
      <c r="AF179" s="23" t="s">
        <v>2259</v>
      </c>
      <c r="AG179" s="23" t="s">
        <v>2051</v>
      </c>
      <c r="AI179" s="23" t="s">
        <v>2283</v>
      </c>
      <c r="AJ179" s="23" t="s">
        <v>2261</v>
      </c>
    </row>
    <row r="180" spans="1:36" ht="15" hidden="1" customHeight="1" x14ac:dyDescent="0.25">
      <c r="A180" s="2">
        <v>179</v>
      </c>
      <c r="B180" s="26" t="s">
        <v>176</v>
      </c>
      <c r="C180" s="2" t="s">
        <v>1038</v>
      </c>
      <c r="D180" s="8" t="s">
        <v>1179</v>
      </c>
      <c r="E180" s="68" t="s">
        <v>1554</v>
      </c>
      <c r="F180" s="12" t="s">
        <v>394</v>
      </c>
      <c r="G180" s="2" t="s">
        <v>1302</v>
      </c>
      <c r="H180" s="18" t="s">
        <v>756</v>
      </c>
      <c r="I180" s="18" t="s">
        <v>847</v>
      </c>
      <c r="J180" s="38" t="s">
        <v>2067</v>
      </c>
      <c r="K180" s="22">
        <v>67</v>
      </c>
      <c r="L180" s="59" t="s">
        <v>1534</v>
      </c>
      <c r="M180" s="2"/>
      <c r="N180" s="2"/>
      <c r="O180" s="2"/>
      <c r="P180" s="2"/>
      <c r="Q180" s="2"/>
      <c r="R180" s="59" t="s">
        <v>1534</v>
      </c>
      <c r="S180" s="2"/>
      <c r="T180" s="2" t="s">
        <v>1801</v>
      </c>
      <c r="U180" s="2" t="s">
        <v>2243</v>
      </c>
      <c r="V180" s="2" t="s">
        <v>1457</v>
      </c>
      <c r="W180" s="2" t="s">
        <v>1443</v>
      </c>
      <c r="X180" s="2" t="s">
        <v>1655</v>
      </c>
      <c r="Y180" s="2" t="s">
        <v>2133</v>
      </c>
      <c r="Z180" s="2" t="s">
        <v>2012</v>
      </c>
      <c r="AB180" s="70" t="s">
        <v>2518</v>
      </c>
      <c r="AC180" s="23">
        <v>2</v>
      </c>
      <c r="AD180" s="115" t="str">
        <f t="shared" si="6"/>
        <v xml:space="preserve">Biodiversity Conservation - x; Recreation, Culture, and Aesthetics - x; </v>
      </c>
      <c r="AE180" s="114" t="str">
        <f t="shared" si="8"/>
        <v>{"popup":{"showAttachments":"false","fieldInfos":[{"visible":"true","fieldName":"BIGGA_AVG_I","label":"NIB big game species richness\u00a0","format":{"places":2,"digitSeparator":true}}],"title":"HUC 12 ID: {HUC_12}"}}</v>
      </c>
      <c r="AF180" s="23" t="s">
        <v>2259</v>
      </c>
      <c r="AG180" s="23" t="s">
        <v>2051</v>
      </c>
      <c r="AI180" s="23" t="s">
        <v>2283</v>
      </c>
      <c r="AJ180" s="23" t="s">
        <v>2261</v>
      </c>
    </row>
    <row r="181" spans="1:36" ht="15" hidden="1" customHeight="1" x14ac:dyDescent="0.25">
      <c r="A181" s="2">
        <v>180</v>
      </c>
      <c r="B181" s="26" t="s">
        <v>176</v>
      </c>
      <c r="C181" s="37" t="s">
        <v>654</v>
      </c>
      <c r="D181" s="37" t="s">
        <v>1133</v>
      </c>
      <c r="E181" s="37" t="s">
        <v>657</v>
      </c>
      <c r="F181" s="12" t="s">
        <v>394</v>
      </c>
      <c r="G181" s="37" t="s">
        <v>1276</v>
      </c>
      <c r="H181" s="18" t="s">
        <v>757</v>
      </c>
      <c r="I181" s="38" t="s">
        <v>878</v>
      </c>
      <c r="J181" s="38" t="s">
        <v>2067</v>
      </c>
      <c r="K181">
        <v>68</v>
      </c>
      <c r="L181" s="59" t="s">
        <v>1534</v>
      </c>
      <c r="M181" s="2"/>
      <c r="N181" s="2"/>
      <c r="O181" s="2"/>
      <c r="P181" s="2"/>
      <c r="Q181" s="2"/>
      <c r="R181" s="59" t="s">
        <v>1534</v>
      </c>
      <c r="S181" s="2"/>
      <c r="T181" s="2" t="s">
        <v>1800</v>
      </c>
      <c r="U181" s="2" t="s">
        <v>2243</v>
      </c>
      <c r="V181" s="2" t="s">
        <v>1456</v>
      </c>
      <c r="W181" s="2" t="s">
        <v>1443</v>
      </c>
      <c r="X181" s="2" t="s">
        <v>1655</v>
      </c>
      <c r="Y181" s="2" t="s">
        <v>2134</v>
      </c>
      <c r="Z181" s="2" t="s">
        <v>2012</v>
      </c>
      <c r="AB181" s="70" t="s">
        <v>2519</v>
      </c>
      <c r="AC181" s="23">
        <v>2</v>
      </c>
      <c r="AD181" s="115" t="str">
        <f t="shared" si="6"/>
        <v xml:space="preserve">Biodiversity Conservation - x; Recreation, Culture, and Aesthetics - x; </v>
      </c>
      <c r="AE181" s="114" t="str">
        <f t="shared" si="8"/>
        <v>{"popup":{"showAttachments":"false","fieldInfos":[{"visible":"true","fieldName":"Bird_All_NIB","label":"NIB bird species richness\u00a0","format":{"places":2,"digitSeparator":true}}],"title":"HUC 12 ID: {HUC_12}"}}</v>
      </c>
      <c r="AF181" s="23" t="s">
        <v>2259</v>
      </c>
      <c r="AG181" s="23" t="s">
        <v>2051</v>
      </c>
      <c r="AI181" s="23" t="s">
        <v>2283</v>
      </c>
      <c r="AJ181" s="23" t="s">
        <v>2261</v>
      </c>
    </row>
    <row r="182" spans="1:36" ht="15" hidden="1" customHeight="1" x14ac:dyDescent="0.25">
      <c r="A182" s="2">
        <v>181</v>
      </c>
      <c r="B182" s="26" t="s">
        <v>176</v>
      </c>
      <c r="C182" s="2" t="s">
        <v>1041</v>
      </c>
      <c r="D182" s="8" t="s">
        <v>1180</v>
      </c>
      <c r="E182" s="68" t="s">
        <v>1557</v>
      </c>
      <c r="F182" s="12" t="s">
        <v>394</v>
      </c>
      <c r="G182" s="2" t="s">
        <v>1299</v>
      </c>
      <c r="H182" s="38" t="s">
        <v>758</v>
      </c>
      <c r="I182" s="18" t="s">
        <v>847</v>
      </c>
      <c r="J182" s="38" t="s">
        <v>2067</v>
      </c>
      <c r="K182" s="22">
        <v>69</v>
      </c>
      <c r="L182" s="59" t="s">
        <v>1534</v>
      </c>
      <c r="M182" s="2"/>
      <c r="N182" s="2"/>
      <c r="O182" s="2"/>
      <c r="P182" s="2"/>
      <c r="Q182" s="2"/>
      <c r="R182" s="59" t="s">
        <v>1534</v>
      </c>
      <c r="S182" s="2"/>
      <c r="T182" s="2" t="s">
        <v>1801</v>
      </c>
      <c r="U182" s="2" t="s">
        <v>2243</v>
      </c>
      <c r="V182" s="2" t="s">
        <v>1457</v>
      </c>
      <c r="W182" s="2" t="s">
        <v>1443</v>
      </c>
      <c r="X182" s="2" t="s">
        <v>1655</v>
      </c>
      <c r="Y182" s="2" t="s">
        <v>2135</v>
      </c>
      <c r="Z182" s="2" t="s">
        <v>2012</v>
      </c>
      <c r="AB182" s="70" t="s">
        <v>2520</v>
      </c>
      <c r="AC182" s="23">
        <v>2</v>
      </c>
      <c r="AD182" s="115" t="str">
        <f t="shared" si="6"/>
        <v xml:space="preserve">Biodiversity Conservation - x; Recreation, Culture, and Aesthetics - x; </v>
      </c>
      <c r="AE182" s="114" t="str">
        <f t="shared" si="8"/>
        <v>{"popup":{"showAttachments":"false","fieldInfos":[{"visible":"true","fieldName":"FURB_AVG_I","label":"NIB fur bearer species richness\u00a0","format":{"places":2,"digitSeparator":true}}],"title":"HUC 12 ID: {HUC_12}"}}</v>
      </c>
      <c r="AF182" s="23" t="s">
        <v>2259</v>
      </c>
      <c r="AG182" s="23" t="s">
        <v>2051</v>
      </c>
      <c r="AI182" s="23" t="s">
        <v>2283</v>
      </c>
      <c r="AJ182" s="23" t="s">
        <v>2261</v>
      </c>
    </row>
    <row r="183" spans="1:36" ht="15" hidden="1" customHeight="1" x14ac:dyDescent="0.25">
      <c r="A183" s="2">
        <v>182</v>
      </c>
      <c r="B183" s="26" t="s">
        <v>176</v>
      </c>
      <c r="C183" s="2" t="s">
        <v>1047</v>
      </c>
      <c r="D183" s="8" t="s">
        <v>1181</v>
      </c>
      <c r="E183" s="68" t="s">
        <v>1576</v>
      </c>
      <c r="F183" s="12" t="s">
        <v>394</v>
      </c>
      <c r="G183" s="2" t="s">
        <v>1294</v>
      </c>
      <c r="H183" s="18" t="s">
        <v>1674</v>
      </c>
      <c r="I183" s="18" t="s">
        <v>847</v>
      </c>
      <c r="J183" s="38" t="s">
        <v>2067</v>
      </c>
      <c r="K183" s="22">
        <v>70</v>
      </c>
      <c r="L183" s="59" t="s">
        <v>1534</v>
      </c>
      <c r="M183" s="2"/>
      <c r="N183" s="2"/>
      <c r="O183" s="2"/>
      <c r="P183" s="2"/>
      <c r="Q183" s="2"/>
      <c r="R183" s="59" t="s">
        <v>1534</v>
      </c>
      <c r="S183" s="2"/>
      <c r="T183" s="2" t="s">
        <v>1795</v>
      </c>
      <c r="U183" s="2" t="s">
        <v>2243</v>
      </c>
      <c r="V183" s="2" t="s">
        <v>1451</v>
      </c>
      <c r="W183" s="2" t="s">
        <v>1443</v>
      </c>
      <c r="X183" s="2" t="s">
        <v>1655</v>
      </c>
      <c r="Y183" s="2" t="s">
        <v>2136</v>
      </c>
      <c r="Z183" s="2" t="s">
        <v>2012</v>
      </c>
      <c r="AB183" s="70" t="s">
        <v>2521</v>
      </c>
      <c r="AC183" s="23">
        <v>2</v>
      </c>
      <c r="AD183" s="115" t="str">
        <f t="shared" si="6"/>
        <v xml:space="preserve">Biodiversity Conservation - x; Recreation, Culture, and Aesthetics - x; </v>
      </c>
      <c r="AE183" s="114" t="str">
        <f t="shared" si="8"/>
        <v>{"popup":{"showAttachments":"false","fieldInfos":[{"visible":"true","fieldName":"LD_AVG_I","label":"NIB land cover diversity\u00a0","format":{"places":2,"digitSeparator":true}}],"title":"HUC 12 ID: {HUC_12}"}}</v>
      </c>
      <c r="AF183" s="23" t="s">
        <v>2259</v>
      </c>
      <c r="AG183" s="23" t="s">
        <v>2051</v>
      </c>
      <c r="AI183" s="23" t="s">
        <v>2283</v>
      </c>
      <c r="AJ183" s="23" t="s">
        <v>2261</v>
      </c>
    </row>
    <row r="184" spans="1:36" ht="15" hidden="1" customHeight="1" x14ac:dyDescent="0.25">
      <c r="A184" s="2">
        <v>183</v>
      </c>
      <c r="B184" s="26" t="s">
        <v>176</v>
      </c>
      <c r="C184" s="2" t="s">
        <v>1050</v>
      </c>
      <c r="D184" s="8" t="s">
        <v>1182</v>
      </c>
      <c r="E184" s="68" t="s">
        <v>1563</v>
      </c>
      <c r="F184" s="12" t="s">
        <v>394</v>
      </c>
      <c r="G184" s="2" t="s">
        <v>1291</v>
      </c>
      <c r="H184" s="18" t="s">
        <v>759</v>
      </c>
      <c r="I184" s="18" t="s">
        <v>847</v>
      </c>
      <c r="J184" s="38" t="s">
        <v>2067</v>
      </c>
      <c r="K184">
        <v>71</v>
      </c>
      <c r="L184" s="59" t="s">
        <v>1534</v>
      </c>
      <c r="M184" s="2"/>
      <c r="N184" s="2"/>
      <c r="O184" s="2"/>
      <c r="P184" s="2"/>
      <c r="Q184" s="2"/>
      <c r="R184" s="2"/>
      <c r="S184" s="2"/>
      <c r="T184" s="2" t="s">
        <v>1800</v>
      </c>
      <c r="U184" s="2" t="s">
        <v>2247</v>
      </c>
      <c r="V184" s="2" t="s">
        <v>1456</v>
      </c>
      <c r="W184" s="2" t="s">
        <v>1443</v>
      </c>
      <c r="X184" s="2" t="s">
        <v>1655</v>
      </c>
      <c r="Y184" s="2" t="s">
        <v>2137</v>
      </c>
      <c r="Z184" s="2" t="s">
        <v>2012</v>
      </c>
      <c r="AB184" s="70" t="s">
        <v>2522</v>
      </c>
      <c r="AC184" s="23">
        <v>2</v>
      </c>
      <c r="AD184" s="115" t="str">
        <f t="shared" si="6"/>
        <v xml:space="preserve">Biodiversity Conservation - x; </v>
      </c>
      <c r="AE184" s="114" t="str">
        <f t="shared" si="8"/>
        <v>{"popup":{"showAttachments":"false","fieldInfos":[{"visible":"true","fieldName":"MAM_AVG_I","label":"NIB mammal species richness\u00a0","format":{"places":2,"digitSeparator":true}}],"title":"HUC 12 ID: {HUC_12}"}}</v>
      </c>
      <c r="AF184" s="23" t="s">
        <v>2259</v>
      </c>
      <c r="AG184" s="23" t="s">
        <v>2051</v>
      </c>
      <c r="AI184" s="23" t="s">
        <v>2283</v>
      </c>
      <c r="AJ184" s="23" t="s">
        <v>2261</v>
      </c>
    </row>
    <row r="185" spans="1:36" ht="15" hidden="1" customHeight="1" x14ac:dyDescent="0.25">
      <c r="A185" s="2">
        <v>184</v>
      </c>
      <c r="B185" s="26" t="s">
        <v>176</v>
      </c>
      <c r="C185" s="43" t="s">
        <v>917</v>
      </c>
      <c r="D185" s="43" t="s">
        <v>952</v>
      </c>
      <c r="E185" s="44" t="s">
        <v>919</v>
      </c>
      <c r="F185" s="12" t="s">
        <v>394</v>
      </c>
      <c r="G185" s="2" t="s">
        <v>1271</v>
      </c>
      <c r="H185" s="2" t="s">
        <v>1708</v>
      </c>
      <c r="I185" s="44" t="s">
        <v>878</v>
      </c>
      <c r="J185" s="38" t="s">
        <v>2067</v>
      </c>
      <c r="K185" s="22">
        <v>72</v>
      </c>
      <c r="L185" s="59" t="s">
        <v>1534</v>
      </c>
      <c r="M185" s="2"/>
      <c r="N185" s="2"/>
      <c r="O185" s="2"/>
      <c r="P185" s="2"/>
      <c r="Q185" s="2"/>
      <c r="R185" s="59" t="s">
        <v>1534</v>
      </c>
      <c r="S185" s="2"/>
      <c r="T185" s="2" t="s">
        <v>1796</v>
      </c>
      <c r="U185" s="2" t="s">
        <v>2243</v>
      </c>
      <c r="V185" s="2" t="s">
        <v>1520</v>
      </c>
      <c r="W185" s="2" t="s">
        <v>1443</v>
      </c>
      <c r="X185" s="2" t="s">
        <v>1655</v>
      </c>
      <c r="Y185" s="2" t="s">
        <v>2138</v>
      </c>
      <c r="Z185" s="2" t="s">
        <v>2012</v>
      </c>
      <c r="AB185" s="70" t="s">
        <v>2523</v>
      </c>
      <c r="AC185" s="23">
        <v>2</v>
      </c>
      <c r="AD185" s="115" t="str">
        <f t="shared" si="6"/>
        <v xml:space="preserve">Biodiversity Conservation - x; Recreation, Culture, and Aesthetics - x; </v>
      </c>
      <c r="AE185" s="114" t="str">
        <f t="shared" si="8"/>
        <v>{"popup":{"showAttachments":"false","fieldInfos":[{"visible":"true","fieldName":"Bird_PIF_NIB","label":"NIB modeled Partners in Flight Watch List bird species\u00a0","format":{"places":2,"digitSeparator":true}}],"title":"HUC 12 ID: {HUC_12}"}}</v>
      </c>
      <c r="AF185" s="23" t="s">
        <v>2259</v>
      </c>
      <c r="AG185" s="23" t="s">
        <v>2051</v>
      </c>
      <c r="AI185" s="23" t="s">
        <v>2283</v>
      </c>
      <c r="AJ185" s="23" t="s">
        <v>2261</v>
      </c>
    </row>
    <row r="186" spans="1:36" ht="15" hidden="1" customHeight="1" x14ac:dyDescent="0.25">
      <c r="A186" s="2">
        <v>185</v>
      </c>
      <c r="B186" s="26" t="s">
        <v>176</v>
      </c>
      <c r="C186" s="43" t="s">
        <v>918</v>
      </c>
      <c r="D186" s="43" t="s">
        <v>953</v>
      </c>
      <c r="E186" s="44" t="s">
        <v>920</v>
      </c>
      <c r="F186" s="12" t="s">
        <v>394</v>
      </c>
      <c r="G186" s="2" t="s">
        <v>1271</v>
      </c>
      <c r="H186" s="43" t="s">
        <v>1709</v>
      </c>
      <c r="I186" s="44" t="s">
        <v>878</v>
      </c>
      <c r="J186" s="38" t="s">
        <v>2067</v>
      </c>
      <c r="K186" s="22">
        <v>73</v>
      </c>
      <c r="L186" s="59" t="s">
        <v>1534</v>
      </c>
      <c r="M186" s="2"/>
      <c r="N186" s="2"/>
      <c r="O186" s="2"/>
      <c r="P186" s="2"/>
      <c r="Q186" s="2"/>
      <c r="R186" s="59" t="s">
        <v>1534</v>
      </c>
      <c r="S186" s="2"/>
      <c r="T186" s="2" t="s">
        <v>1796</v>
      </c>
      <c r="U186" s="2" t="s">
        <v>2243</v>
      </c>
      <c r="V186" s="2" t="s">
        <v>1520</v>
      </c>
      <c r="W186" s="2" t="s">
        <v>1443</v>
      </c>
      <c r="X186" s="2" t="s">
        <v>1655</v>
      </c>
      <c r="Y186" s="2" t="s">
        <v>2139</v>
      </c>
      <c r="Z186" s="2" t="s">
        <v>2012</v>
      </c>
      <c r="AB186" s="70" t="s">
        <v>2524</v>
      </c>
      <c r="AC186" s="23">
        <v>2</v>
      </c>
      <c r="AD186" s="115" t="str">
        <f t="shared" si="6"/>
        <v xml:space="preserve">Biodiversity Conservation - x; Recreation, Culture, and Aesthetics - x; </v>
      </c>
      <c r="AE186" s="114" t="str">
        <f t="shared" si="8"/>
        <v>{"popup":{"showAttachments":"false","fieldInfos":[{"visible":"true","fieldName":"Bird_BCC_NIB","label":"NIB modeled State of the Birds species of conservation concern\u00a0","format":{"places":2,"digitSeparator":true}}],"title":"HUC 12 ID: {HUC_12}"}}</v>
      </c>
      <c r="AF186" s="23" t="s">
        <v>2259</v>
      </c>
      <c r="AG186" s="23" t="s">
        <v>2051</v>
      </c>
      <c r="AI186" s="23" t="s">
        <v>2283</v>
      </c>
      <c r="AJ186" s="23" t="s">
        <v>2261</v>
      </c>
    </row>
    <row r="187" spans="1:36" ht="15" hidden="1" customHeight="1" x14ac:dyDescent="0.25">
      <c r="A187" s="2">
        <v>186</v>
      </c>
      <c r="B187" s="26" t="s">
        <v>176</v>
      </c>
      <c r="C187" s="2" t="s">
        <v>1056</v>
      </c>
      <c r="D187" s="8" t="s">
        <v>1183</v>
      </c>
      <c r="E187" s="68" t="s">
        <v>1567</v>
      </c>
      <c r="F187" s="12" t="s">
        <v>394</v>
      </c>
      <c r="G187" s="2" t="s">
        <v>1291</v>
      </c>
      <c r="H187" s="44" t="s">
        <v>760</v>
      </c>
      <c r="I187" s="18" t="s">
        <v>847</v>
      </c>
      <c r="J187" s="38" t="s">
        <v>2067</v>
      </c>
      <c r="K187">
        <v>74</v>
      </c>
      <c r="L187" s="59" t="s">
        <v>1534</v>
      </c>
      <c r="M187" s="2"/>
      <c r="N187" s="2"/>
      <c r="O187" s="2"/>
      <c r="P187" s="2"/>
      <c r="Q187" s="2"/>
      <c r="R187" s="59" t="s">
        <v>1534</v>
      </c>
      <c r="S187" s="2"/>
      <c r="T187" s="2" t="s">
        <v>1796</v>
      </c>
      <c r="U187" s="2" t="s">
        <v>2243</v>
      </c>
      <c r="V187" s="2" t="s">
        <v>1520</v>
      </c>
      <c r="W187" s="2" t="s">
        <v>1443</v>
      </c>
      <c r="X187" s="2" t="s">
        <v>1655</v>
      </c>
      <c r="Y187" s="2" t="s">
        <v>2140</v>
      </c>
      <c r="Z187" s="2" t="s">
        <v>2012</v>
      </c>
      <c r="AB187" s="70" t="s">
        <v>2525</v>
      </c>
      <c r="AC187" s="23">
        <v>2</v>
      </c>
      <c r="AD187" s="115" t="str">
        <f t="shared" si="6"/>
        <v xml:space="preserve">Biodiversity Conservation - x; Recreation, Culture, and Aesthetics - x; </v>
      </c>
      <c r="AE187" s="114" t="str">
        <f t="shared" si="8"/>
        <v>{"popup":{"showAttachments":"false","fieldInfos":[{"visible":"true","fieldName":"TE_AVG_I","label":"NIB modeled threatened and endangered vertebrate species\u00a0","format":{"places":2,"digitSeparator":true}}],"title":"HUC 12 ID: {HUC_12}"}}</v>
      </c>
      <c r="AF187" s="23" t="s">
        <v>2259</v>
      </c>
      <c r="AG187" s="23" t="s">
        <v>2051</v>
      </c>
      <c r="AI187" s="23" t="s">
        <v>2283</v>
      </c>
      <c r="AJ187" s="23" t="s">
        <v>2261</v>
      </c>
    </row>
    <row r="188" spans="1:36" ht="15" hidden="1" customHeight="1" x14ac:dyDescent="0.25">
      <c r="A188" s="2">
        <v>187</v>
      </c>
      <c r="B188" s="26" t="s">
        <v>176</v>
      </c>
      <c r="C188" s="43" t="s">
        <v>923</v>
      </c>
      <c r="D188" s="43" t="s">
        <v>1195</v>
      </c>
      <c r="E188" s="44" t="s">
        <v>921</v>
      </c>
      <c r="F188" s="12" t="s">
        <v>394</v>
      </c>
      <c r="G188" s="2" t="s">
        <v>1271</v>
      </c>
      <c r="H188" s="2" t="s">
        <v>1710</v>
      </c>
      <c r="I188" s="44" t="s">
        <v>878</v>
      </c>
      <c r="J188" s="38" t="s">
        <v>2067</v>
      </c>
      <c r="K188" s="22">
        <v>75</v>
      </c>
      <c r="L188" s="59" t="s">
        <v>1534</v>
      </c>
      <c r="M188" s="2"/>
      <c r="N188" s="2"/>
      <c r="O188" s="2"/>
      <c r="P188" s="2"/>
      <c r="Q188" s="2"/>
      <c r="R188" s="59" t="s">
        <v>1534</v>
      </c>
      <c r="S188" s="2"/>
      <c r="T188" s="2" t="s">
        <v>1796</v>
      </c>
      <c r="U188" s="2" t="s">
        <v>2243</v>
      </c>
      <c r="V188" s="2" t="s">
        <v>1520</v>
      </c>
      <c r="W188" s="2" t="s">
        <v>1443</v>
      </c>
      <c r="X188" s="2" t="s">
        <v>1655</v>
      </c>
      <c r="Y188" s="2" t="s">
        <v>2141</v>
      </c>
      <c r="Z188" s="2" t="s">
        <v>2012</v>
      </c>
      <c r="AB188" s="70" t="s">
        <v>2526</v>
      </c>
      <c r="AC188" s="23">
        <v>2</v>
      </c>
      <c r="AD188" s="115" t="str">
        <f t="shared" si="6"/>
        <v xml:space="preserve">Biodiversity Conservation - x; Recreation, Culture, and Aesthetics - x; </v>
      </c>
      <c r="AE188" s="114" t="str">
        <f t="shared" si="8"/>
        <v>{"popup":{"showAttachments":"false","fieldInfos":[{"visible":"true","fieldName":"Bird_Aud_end_NIB","label":"NIB number of bird species vulnerable to range loss due to climate change by 2050\u00a0","format":{"places":2,"digitSeparator":true}}],"title":"HUC 12 ID: {HUC_12}"}}</v>
      </c>
      <c r="AF188" s="23" t="s">
        <v>2259</v>
      </c>
      <c r="AG188" s="23" t="s">
        <v>2051</v>
      </c>
      <c r="AI188" s="23" t="s">
        <v>2283</v>
      </c>
      <c r="AJ188" s="23" t="s">
        <v>2261</v>
      </c>
    </row>
    <row r="189" spans="1:36" ht="15" hidden="1" customHeight="1" x14ac:dyDescent="0.25">
      <c r="A189" s="2">
        <v>188</v>
      </c>
      <c r="B189" s="26" t="s">
        <v>176</v>
      </c>
      <c r="C189" s="43" t="s">
        <v>924</v>
      </c>
      <c r="D189" s="43" t="s">
        <v>1196</v>
      </c>
      <c r="E189" s="44" t="s">
        <v>922</v>
      </c>
      <c r="F189" s="12" t="s">
        <v>394</v>
      </c>
      <c r="G189" s="2" t="s">
        <v>1271</v>
      </c>
      <c r="H189" s="43" t="s">
        <v>1711</v>
      </c>
      <c r="I189" s="44" t="s">
        <v>878</v>
      </c>
      <c r="J189" s="38" t="s">
        <v>2067</v>
      </c>
      <c r="K189" s="22">
        <v>76</v>
      </c>
      <c r="L189" s="59" t="s">
        <v>1534</v>
      </c>
      <c r="M189" s="2"/>
      <c r="N189" s="2"/>
      <c r="O189" s="2"/>
      <c r="P189" s="2"/>
      <c r="Q189" s="2"/>
      <c r="R189" s="59" t="s">
        <v>1534</v>
      </c>
      <c r="S189" s="2"/>
      <c r="T189" s="2" t="s">
        <v>1796</v>
      </c>
      <c r="U189" s="2" t="s">
        <v>2243</v>
      </c>
      <c r="V189" s="2" t="s">
        <v>1520</v>
      </c>
      <c r="W189" s="2" t="s">
        <v>1443</v>
      </c>
      <c r="X189" s="2" t="s">
        <v>1655</v>
      </c>
      <c r="Y189" s="2" t="s">
        <v>2142</v>
      </c>
      <c r="Z189" s="2" t="s">
        <v>2012</v>
      </c>
      <c r="AB189" s="70" t="s">
        <v>2527</v>
      </c>
      <c r="AC189" s="23">
        <v>2</v>
      </c>
      <c r="AD189" s="115" t="str">
        <f t="shared" si="6"/>
        <v xml:space="preserve">Biodiversity Conservation - x; Recreation, Culture, and Aesthetics - x; </v>
      </c>
      <c r="AE189" s="114" t="str">
        <f t="shared" si="8"/>
        <v>{"popup":{"showAttachments":"false","fieldInfos":[{"visible":"true","fieldName":"Bird_Aud_thr_NIB","label":"NIB number of bird species vulnerable to range loss due to climate change by 2080\u00a0","format":{"places":2,"digitSeparator":true}}],"title":"HUC 12 ID: {HUC_12}"}}</v>
      </c>
      <c r="AF189" s="23" t="s">
        <v>2259</v>
      </c>
      <c r="AG189" s="23" t="s">
        <v>2051</v>
      </c>
      <c r="AI189" s="23" t="s">
        <v>2283</v>
      </c>
      <c r="AJ189" s="23" t="s">
        <v>2261</v>
      </c>
    </row>
    <row r="190" spans="1:36" ht="15" hidden="1" customHeight="1" x14ac:dyDescent="0.25">
      <c r="A190" s="2">
        <v>189</v>
      </c>
      <c r="B190" s="26" t="s">
        <v>176</v>
      </c>
      <c r="C190" s="37" t="s">
        <v>662</v>
      </c>
      <c r="D190" s="37" t="s">
        <v>1134</v>
      </c>
      <c r="E190" s="37" t="s">
        <v>663</v>
      </c>
      <c r="F190" s="12" t="s">
        <v>394</v>
      </c>
      <c r="G190" s="37" t="s">
        <v>1276</v>
      </c>
      <c r="H190" s="44" t="s">
        <v>761</v>
      </c>
      <c r="I190" s="38" t="s">
        <v>877</v>
      </c>
      <c r="J190" s="38" t="s">
        <v>2067</v>
      </c>
      <c r="K190">
        <v>77</v>
      </c>
      <c r="L190" s="59" t="s">
        <v>1534</v>
      </c>
      <c r="M190" s="2"/>
      <c r="N190" s="2"/>
      <c r="O190" s="2"/>
      <c r="P190" s="2"/>
      <c r="Q190" s="2"/>
      <c r="R190" s="2"/>
      <c r="S190" s="2"/>
      <c r="T190" s="2" t="s">
        <v>1800</v>
      </c>
      <c r="U190" s="2" t="s">
        <v>2247</v>
      </c>
      <c r="V190" s="2" t="s">
        <v>1456</v>
      </c>
      <c r="W190" s="2" t="s">
        <v>1443</v>
      </c>
      <c r="X190" s="2" t="s">
        <v>1655</v>
      </c>
      <c r="Y190" s="2" t="s">
        <v>2143</v>
      </c>
      <c r="Z190" s="2" t="s">
        <v>2012</v>
      </c>
      <c r="AB190" s="70" t="s">
        <v>2528</v>
      </c>
      <c r="AC190" s="23">
        <v>2</v>
      </c>
      <c r="AD190" s="115" t="str">
        <f t="shared" si="6"/>
        <v xml:space="preserve">Biodiversity Conservation - x; </v>
      </c>
      <c r="AE190" s="114" t="str">
        <f t="shared" si="8"/>
        <v>{"popup":{"showAttachments":"false","fieldInfos":[{"visible":"true","fieldName":"Rep_NIB","label":"NIB reptile species richness\u00a0","format":{"places":2,"digitSeparator":true}}],"title":"HUC 12 ID: {HUC_12}"}}</v>
      </c>
      <c r="AF190" s="23" t="s">
        <v>2259</v>
      </c>
      <c r="AG190" s="23" t="s">
        <v>2051</v>
      </c>
      <c r="AI190" s="23" t="s">
        <v>2283</v>
      </c>
      <c r="AJ190" s="23" t="s">
        <v>2261</v>
      </c>
    </row>
    <row r="191" spans="1:36" ht="15" hidden="1" customHeight="1" x14ac:dyDescent="0.25">
      <c r="A191" s="2">
        <v>190</v>
      </c>
      <c r="B191" s="26" t="s">
        <v>176</v>
      </c>
      <c r="C191" s="2" t="s">
        <v>1053</v>
      </c>
      <c r="D191" s="8" t="s">
        <v>1184</v>
      </c>
      <c r="E191" s="90" t="s">
        <v>1565</v>
      </c>
      <c r="F191" s="12" t="s">
        <v>394</v>
      </c>
      <c r="G191" s="2" t="s">
        <v>1291</v>
      </c>
      <c r="H191" s="38" t="s">
        <v>762</v>
      </c>
      <c r="I191" s="7" t="s">
        <v>847</v>
      </c>
      <c r="J191" s="38" t="s">
        <v>2067</v>
      </c>
      <c r="K191" s="22">
        <v>78</v>
      </c>
      <c r="L191" s="59" t="s">
        <v>1534</v>
      </c>
      <c r="M191" s="2"/>
      <c r="N191" s="2"/>
      <c r="O191" s="2"/>
      <c r="P191" s="2"/>
      <c r="Q191" s="2"/>
      <c r="R191" s="59" t="s">
        <v>1534</v>
      </c>
      <c r="S191" s="2"/>
      <c r="T191" s="2" t="s">
        <v>1801</v>
      </c>
      <c r="U191" s="2" t="s">
        <v>2243</v>
      </c>
      <c r="V191" s="2" t="s">
        <v>1457</v>
      </c>
      <c r="W191" s="2" t="s">
        <v>1443</v>
      </c>
      <c r="X191" s="2" t="s">
        <v>1655</v>
      </c>
      <c r="Y191" s="2" t="s">
        <v>2144</v>
      </c>
      <c r="Z191" s="2" t="s">
        <v>2012</v>
      </c>
      <c r="AB191" s="70" t="s">
        <v>2529</v>
      </c>
      <c r="AC191" s="23">
        <v>2</v>
      </c>
      <c r="AD191" s="115" t="str">
        <f t="shared" si="6"/>
        <v xml:space="preserve">Biodiversity Conservation - x; Recreation, Culture, and Aesthetics - x; </v>
      </c>
      <c r="AE191" s="114" t="str">
        <f t="shared" si="8"/>
        <v>{"popup":{"showAttachments":"false","fieldInfos":[{"visible":"true","fieldName":"SMGA_AVG_I","label":"NIB small game species richness\u00a0","format":{"places":2,"digitSeparator":true}}],"title":"HUC 12 ID: {HUC_12}"}}</v>
      </c>
      <c r="AF191" s="23" t="s">
        <v>2259</v>
      </c>
      <c r="AG191" s="23" t="s">
        <v>2051</v>
      </c>
      <c r="AI191" s="23" t="s">
        <v>2283</v>
      </c>
      <c r="AJ191" s="23" t="s">
        <v>2261</v>
      </c>
    </row>
    <row r="192" spans="1:36" ht="15" hidden="1" customHeight="1" x14ac:dyDescent="0.25">
      <c r="A192" s="2">
        <v>191</v>
      </c>
      <c r="B192" s="26" t="s">
        <v>176</v>
      </c>
      <c r="C192" s="2" t="s">
        <v>1044</v>
      </c>
      <c r="D192" s="8" t="s">
        <v>1186</v>
      </c>
      <c r="E192" s="68" t="s">
        <v>1560</v>
      </c>
      <c r="F192" s="12" t="s">
        <v>394</v>
      </c>
      <c r="G192" s="2" t="s">
        <v>1295</v>
      </c>
      <c r="H192" s="7" t="s">
        <v>1412</v>
      </c>
      <c r="I192" s="18" t="s">
        <v>847</v>
      </c>
      <c r="J192" s="38" t="s">
        <v>2067</v>
      </c>
      <c r="K192" s="22">
        <v>79</v>
      </c>
      <c r="L192" s="59" t="s">
        <v>1534</v>
      </c>
      <c r="M192" s="2"/>
      <c r="N192" s="2"/>
      <c r="O192" s="2"/>
      <c r="P192" s="2"/>
      <c r="Q192" s="2"/>
      <c r="R192" s="59" t="s">
        <v>1534</v>
      </c>
      <c r="S192" s="2"/>
      <c r="T192" s="2" t="s">
        <v>1801</v>
      </c>
      <c r="U192" s="2" t="s">
        <v>2243</v>
      </c>
      <c r="V192" s="2" t="s">
        <v>1457</v>
      </c>
      <c r="W192" s="2" t="s">
        <v>1443</v>
      </c>
      <c r="X192" s="2" t="s">
        <v>1655</v>
      </c>
      <c r="Y192" s="2" t="s">
        <v>2145</v>
      </c>
      <c r="Z192" s="2" t="s">
        <v>2012</v>
      </c>
      <c r="AB192" s="70" t="s">
        <v>2530</v>
      </c>
      <c r="AC192" s="23">
        <v>2</v>
      </c>
      <c r="AD192" s="115" t="str">
        <f t="shared" si="6"/>
        <v xml:space="preserve">Biodiversity Conservation - x; Recreation, Culture, and Aesthetics - x; </v>
      </c>
      <c r="AE192" s="114" t="str">
        <f t="shared" si="8"/>
        <v>{"popup":{"showAttachments":"false","fieldInfos":[{"visible":"true","fieldName":"HARV_AVG_I","label":"NIB total harvestable species richness\u00a0","format":{"places":2,"digitSeparator":true}}],"title":"HUC 12 ID: {HUC_12}"}}</v>
      </c>
      <c r="AF192" s="23" t="s">
        <v>2259</v>
      </c>
      <c r="AG192" s="23" t="s">
        <v>2051</v>
      </c>
      <c r="AI192" s="23" t="s">
        <v>2283</v>
      </c>
      <c r="AJ192" s="23" t="s">
        <v>2261</v>
      </c>
    </row>
    <row r="193" spans="1:36" ht="15" hidden="1" customHeight="1" x14ac:dyDescent="0.25">
      <c r="A193" s="2">
        <v>192</v>
      </c>
      <c r="B193" s="26" t="s">
        <v>176</v>
      </c>
      <c r="C193" s="2" t="s">
        <v>1059</v>
      </c>
      <c r="D193" s="8" t="s">
        <v>1185</v>
      </c>
      <c r="E193" s="68" t="s">
        <v>1570</v>
      </c>
      <c r="F193" s="12" t="s">
        <v>394</v>
      </c>
      <c r="G193" s="2" t="s">
        <v>1291</v>
      </c>
      <c r="H193" s="18" t="s">
        <v>763</v>
      </c>
      <c r="I193" s="18" t="s">
        <v>847</v>
      </c>
      <c r="J193" s="38" t="s">
        <v>2067</v>
      </c>
      <c r="K193">
        <v>80</v>
      </c>
      <c r="L193" s="59" t="s">
        <v>1534</v>
      </c>
      <c r="M193" s="2"/>
      <c r="N193" s="2"/>
      <c r="O193" s="2"/>
      <c r="P193" s="2"/>
      <c r="Q193" s="2"/>
      <c r="R193" s="59" t="s">
        <v>1534</v>
      </c>
      <c r="S193" s="2"/>
      <c r="T193" s="2" t="s">
        <v>1800</v>
      </c>
      <c r="U193" s="2" t="s">
        <v>2243</v>
      </c>
      <c r="V193" s="2" t="s">
        <v>1456</v>
      </c>
      <c r="W193" s="2" t="s">
        <v>1443</v>
      </c>
      <c r="X193" s="2" t="s">
        <v>1655</v>
      </c>
      <c r="Y193" s="2" t="s">
        <v>2146</v>
      </c>
      <c r="Z193" s="2" t="s">
        <v>2012</v>
      </c>
      <c r="AB193" s="70" t="s">
        <v>2531</v>
      </c>
      <c r="AC193" s="23">
        <v>2</v>
      </c>
      <c r="AD193" s="115" t="str">
        <f t="shared" si="6"/>
        <v xml:space="preserve">Biodiversity Conservation - x; Recreation, Culture, and Aesthetics - x; </v>
      </c>
      <c r="AE193" s="114" t="str">
        <f t="shared" si="8"/>
        <v>{"popup":{"showAttachments":"false","fieldInfos":[{"visible":"true","fieldName":"TOTAL_AVG_I","label":"NIB total vertebrate species richness\u00a0","format":{"places":2,"digitSeparator":true}}],"title":"HUC 12 ID: {HUC_12}"}}</v>
      </c>
      <c r="AF193" s="23" t="s">
        <v>2259</v>
      </c>
      <c r="AG193" s="23" t="s">
        <v>2051</v>
      </c>
      <c r="AI193" s="23" t="s">
        <v>2283</v>
      </c>
      <c r="AJ193" s="23" t="s">
        <v>2261</v>
      </c>
    </row>
    <row r="194" spans="1:36" ht="15" hidden="1" customHeight="1" x14ac:dyDescent="0.25">
      <c r="A194" s="2">
        <v>193</v>
      </c>
      <c r="B194" s="26" t="s">
        <v>176</v>
      </c>
      <c r="C194" s="2" t="s">
        <v>1062</v>
      </c>
      <c r="D194" s="8" t="s">
        <v>1187</v>
      </c>
      <c r="E194" s="68" t="s">
        <v>1573</v>
      </c>
      <c r="F194" s="12" t="s">
        <v>394</v>
      </c>
      <c r="G194" s="2" t="s">
        <v>1300</v>
      </c>
      <c r="H194" s="18" t="s">
        <v>764</v>
      </c>
      <c r="I194" s="18" t="s">
        <v>847</v>
      </c>
      <c r="J194" s="38" t="s">
        <v>2067</v>
      </c>
      <c r="K194" s="22">
        <v>81</v>
      </c>
      <c r="L194" s="59" t="s">
        <v>1534</v>
      </c>
      <c r="M194" s="2"/>
      <c r="N194" s="2"/>
      <c r="O194" s="2"/>
      <c r="P194" s="2"/>
      <c r="Q194" s="2"/>
      <c r="R194" s="59" t="s">
        <v>1534</v>
      </c>
      <c r="S194" s="2"/>
      <c r="T194" s="2" t="s">
        <v>1801</v>
      </c>
      <c r="U194" s="2" t="s">
        <v>2243</v>
      </c>
      <c r="V194" s="2" t="s">
        <v>1457</v>
      </c>
      <c r="W194" s="2" t="s">
        <v>1443</v>
      </c>
      <c r="X194" s="2" t="s">
        <v>1655</v>
      </c>
      <c r="Y194" s="2" t="s">
        <v>2147</v>
      </c>
      <c r="Z194" s="2" t="s">
        <v>2012</v>
      </c>
      <c r="AB194" s="70" t="s">
        <v>2532</v>
      </c>
      <c r="AC194" s="23">
        <v>2</v>
      </c>
      <c r="AD194" s="115" t="str">
        <f t="shared" ref="AD194:AD203" si="9">IF(LEN(TRIM(L194))=0,"",$L$1 &amp; " - " &amp; L194 &amp; "; ") &amp; IF(LEN(TRIM(M194))=0,"",$M$1 &amp; " - " &amp; M194 &amp; "; ") &amp; IF(LEN(TRIM(N194))=0,"",$N$1 &amp; " - " &amp; N194 &amp; "; ") &amp; IF(LEN(TRIM(O194))=0,"",$O$1 &amp; " - " &amp; O194 &amp; "; ") &amp; IF(LEN(TRIM(P194))=0,"",$P$1 &amp; " - " &amp; P194 &amp; "; ") &amp; IF(LEN(TRIM(Q194))=0,"",$Q$1 &amp; " - " &amp; Q194 &amp; "; ") &amp; IF(LEN(TRIM(R194))=0,"",$R$1 &amp; " - " &amp; R194 &amp; "; ")</f>
        <v xml:space="preserve">Biodiversity Conservation - x; Recreation, Culture, and Aesthetics - x; </v>
      </c>
      <c r="AE194" s="114" t="str">
        <f t="shared" si="8"/>
        <v>{"popup":{"showAttachments":"false","fieldInfos":[{"visible":"true","fieldName":"WTFL_AVG_I","label":"NIB waterfowl species richness\u00a0","format":{"places":2,"digitSeparator":true}}],"title":"HUC 12 ID: {HUC_12}"}}</v>
      </c>
      <c r="AF194" s="23" t="s">
        <v>2259</v>
      </c>
      <c r="AG194" s="23" t="s">
        <v>2051</v>
      </c>
      <c r="AI194" s="23" t="s">
        <v>2283</v>
      </c>
      <c r="AJ194" s="23" t="s">
        <v>2261</v>
      </c>
    </row>
    <row r="195" spans="1:36" ht="15" hidden="1" customHeight="1" x14ac:dyDescent="0.25">
      <c r="A195" s="2">
        <v>194</v>
      </c>
      <c r="B195" s="26" t="s">
        <v>176</v>
      </c>
      <c r="C195" s="37" t="s">
        <v>1135</v>
      </c>
      <c r="D195" s="43" t="s">
        <v>954</v>
      </c>
      <c r="E195" s="11" t="s">
        <v>414</v>
      </c>
      <c r="F195" s="12" t="s">
        <v>394</v>
      </c>
      <c r="G195" s="37" t="s">
        <v>1276</v>
      </c>
      <c r="H195" s="18" t="s">
        <v>1334</v>
      </c>
      <c r="I195" s="38" t="s">
        <v>863</v>
      </c>
      <c r="J195" s="38" t="s">
        <v>2067</v>
      </c>
      <c r="K195" s="22">
        <v>82</v>
      </c>
      <c r="L195" s="59" t="s">
        <v>1534</v>
      </c>
      <c r="M195" s="2"/>
      <c r="N195" s="59" t="s">
        <v>1534</v>
      </c>
      <c r="O195" s="2"/>
      <c r="P195" s="2"/>
      <c r="Q195" s="2"/>
      <c r="R195" s="59" t="s">
        <v>1534</v>
      </c>
      <c r="S195" s="2"/>
      <c r="T195" s="2" t="s">
        <v>1802</v>
      </c>
      <c r="U195" s="2" t="s">
        <v>2244</v>
      </c>
      <c r="V195" s="2" t="s">
        <v>1520</v>
      </c>
      <c r="W195" s="2" t="s">
        <v>1443</v>
      </c>
      <c r="X195" s="2" t="s">
        <v>1655</v>
      </c>
      <c r="Y195" s="2" t="s">
        <v>2148</v>
      </c>
      <c r="Z195" s="2" t="s">
        <v>2012</v>
      </c>
      <c r="AB195" s="70" t="s">
        <v>2533</v>
      </c>
      <c r="AC195" s="23">
        <v>0</v>
      </c>
      <c r="AD195" s="115" t="str">
        <f t="shared" si="9"/>
        <v xml:space="preserve">Biodiversity Conservation - x; Clean and Plentiful Water - x; Recreation, Culture, and Aesthetics - x; </v>
      </c>
      <c r="AE195" s="114" t="str">
        <f t="shared" si="8"/>
        <v>{"popup":{"showAttachments":"false","fieldInfos":[{"visible":"true","fieldName":"AQ_TOT_A","label":"Number of at-risk aquatic animal species\u00a0","format":{"places":0,"digitSeparator":true}}],"title":"HUC 12 ID: {HUC_12}"}}</v>
      </c>
      <c r="AF195" s="23" t="s">
        <v>2259</v>
      </c>
      <c r="AG195" s="23" t="s">
        <v>2051</v>
      </c>
      <c r="AI195" s="23" t="s">
        <v>2283</v>
      </c>
      <c r="AJ195" s="23" t="s">
        <v>2261</v>
      </c>
    </row>
    <row r="196" spans="1:36" ht="15" hidden="1" customHeight="1" x14ac:dyDescent="0.25">
      <c r="A196" s="2">
        <v>195</v>
      </c>
      <c r="B196" s="26" t="s">
        <v>176</v>
      </c>
      <c r="C196" s="37" t="s">
        <v>1136</v>
      </c>
      <c r="D196" s="43" t="s">
        <v>955</v>
      </c>
      <c r="E196" s="11" t="s">
        <v>415</v>
      </c>
      <c r="F196" s="12" t="s">
        <v>394</v>
      </c>
      <c r="G196" s="37" t="s">
        <v>1268</v>
      </c>
      <c r="H196" s="38" t="s">
        <v>1335</v>
      </c>
      <c r="I196" s="38" t="s">
        <v>863</v>
      </c>
      <c r="J196" s="38" t="s">
        <v>2067</v>
      </c>
      <c r="K196">
        <v>83</v>
      </c>
      <c r="L196" s="59" t="s">
        <v>1534</v>
      </c>
      <c r="M196" s="2"/>
      <c r="N196" s="59" t="s">
        <v>1534</v>
      </c>
      <c r="O196" s="2"/>
      <c r="P196" s="2"/>
      <c r="Q196" s="2"/>
      <c r="R196" s="59" t="s">
        <v>1534</v>
      </c>
      <c r="S196" s="2"/>
      <c r="T196" s="2" t="s">
        <v>1803</v>
      </c>
      <c r="U196" s="2" t="s">
        <v>2244</v>
      </c>
      <c r="V196" s="2" t="s">
        <v>1520</v>
      </c>
      <c r="W196" s="2" t="s">
        <v>1443</v>
      </c>
      <c r="X196" s="2" t="s">
        <v>1655</v>
      </c>
      <c r="Y196" s="2" t="s">
        <v>2149</v>
      </c>
      <c r="Z196" s="2" t="s">
        <v>2012</v>
      </c>
      <c r="AB196" s="70" t="s">
        <v>2534</v>
      </c>
      <c r="AC196" s="23">
        <v>0</v>
      </c>
      <c r="AD196" s="115" t="str">
        <f t="shared" si="9"/>
        <v xml:space="preserve">Biodiversity Conservation - x; Clean and Plentiful Water - x; Recreation, Culture, and Aesthetics - x; </v>
      </c>
      <c r="AE196" s="114" t="str">
        <f t="shared" ref="AE196:AE227" si="10">CONCATENATE(AF196,E196,AG196,C196,AI196,AC196,AJ196)</f>
        <v>{"popup":{"showAttachments":"false","fieldInfos":[{"visible":"true","fieldName":"AQ_TOT_P","label":"Number of at-risk aquatic plant species\u00a0","format":{"places":0,"digitSeparator":true}}],"title":"HUC 12 ID: {HUC_12}"}}</v>
      </c>
      <c r="AF196" s="23" t="s">
        <v>2259</v>
      </c>
      <c r="AG196" s="23" t="s">
        <v>2051</v>
      </c>
      <c r="AI196" s="23" t="s">
        <v>2283</v>
      </c>
      <c r="AJ196" s="23" t="s">
        <v>2261</v>
      </c>
    </row>
    <row r="197" spans="1:36" ht="15" hidden="1" customHeight="1" x14ac:dyDescent="0.25">
      <c r="A197" s="2">
        <v>196</v>
      </c>
      <c r="B197" s="26" t="s">
        <v>176</v>
      </c>
      <c r="C197" s="37" t="s">
        <v>1137</v>
      </c>
      <c r="D197" s="43" t="s">
        <v>956</v>
      </c>
      <c r="E197" s="11" t="s">
        <v>417</v>
      </c>
      <c r="F197" s="12" t="s">
        <v>394</v>
      </c>
      <c r="G197" s="37" t="s">
        <v>1276</v>
      </c>
      <c r="H197" s="38" t="s">
        <v>1336</v>
      </c>
      <c r="I197" s="38" t="s">
        <v>863</v>
      </c>
      <c r="J197" s="38" t="s">
        <v>2067</v>
      </c>
      <c r="K197" s="22">
        <v>84</v>
      </c>
      <c r="L197" s="59" t="s">
        <v>1534</v>
      </c>
      <c r="M197" s="2"/>
      <c r="N197" s="2"/>
      <c r="O197" s="2"/>
      <c r="P197" s="2"/>
      <c r="Q197" s="2"/>
      <c r="R197" s="59" t="s">
        <v>1534</v>
      </c>
      <c r="S197" s="2"/>
      <c r="T197" s="2" t="s">
        <v>1804</v>
      </c>
      <c r="U197" s="2" t="s">
        <v>2243</v>
      </c>
      <c r="V197" s="2" t="s">
        <v>1520</v>
      </c>
      <c r="W197" s="2" t="s">
        <v>1443</v>
      </c>
      <c r="X197" s="2" t="s">
        <v>1655</v>
      </c>
      <c r="Y197" s="2" t="s">
        <v>2150</v>
      </c>
      <c r="Z197" s="2" t="s">
        <v>2012</v>
      </c>
      <c r="AB197" s="70" t="s">
        <v>2535</v>
      </c>
      <c r="AC197" s="23">
        <v>0</v>
      </c>
      <c r="AD197" s="115" t="str">
        <f t="shared" si="9"/>
        <v xml:space="preserve">Biodiversity Conservation - x; Recreation, Culture, and Aesthetics - x; </v>
      </c>
      <c r="AE197" s="114" t="str">
        <f t="shared" si="10"/>
        <v>{"popup":{"showAttachments":"false","fieldInfos":[{"visible":"true","fieldName":"TR_TOT_A","label":"Number of at-risk terrestrial animal species\u00a0","format":{"places":0,"digitSeparator":true}}],"title":"HUC 12 ID: {HUC_12}"}}</v>
      </c>
      <c r="AF197" s="23" t="s">
        <v>2259</v>
      </c>
      <c r="AG197" s="23" t="s">
        <v>2051</v>
      </c>
      <c r="AI197" s="23" t="s">
        <v>2283</v>
      </c>
      <c r="AJ197" s="23" t="s">
        <v>2261</v>
      </c>
    </row>
    <row r="198" spans="1:36" ht="15" hidden="1" customHeight="1" x14ac:dyDescent="0.25">
      <c r="A198" s="2">
        <v>197</v>
      </c>
      <c r="B198" s="26" t="s">
        <v>176</v>
      </c>
      <c r="C198" s="37" t="s">
        <v>1138</v>
      </c>
      <c r="D198" s="43" t="s">
        <v>957</v>
      </c>
      <c r="E198" s="11" t="s">
        <v>418</v>
      </c>
      <c r="F198" s="12" t="s">
        <v>394</v>
      </c>
      <c r="G198" s="37" t="s">
        <v>1268</v>
      </c>
      <c r="H198" s="38" t="s">
        <v>1337</v>
      </c>
      <c r="I198" s="38" t="s">
        <v>863</v>
      </c>
      <c r="J198" s="38" t="s">
        <v>2067</v>
      </c>
      <c r="K198" s="22">
        <v>85</v>
      </c>
      <c r="L198" s="59" t="s">
        <v>1534</v>
      </c>
      <c r="M198" s="2"/>
      <c r="N198" s="2"/>
      <c r="O198" s="2"/>
      <c r="P198" s="2"/>
      <c r="Q198" s="2"/>
      <c r="R198" s="59" t="s">
        <v>1534</v>
      </c>
      <c r="S198" s="2"/>
      <c r="T198" s="2" t="s">
        <v>1805</v>
      </c>
      <c r="U198" s="2" t="s">
        <v>2243</v>
      </c>
      <c r="V198" s="2" t="s">
        <v>1520</v>
      </c>
      <c r="W198" s="2" t="s">
        <v>1443</v>
      </c>
      <c r="X198" s="2" t="s">
        <v>1655</v>
      </c>
      <c r="Y198" s="2" t="s">
        <v>2151</v>
      </c>
      <c r="Z198" s="2" t="s">
        <v>2012</v>
      </c>
      <c r="AB198" s="70" t="s">
        <v>2536</v>
      </c>
      <c r="AC198" s="23">
        <v>0</v>
      </c>
      <c r="AD198" s="115" t="str">
        <f t="shared" si="9"/>
        <v xml:space="preserve">Biodiversity Conservation - x; Recreation, Culture, and Aesthetics - x; </v>
      </c>
      <c r="AE198" s="114" t="str">
        <f t="shared" si="10"/>
        <v>{"popup":{"showAttachments":"false","fieldInfos":[{"visible":"true","fieldName":"TR_TOT_P","label":"Number of at-risk terrestrial plant species\u00a0","format":{"places":0,"digitSeparator":true}}],"title":"HUC 12 ID: {HUC_12}"}}</v>
      </c>
      <c r="AF198" s="23" t="s">
        <v>2259</v>
      </c>
      <c r="AG198" s="23" t="s">
        <v>2051</v>
      </c>
      <c r="AI198" s="23" t="s">
        <v>2283</v>
      </c>
      <c r="AJ198" s="23" t="s">
        <v>2261</v>
      </c>
    </row>
    <row r="199" spans="1:36" ht="15" hidden="1" customHeight="1" x14ac:dyDescent="0.25">
      <c r="A199" s="2">
        <v>198</v>
      </c>
      <c r="B199" s="26" t="s">
        <v>176</v>
      </c>
      <c r="C199" s="37" t="s">
        <v>1139</v>
      </c>
      <c r="D199" s="43" t="s">
        <v>958</v>
      </c>
      <c r="E199" s="11" t="s">
        <v>419</v>
      </c>
      <c r="F199" s="12" t="s">
        <v>394</v>
      </c>
      <c r="G199" s="2" t="s">
        <v>1271</v>
      </c>
      <c r="H199" s="38" t="s">
        <v>1675</v>
      </c>
      <c r="I199" s="38" t="s">
        <v>863</v>
      </c>
      <c r="J199" s="38" t="s">
        <v>2067</v>
      </c>
      <c r="K199">
        <v>86</v>
      </c>
      <c r="L199" s="59" t="s">
        <v>1534</v>
      </c>
      <c r="M199" s="2"/>
      <c r="N199" s="2"/>
      <c r="O199" s="2"/>
      <c r="P199" s="2"/>
      <c r="Q199" s="2"/>
      <c r="R199" s="59" t="s">
        <v>1534</v>
      </c>
      <c r="S199" s="2"/>
      <c r="T199" s="2" t="s">
        <v>1804</v>
      </c>
      <c r="U199" s="2" t="s">
        <v>2243</v>
      </c>
      <c r="V199" s="2" t="s">
        <v>1520</v>
      </c>
      <c r="W199" s="2" t="s">
        <v>1443</v>
      </c>
      <c r="X199" s="2" t="s">
        <v>1655</v>
      </c>
      <c r="Y199" s="2" t="s">
        <v>2152</v>
      </c>
      <c r="Z199" s="2" t="s">
        <v>2012</v>
      </c>
      <c r="AB199" s="70" t="s">
        <v>2537</v>
      </c>
      <c r="AC199" s="23">
        <v>0</v>
      </c>
      <c r="AD199" s="115" t="str">
        <f t="shared" si="9"/>
        <v xml:space="preserve">Biodiversity Conservation - x; Recreation, Culture, and Aesthetics - x; </v>
      </c>
      <c r="AE199" s="114" t="str">
        <f t="shared" si="10"/>
        <v>{"popup":{"showAttachments":"false","fieldInfos":[{"visible":"true","fieldName":"WT_TOT_A","label":"Number of at-risk wetland animal species\u00a0","format":{"places":0,"digitSeparator":true}}],"title":"HUC 12 ID: {HUC_12}"}}</v>
      </c>
      <c r="AF199" s="23" t="s">
        <v>2259</v>
      </c>
      <c r="AG199" s="23" t="s">
        <v>2051</v>
      </c>
      <c r="AI199" s="23" t="s">
        <v>2283</v>
      </c>
      <c r="AJ199" s="23" t="s">
        <v>2261</v>
      </c>
    </row>
    <row r="200" spans="1:36" ht="15" hidden="1" customHeight="1" x14ac:dyDescent="0.25">
      <c r="A200" s="2">
        <v>199</v>
      </c>
      <c r="B200" s="26" t="s">
        <v>176</v>
      </c>
      <c r="C200" s="37" t="s">
        <v>1140</v>
      </c>
      <c r="D200" s="43" t="s">
        <v>959</v>
      </c>
      <c r="E200" s="11" t="s">
        <v>420</v>
      </c>
      <c r="F200" s="12" t="s">
        <v>394</v>
      </c>
      <c r="G200" s="2" t="s">
        <v>1271</v>
      </c>
      <c r="H200" s="38" t="s">
        <v>1676</v>
      </c>
      <c r="I200" s="38" t="s">
        <v>863</v>
      </c>
      <c r="J200" s="38" t="s">
        <v>2067</v>
      </c>
      <c r="K200" s="22">
        <v>87</v>
      </c>
      <c r="L200" s="59" t="s">
        <v>1534</v>
      </c>
      <c r="M200" s="2"/>
      <c r="N200" s="2"/>
      <c r="O200" s="2"/>
      <c r="P200" s="2"/>
      <c r="Q200" s="2"/>
      <c r="R200" s="59" t="s">
        <v>1534</v>
      </c>
      <c r="S200" s="2"/>
      <c r="T200" s="2" t="s">
        <v>1805</v>
      </c>
      <c r="U200" s="2" t="s">
        <v>2243</v>
      </c>
      <c r="V200" s="2" t="s">
        <v>1520</v>
      </c>
      <c r="W200" s="2" t="s">
        <v>1443</v>
      </c>
      <c r="X200" s="2" t="s">
        <v>1655</v>
      </c>
      <c r="Y200" s="2" t="s">
        <v>2153</v>
      </c>
      <c r="Z200" s="2" t="s">
        <v>2012</v>
      </c>
      <c r="AB200" s="70" t="s">
        <v>2538</v>
      </c>
      <c r="AC200" s="23">
        <v>0</v>
      </c>
      <c r="AD200" s="115" t="str">
        <f t="shared" si="9"/>
        <v xml:space="preserve">Biodiversity Conservation - x; Recreation, Culture, and Aesthetics - x; </v>
      </c>
      <c r="AE200" s="114" t="str">
        <f t="shared" si="10"/>
        <v>{"popup":{"showAttachments":"false","fieldInfos":[{"visible":"true","fieldName":"WT_TOT_P","label":"Number of at-risk wetland plant species\u00a0","format":{"places":0,"digitSeparator":true}}],"title":"HUC 12 ID: {HUC_12}"}}</v>
      </c>
      <c r="AF200" s="23" t="s">
        <v>2259</v>
      </c>
      <c r="AG200" s="23" t="s">
        <v>2051</v>
      </c>
      <c r="AI200" s="23" t="s">
        <v>2283</v>
      </c>
      <c r="AJ200" s="23" t="s">
        <v>2261</v>
      </c>
    </row>
    <row r="201" spans="1:36" ht="15" hidden="1" customHeight="1" x14ac:dyDescent="0.25">
      <c r="A201" s="2">
        <v>200</v>
      </c>
      <c r="B201" s="26" t="s">
        <v>176</v>
      </c>
      <c r="C201" s="2" t="s">
        <v>47</v>
      </c>
      <c r="D201" s="43" t="s">
        <v>926</v>
      </c>
      <c r="E201" s="68" t="s">
        <v>1579</v>
      </c>
      <c r="F201" s="12" t="s">
        <v>394</v>
      </c>
      <c r="G201" s="2" t="s">
        <v>1276</v>
      </c>
      <c r="H201" s="38" t="s">
        <v>765</v>
      </c>
      <c r="I201" s="18" t="s">
        <v>851</v>
      </c>
      <c r="J201" s="38" t="s">
        <v>2067</v>
      </c>
      <c r="K201" s="22">
        <v>88</v>
      </c>
      <c r="L201" s="2"/>
      <c r="M201" s="2"/>
      <c r="N201" s="2"/>
      <c r="O201" s="2"/>
      <c r="P201" s="59" t="s">
        <v>1534</v>
      </c>
      <c r="Q201" s="2"/>
      <c r="R201" s="2"/>
      <c r="S201" s="2"/>
      <c r="T201" s="2" t="s">
        <v>1788</v>
      </c>
      <c r="U201" s="2" t="s">
        <v>2032</v>
      </c>
      <c r="V201" s="2" t="s">
        <v>1452</v>
      </c>
      <c r="W201" s="2" t="s">
        <v>1443</v>
      </c>
      <c r="X201" s="2" t="s">
        <v>1655</v>
      </c>
      <c r="Y201" t="s">
        <v>2615</v>
      </c>
      <c r="Z201" s="2" t="s">
        <v>2012</v>
      </c>
      <c r="AB201" s="70" t="s">
        <v>2539</v>
      </c>
      <c r="AC201" s="23">
        <v>0</v>
      </c>
      <c r="AD201" s="115" t="str">
        <f t="shared" si="9"/>
        <v xml:space="preserve">Food, Fuel, and Materials - x; </v>
      </c>
      <c r="AE201" s="114" t="str">
        <f t="shared" si="10"/>
        <v>{"popup":{"showAttachments":"false","fieldInfos":[{"visible":"true","fieldName":"FRUITCOUNT","label":"Number of fruit crop types (annually)\u00a0","format":{"places":0,"digitSeparator":true}}],"title":"HUC 12 ID: {HUC_12}"}}</v>
      </c>
      <c r="AF201" s="23" t="s">
        <v>2259</v>
      </c>
      <c r="AG201" s="23" t="s">
        <v>2051</v>
      </c>
      <c r="AI201" s="23" t="s">
        <v>2283</v>
      </c>
      <c r="AJ201" s="23" t="s">
        <v>2261</v>
      </c>
    </row>
    <row r="202" spans="1:36" ht="15" hidden="1" customHeight="1" x14ac:dyDescent="0.25">
      <c r="A202" s="2">
        <v>201</v>
      </c>
      <c r="B202" s="26" t="s">
        <v>176</v>
      </c>
      <c r="C202" s="2" t="s">
        <v>48</v>
      </c>
      <c r="D202" s="43" t="s">
        <v>927</v>
      </c>
      <c r="E202" s="68" t="s">
        <v>1587</v>
      </c>
      <c r="F202" s="12" t="s">
        <v>394</v>
      </c>
      <c r="G202" s="2" t="s">
        <v>1276</v>
      </c>
      <c r="H202" s="18" t="s">
        <v>766</v>
      </c>
      <c r="I202" s="7" t="s">
        <v>856</v>
      </c>
      <c r="J202" s="38" t="s">
        <v>2067</v>
      </c>
      <c r="K202">
        <v>89</v>
      </c>
      <c r="L202" s="2"/>
      <c r="M202" s="2"/>
      <c r="N202" s="2"/>
      <c r="O202" s="2"/>
      <c r="P202" s="59" t="s">
        <v>1534</v>
      </c>
      <c r="Q202" s="2"/>
      <c r="R202" s="2"/>
      <c r="S202" s="2"/>
      <c r="T202" s="2" t="s">
        <v>1788</v>
      </c>
      <c r="U202" s="2" t="s">
        <v>2032</v>
      </c>
      <c r="V202" s="2" t="s">
        <v>1452</v>
      </c>
      <c r="W202" s="2" t="s">
        <v>1443</v>
      </c>
      <c r="X202" s="2" t="s">
        <v>1655</v>
      </c>
      <c r="Y202" t="s">
        <v>2616</v>
      </c>
      <c r="Z202" s="2" t="s">
        <v>2012</v>
      </c>
      <c r="AB202" s="70" t="s">
        <v>2540</v>
      </c>
      <c r="AC202" s="23">
        <v>0</v>
      </c>
      <c r="AD202" s="115" t="str">
        <f t="shared" si="9"/>
        <v xml:space="preserve">Food, Fuel, and Materials - x; </v>
      </c>
      <c r="AE202" s="114" t="str">
        <f t="shared" si="10"/>
        <v>{"popup":{"showAttachments":"false","fieldInfos":[{"visible":"true","fieldName":"GRAIN_COUN","label":"Number of grain crop types (annually)\u00a0","format":{"places":0,"digitSeparator":true}}],"title":"HUC 12 ID: {HUC_12}"}}</v>
      </c>
      <c r="AF202" s="23" t="s">
        <v>2259</v>
      </c>
      <c r="AG202" s="23" t="s">
        <v>2051</v>
      </c>
      <c r="AI202" s="23" t="s">
        <v>2283</v>
      </c>
      <c r="AJ202" s="23" t="s">
        <v>2261</v>
      </c>
    </row>
    <row r="203" spans="1:36" ht="15" hidden="1" customHeight="1" x14ac:dyDescent="0.25">
      <c r="A203" s="2">
        <v>202</v>
      </c>
      <c r="B203" s="26" t="s">
        <v>176</v>
      </c>
      <c r="C203" s="37" t="s">
        <v>640</v>
      </c>
      <c r="D203" s="43" t="s">
        <v>928</v>
      </c>
      <c r="E203" s="11" t="s">
        <v>416</v>
      </c>
      <c r="F203" s="12" t="s">
        <v>394</v>
      </c>
      <c r="G203" s="2" t="s">
        <v>1271</v>
      </c>
      <c r="H203" s="7" t="s">
        <v>1712</v>
      </c>
      <c r="I203" s="7" t="s">
        <v>865</v>
      </c>
      <c r="J203" s="38" t="s">
        <v>2067</v>
      </c>
      <c r="K203" s="22">
        <v>90</v>
      </c>
      <c r="L203" s="2"/>
      <c r="M203" s="2"/>
      <c r="N203" s="59" t="s">
        <v>1534</v>
      </c>
      <c r="O203" s="2"/>
      <c r="P203" s="59" t="s">
        <v>1534</v>
      </c>
      <c r="Q203" s="59" t="s">
        <v>1534</v>
      </c>
      <c r="R203" s="59" t="s">
        <v>1534</v>
      </c>
      <c r="S203" s="2"/>
      <c r="T203" s="2" t="s">
        <v>1806</v>
      </c>
      <c r="U203" s="2" t="s">
        <v>2034</v>
      </c>
      <c r="V203" s="71" t="s">
        <v>1777</v>
      </c>
      <c r="W203" s="2" t="s">
        <v>1443</v>
      </c>
      <c r="X203" s="2" t="s">
        <v>1655</v>
      </c>
      <c r="Y203" s="2" t="s">
        <v>2154</v>
      </c>
      <c r="Z203" s="2" t="s">
        <v>2012</v>
      </c>
      <c r="AB203" s="70" t="s">
        <v>2541</v>
      </c>
      <c r="AC203" s="23">
        <v>0</v>
      </c>
      <c r="AD203" s="115" t="str">
        <f t="shared" si="9"/>
        <v xml:space="preserve">Clean and Plentiful Water - x; Food, Fuel, and Materials - x; Natural Hazard Mitigation - x; Recreation, Culture, and Aesthetics - x; </v>
      </c>
      <c r="AE203" s="114" t="str">
        <f t="shared" si="10"/>
        <v>{"popup":{"showAttachments":"false","fieldInfos":[{"visible":"true","fieldName":"NIDamCount","label":"Number of high hazard potential dams \u00a0","format":{"places":0,"digitSeparator":true}}],"title":"HUC 12 ID: {HUC_12}"}}</v>
      </c>
      <c r="AF203" s="23" t="s">
        <v>2259</v>
      </c>
      <c r="AG203" s="23" t="s">
        <v>2051</v>
      </c>
      <c r="AI203" s="23" t="s">
        <v>2283</v>
      </c>
      <c r="AJ203" s="23" t="s">
        <v>2261</v>
      </c>
    </row>
    <row r="204" spans="1:36" ht="15" hidden="1" customHeight="1" x14ac:dyDescent="0.25">
      <c r="A204" s="2">
        <v>203</v>
      </c>
      <c r="B204" s="26" t="s">
        <v>176</v>
      </c>
      <c r="C204" s="43" t="s">
        <v>929</v>
      </c>
      <c r="D204" s="43" t="s">
        <v>205</v>
      </c>
      <c r="E204" s="44" t="s">
        <v>930</v>
      </c>
      <c r="F204" s="12" t="s">
        <v>394</v>
      </c>
      <c r="G204" s="52" t="s">
        <v>1268</v>
      </c>
      <c r="H204" s="7" t="s">
        <v>1410</v>
      </c>
      <c r="I204" s="44" t="s">
        <v>1021</v>
      </c>
      <c r="J204" s="38" t="s">
        <v>2067</v>
      </c>
      <c r="K204" s="22">
        <v>91</v>
      </c>
      <c r="L204" s="2"/>
      <c r="M204" s="2"/>
      <c r="N204" s="2"/>
      <c r="O204" s="2"/>
      <c r="P204" s="2"/>
      <c r="Q204" s="2"/>
      <c r="R204" s="59" t="s">
        <v>1534</v>
      </c>
      <c r="S204" s="2"/>
      <c r="T204" s="2" t="s">
        <v>1728</v>
      </c>
      <c r="V204" s="2" t="s">
        <v>1447</v>
      </c>
      <c r="W204" s="2" t="s">
        <v>1443</v>
      </c>
      <c r="X204" s="2" t="s">
        <v>1655</v>
      </c>
      <c r="Y204" s="2" t="s">
        <v>2155</v>
      </c>
      <c r="Z204" s="2" t="s">
        <v>2012</v>
      </c>
      <c r="AB204" s="70" t="s">
        <v>2542</v>
      </c>
      <c r="AC204" s="23">
        <v>0</v>
      </c>
      <c r="AD204" s="115"/>
      <c r="AE204" s="114" t="str">
        <f t="shared" si="10"/>
        <v>{"popup":{"showAttachments":"false","fieldInfos":[{"visible":"true","fieldName":"Total_Hist","label":"Number of historic places\u00a0","format":{"places":0,"digitSeparator":true}}],"title":"HUC 12 ID: {HUC_12}"}}</v>
      </c>
      <c r="AF204" s="23" t="s">
        <v>2259</v>
      </c>
      <c r="AG204" s="23" t="s">
        <v>2051</v>
      </c>
      <c r="AI204" s="23" t="s">
        <v>2283</v>
      </c>
      <c r="AJ204" s="23" t="s">
        <v>2261</v>
      </c>
    </row>
    <row r="205" spans="1:36" ht="15" hidden="1" customHeight="1" x14ac:dyDescent="0.25">
      <c r="A205" s="2">
        <v>204</v>
      </c>
      <c r="B205" s="26" t="s">
        <v>176</v>
      </c>
      <c r="C205" s="2" t="s">
        <v>49</v>
      </c>
      <c r="D205" s="43" t="s">
        <v>931</v>
      </c>
      <c r="E205" s="68" t="s">
        <v>1580</v>
      </c>
      <c r="F205" s="12" t="s">
        <v>394</v>
      </c>
      <c r="G205" s="2" t="s">
        <v>1276</v>
      </c>
      <c r="H205" s="44" t="s">
        <v>767</v>
      </c>
      <c r="I205" s="7" t="s">
        <v>851</v>
      </c>
      <c r="J205" s="38" t="s">
        <v>2067</v>
      </c>
      <c r="K205">
        <v>92</v>
      </c>
      <c r="L205" s="2"/>
      <c r="M205" s="2"/>
      <c r="N205" s="2"/>
      <c r="O205" s="2"/>
      <c r="P205" s="59" t="s">
        <v>1534</v>
      </c>
      <c r="Q205" s="2"/>
      <c r="R205" s="2"/>
      <c r="S205" s="2"/>
      <c r="T205" s="2" t="s">
        <v>1788</v>
      </c>
      <c r="U205" s="2" t="s">
        <v>2032</v>
      </c>
      <c r="V205" s="2" t="s">
        <v>1452</v>
      </c>
      <c r="W205" s="2" t="s">
        <v>1443</v>
      </c>
      <c r="X205" s="2" t="s">
        <v>1655</v>
      </c>
      <c r="Y205" t="s">
        <v>2617</v>
      </c>
      <c r="Z205" s="2" t="s">
        <v>2012</v>
      </c>
      <c r="AB205" s="70" t="s">
        <v>2543</v>
      </c>
      <c r="AC205" s="23">
        <v>0</v>
      </c>
      <c r="AD205" s="115" t="str">
        <f t="shared" ref="AD205:AD236" si="11">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Food, Fuel, and Materials - x; </v>
      </c>
      <c r="AE205" s="114" t="str">
        <f t="shared" si="10"/>
        <v>{"popup":{"showAttachments":"false","fieldInfos":[{"visible":"true","fieldName":"VEGCOUNT","label":"Number of vegetable crop types (annually)\u00a0","format":{"places":0,"digitSeparator":true}}],"title":"HUC 12 ID: {HUC_12}"}}</v>
      </c>
      <c r="AF205" s="23" t="s">
        <v>2259</v>
      </c>
      <c r="AG205" s="23" t="s">
        <v>2051</v>
      </c>
      <c r="AI205" s="23" t="s">
        <v>2283</v>
      </c>
      <c r="AJ205" s="23" t="s">
        <v>2261</v>
      </c>
    </row>
    <row r="206" spans="1:36" ht="15" hidden="1" customHeight="1" x14ac:dyDescent="0.25">
      <c r="A206" s="2">
        <v>205</v>
      </c>
      <c r="B206" s="26" t="s">
        <v>176</v>
      </c>
      <c r="C206" s="37" t="s">
        <v>641</v>
      </c>
      <c r="D206" s="43" t="s">
        <v>960</v>
      </c>
      <c r="E206" s="68" t="s">
        <v>1594</v>
      </c>
      <c r="F206" s="12" t="s">
        <v>394</v>
      </c>
      <c r="G206" s="3" t="s">
        <v>1303</v>
      </c>
      <c r="H206" s="7" t="s">
        <v>1332</v>
      </c>
      <c r="I206" s="18" t="s">
        <v>876</v>
      </c>
      <c r="J206" s="38" t="s">
        <v>2067</v>
      </c>
      <c r="K206" s="22">
        <v>93</v>
      </c>
      <c r="L206" s="2"/>
      <c r="M206" s="2"/>
      <c r="N206" s="59" t="s">
        <v>1534</v>
      </c>
      <c r="O206" s="2"/>
      <c r="P206" s="2"/>
      <c r="Q206" s="59" t="s">
        <v>1534</v>
      </c>
      <c r="R206" s="2"/>
      <c r="S206" s="2"/>
      <c r="T206" s="2" t="s">
        <v>1807</v>
      </c>
      <c r="U206" s="2" t="s">
        <v>2029</v>
      </c>
      <c r="V206" s="2" t="s">
        <v>1519</v>
      </c>
      <c r="W206" s="2" t="s">
        <v>1443</v>
      </c>
      <c r="X206" s="2" t="s">
        <v>1655</v>
      </c>
      <c r="Y206" s="2" t="s">
        <v>2156</v>
      </c>
      <c r="Z206" s="2" t="s">
        <v>2012</v>
      </c>
      <c r="AB206" s="70" t="s">
        <v>2544</v>
      </c>
      <c r="AC206" s="23">
        <v>1</v>
      </c>
      <c r="AD206" s="115" t="str">
        <f t="shared" si="11"/>
        <v xml:space="preserve">Clean and Plentiful Water - x; Natural Hazard Mitigation - x; </v>
      </c>
      <c r="AE206" s="114" t="str">
        <f t="shared" si="10"/>
        <v>{"popup":{"showAttachments":"false","fieldInfos":[{"visible":"true","fieldName":"WET_AG","label":"Percent agriculture in areas of high water accumulation\u00a0","format":{"places":1,"digitSeparator":true}}],"title":"HUC 12 ID: {HUC_12}"}}</v>
      </c>
      <c r="AF206" s="23" t="s">
        <v>2259</v>
      </c>
      <c r="AG206" s="23" t="s">
        <v>2051</v>
      </c>
      <c r="AI206" s="23" t="s">
        <v>2283</v>
      </c>
      <c r="AJ206" s="23" t="s">
        <v>2261</v>
      </c>
    </row>
    <row r="207" spans="1:36" ht="15" hidden="1" customHeight="1" x14ac:dyDescent="0.25">
      <c r="A207" s="2">
        <v>206</v>
      </c>
      <c r="B207" s="26" t="s">
        <v>176</v>
      </c>
      <c r="C207" s="2" t="s">
        <v>50</v>
      </c>
      <c r="D207" s="43" t="s">
        <v>932</v>
      </c>
      <c r="E207" s="11" t="s">
        <v>421</v>
      </c>
      <c r="F207" s="12" t="s">
        <v>394</v>
      </c>
      <c r="G207" s="3" t="s">
        <v>1303</v>
      </c>
      <c r="H207" s="18" t="s">
        <v>768</v>
      </c>
      <c r="I207" s="18" t="s">
        <v>870</v>
      </c>
      <c r="J207" s="38" t="s">
        <v>2067</v>
      </c>
      <c r="K207" s="22">
        <v>94</v>
      </c>
      <c r="L207" s="2"/>
      <c r="M207" s="2"/>
      <c r="N207" s="59" t="s">
        <v>1534</v>
      </c>
      <c r="O207" s="2"/>
      <c r="P207" s="59" t="s">
        <v>1534</v>
      </c>
      <c r="Q207" s="59" t="s">
        <v>1534</v>
      </c>
      <c r="R207" s="2"/>
      <c r="S207" s="2"/>
      <c r="T207" s="2" t="s">
        <v>1808</v>
      </c>
      <c r="U207" s="2" t="s">
        <v>2035</v>
      </c>
      <c r="V207" s="2" t="s">
        <v>1519</v>
      </c>
      <c r="W207" s="2" t="s">
        <v>1443</v>
      </c>
      <c r="X207" s="2" t="s">
        <v>1655</v>
      </c>
      <c r="Y207" s="2" t="s">
        <v>2157</v>
      </c>
      <c r="Z207" s="2" t="s">
        <v>2012</v>
      </c>
      <c r="AB207" s="70" t="s">
        <v>2545</v>
      </c>
      <c r="AC207" s="23">
        <v>1</v>
      </c>
      <c r="AD207" s="115" t="str">
        <f t="shared" si="11"/>
        <v xml:space="preserve">Clean and Plentiful Water - x; Food, Fuel, and Materials - x; Natural Hazard Mitigation - x; </v>
      </c>
      <c r="AE207" s="114" t="str">
        <f t="shared" si="10"/>
        <v>{"popup":{"showAttachments":"false","fieldInfos":[{"visible":"true","fieldName":"PAGHYD80","label":"Percent agriculture on hydric soil\u00a0","format":{"places":1,"digitSeparator":true}}],"title":"HUC 12 ID: {HUC_12}"}}</v>
      </c>
      <c r="AF207" s="23" t="s">
        <v>2259</v>
      </c>
      <c r="AG207" s="23" t="s">
        <v>2051</v>
      </c>
      <c r="AI207" s="23" t="s">
        <v>2283</v>
      </c>
      <c r="AJ207" s="23" t="s">
        <v>2261</v>
      </c>
    </row>
    <row r="208" spans="1:36" ht="15" hidden="1" customHeight="1" x14ac:dyDescent="0.25">
      <c r="A208" s="2">
        <v>207</v>
      </c>
      <c r="B208" s="26" t="s">
        <v>176</v>
      </c>
      <c r="C208" s="2" t="s">
        <v>51</v>
      </c>
      <c r="D208" s="43" t="s">
        <v>933</v>
      </c>
      <c r="E208" s="11" t="s">
        <v>422</v>
      </c>
      <c r="F208" s="12" t="s">
        <v>394</v>
      </c>
      <c r="G208" s="3" t="s">
        <v>1319</v>
      </c>
      <c r="H208" s="18" t="s">
        <v>1677</v>
      </c>
      <c r="I208" s="7" t="s">
        <v>860</v>
      </c>
      <c r="J208" s="38" t="s">
        <v>2067</v>
      </c>
      <c r="K208">
        <v>95</v>
      </c>
      <c r="L208" s="2"/>
      <c r="M208" s="2"/>
      <c r="N208" s="2"/>
      <c r="O208" s="2"/>
      <c r="P208" s="59" t="s">
        <v>1534</v>
      </c>
      <c r="Q208" s="2"/>
      <c r="R208" s="2"/>
      <c r="S208" s="2"/>
      <c r="T208" s="2" t="s">
        <v>1809</v>
      </c>
      <c r="U208" s="2" t="s">
        <v>2032</v>
      </c>
      <c r="V208" s="2" t="s">
        <v>1444</v>
      </c>
      <c r="W208" s="2" t="s">
        <v>1443</v>
      </c>
      <c r="X208" s="2" t="s">
        <v>1655</v>
      </c>
      <c r="Y208" s="2" t="s">
        <v>2158</v>
      </c>
      <c r="Z208" s="2" t="s">
        <v>2012</v>
      </c>
      <c r="AB208" s="70" t="s">
        <v>2546</v>
      </c>
      <c r="AC208" s="23">
        <v>2</v>
      </c>
      <c r="AD208" s="115" t="str">
        <f t="shared" si="11"/>
        <v xml:space="preserve">Food, Fuel, and Materials - x; </v>
      </c>
      <c r="AE208" s="114" t="str">
        <f t="shared" si="10"/>
        <v>{"popup":{"showAttachments":"false","fieldInfos":[{"visible":"true","fieldName":"PAGC","label":"Percent cropland\u00a0","format":{"places":2,"digitSeparator":true}}],"title":"HUC 12 ID: {HUC_12}"}}</v>
      </c>
      <c r="AF208" s="23" t="s">
        <v>2259</v>
      </c>
      <c r="AG208" s="23" t="s">
        <v>2051</v>
      </c>
      <c r="AI208" s="23" t="s">
        <v>2283</v>
      </c>
      <c r="AJ208" s="23" t="s">
        <v>2261</v>
      </c>
    </row>
    <row r="209" spans="1:36" ht="15" hidden="1" customHeight="1" x14ac:dyDescent="0.25">
      <c r="A209" s="2">
        <v>208</v>
      </c>
      <c r="B209" s="26" t="s">
        <v>176</v>
      </c>
      <c r="C209" s="37" t="s">
        <v>1141</v>
      </c>
      <c r="D209" s="43" t="s">
        <v>961</v>
      </c>
      <c r="E209" s="37" t="s">
        <v>649</v>
      </c>
      <c r="F209" s="12" t="s">
        <v>394</v>
      </c>
      <c r="G209" s="3" t="s">
        <v>1289</v>
      </c>
      <c r="H209" s="7" t="s">
        <v>1417</v>
      </c>
      <c r="I209" s="7" t="s">
        <v>860</v>
      </c>
      <c r="J209" s="38" t="s">
        <v>2067</v>
      </c>
      <c r="K209" s="22">
        <v>96</v>
      </c>
      <c r="L209" s="59" t="s">
        <v>1534</v>
      </c>
      <c r="M209" s="59" t="s">
        <v>1534</v>
      </c>
      <c r="N209" s="59" t="s">
        <v>1534</v>
      </c>
      <c r="O209" s="59" t="s">
        <v>1534</v>
      </c>
      <c r="P209" s="59" t="s">
        <v>1534</v>
      </c>
      <c r="Q209" s="59" t="s">
        <v>1534</v>
      </c>
      <c r="R209" s="59" t="s">
        <v>1534</v>
      </c>
      <c r="S209" s="2"/>
      <c r="T209" s="2" t="s">
        <v>1810</v>
      </c>
      <c r="U209" s="2" t="s">
        <v>2242</v>
      </c>
      <c r="V209" s="2" t="s">
        <v>1444</v>
      </c>
      <c r="W209" s="2" t="s">
        <v>1443</v>
      </c>
      <c r="X209" s="2" t="s">
        <v>1655</v>
      </c>
      <c r="Y209" s="2" t="s">
        <v>2159</v>
      </c>
      <c r="Z209" s="2" t="s">
        <v>2012</v>
      </c>
      <c r="AB209" s="70" t="s">
        <v>2547</v>
      </c>
      <c r="AC209" s="23">
        <v>1</v>
      </c>
      <c r="AD209" s="115" t="str">
        <f t="shared" si="11"/>
        <v xml:space="preserve">Biodiversity Conservation - x; Clean Air - x; Clean and Plentiful Water - x; Climate Stabilization - x; Food, Fuel, and Materials - x; Natural Hazard Mitigation - x; Recreation, Culture, and Aesthetics - x; </v>
      </c>
      <c r="AE209" s="114" t="str">
        <f t="shared" si="10"/>
        <v>{"popup":{"showAttachments":"false","fieldInfos":[{"visible":"true","fieldName":"PDEV","label":"Percent developed area\u00a0","format":{"places":1,"digitSeparator":true}}],"title":"HUC 12 ID: {HUC_12}"}}</v>
      </c>
      <c r="AF209" s="23" t="s">
        <v>2259</v>
      </c>
      <c r="AG209" s="23" t="s">
        <v>2051</v>
      </c>
      <c r="AI209" s="23" t="s">
        <v>2283</v>
      </c>
      <c r="AJ209" s="23" t="s">
        <v>2261</v>
      </c>
    </row>
    <row r="210" spans="1:36" ht="15" hidden="1" customHeight="1" x14ac:dyDescent="0.25">
      <c r="A210" s="2">
        <v>209</v>
      </c>
      <c r="B210" s="26" t="s">
        <v>176</v>
      </c>
      <c r="C210" s="37" t="s">
        <v>642</v>
      </c>
      <c r="D210" s="43" t="s">
        <v>962</v>
      </c>
      <c r="E210" s="68" t="s">
        <v>1595</v>
      </c>
      <c r="F210" s="12" t="s">
        <v>394</v>
      </c>
      <c r="G210" s="3" t="s">
        <v>1303</v>
      </c>
      <c r="H210" s="7" t="s">
        <v>1413</v>
      </c>
      <c r="I210" s="18" t="s">
        <v>876</v>
      </c>
      <c r="J210" s="38" t="s">
        <v>2067</v>
      </c>
      <c r="K210" s="22">
        <v>97</v>
      </c>
      <c r="L210" s="2"/>
      <c r="M210" s="2"/>
      <c r="N210" s="59" t="s">
        <v>1534</v>
      </c>
      <c r="O210" s="2"/>
      <c r="P210" s="2"/>
      <c r="Q210" s="59" t="s">
        <v>1534</v>
      </c>
      <c r="R210" s="2"/>
      <c r="S210" s="2"/>
      <c r="T210" s="2" t="s">
        <v>1811</v>
      </c>
      <c r="U210" s="2" t="s">
        <v>2029</v>
      </c>
      <c r="V210" s="2" t="s">
        <v>1519</v>
      </c>
      <c r="W210" s="2" t="s">
        <v>1443</v>
      </c>
      <c r="X210" s="2" t="s">
        <v>1655</v>
      </c>
      <c r="Y210" s="2" t="s">
        <v>2160</v>
      </c>
      <c r="Z210" s="2" t="s">
        <v>2012</v>
      </c>
      <c r="AB210" s="70" t="s">
        <v>2548</v>
      </c>
      <c r="AC210" s="23">
        <v>2</v>
      </c>
      <c r="AD210" s="115" t="str">
        <f t="shared" si="11"/>
        <v xml:space="preserve">Clean and Plentiful Water - x; Natural Hazard Mitigation - x; </v>
      </c>
      <c r="AE210" s="114" t="str">
        <f t="shared" si="10"/>
        <v>{"popup":{"showAttachments":"false","fieldInfos":[{"visible":"true","fieldName":"WET_URB","label":"Percent developed land in areas of high water accumulation\u00a0","format":{"places":2,"digitSeparator":true}}],"title":"HUC 12 ID: {HUC_12}"}}</v>
      </c>
      <c r="AF210" s="23" t="s">
        <v>2259</v>
      </c>
      <c r="AG210" s="23" t="s">
        <v>2051</v>
      </c>
      <c r="AI210" s="23" t="s">
        <v>2283</v>
      </c>
      <c r="AJ210" s="23" t="s">
        <v>2261</v>
      </c>
    </row>
    <row r="211" spans="1:36" ht="15" hidden="1" customHeight="1" x14ac:dyDescent="0.25">
      <c r="A211" s="2">
        <v>210</v>
      </c>
      <c r="B211" s="26" t="s">
        <v>176</v>
      </c>
      <c r="C211" s="2" t="s">
        <v>52</v>
      </c>
      <c r="D211" s="43" t="s">
        <v>934</v>
      </c>
      <c r="E211" s="11" t="s">
        <v>423</v>
      </c>
      <c r="F211" s="12" t="s">
        <v>394</v>
      </c>
      <c r="G211" s="2" t="s">
        <v>1276</v>
      </c>
      <c r="H211" s="18" t="s">
        <v>769</v>
      </c>
      <c r="I211" s="7" t="s">
        <v>860</v>
      </c>
      <c r="J211" s="38" t="s">
        <v>2067</v>
      </c>
      <c r="K211">
        <v>98</v>
      </c>
      <c r="L211" s="59" t="s">
        <v>1534</v>
      </c>
      <c r="M211" s="2"/>
      <c r="N211" s="59" t="s">
        <v>1534</v>
      </c>
      <c r="O211" s="59" t="s">
        <v>1534</v>
      </c>
      <c r="P211" s="59" t="s">
        <v>1534</v>
      </c>
      <c r="Q211" s="59" t="s">
        <v>1534</v>
      </c>
      <c r="R211" s="59" t="s">
        <v>1534</v>
      </c>
      <c r="S211" s="2"/>
      <c r="T211" s="2" t="s">
        <v>1812</v>
      </c>
      <c r="U211" s="2" t="s">
        <v>2248</v>
      </c>
      <c r="V211" s="2" t="s">
        <v>1444</v>
      </c>
      <c r="W211" s="2" t="s">
        <v>1443</v>
      </c>
      <c r="X211" s="2" t="s">
        <v>1655</v>
      </c>
      <c r="Y211" s="2" t="s">
        <v>2161</v>
      </c>
      <c r="Z211" s="2" t="s">
        <v>2012</v>
      </c>
      <c r="AB211" s="70" t="s">
        <v>2549</v>
      </c>
      <c r="AC211" s="23">
        <v>2</v>
      </c>
      <c r="AD211" s="115" t="str">
        <f t="shared" si="11"/>
        <v xml:space="preserve">Biodiversity Conservation - x; Clean and Plentiful Water - x; Climate Stabilization - x; Food, Fuel, and Materials - x; Natural Hazard Mitigation - x; Recreation, Culture, and Aesthetics - x; </v>
      </c>
      <c r="AE211" s="114" t="str">
        <f t="shared" si="10"/>
        <v>{"popup":{"showAttachments":"false","fieldInfos":[{"visible":"true","fieldName":"PWETL95","label":"Percent emergent herbaceous wetlands\u00a0","format":{"places":2,"digitSeparator":true}}],"title":"HUC 12 ID: {HUC_12}"}}</v>
      </c>
      <c r="AF211" s="23" t="s">
        <v>2259</v>
      </c>
      <c r="AG211" s="23" t="s">
        <v>2051</v>
      </c>
      <c r="AI211" s="23" t="s">
        <v>2283</v>
      </c>
      <c r="AJ211" s="23" t="s">
        <v>2261</v>
      </c>
    </row>
    <row r="212" spans="1:36" ht="15" hidden="1" customHeight="1" x14ac:dyDescent="0.25">
      <c r="A212" s="2">
        <v>211</v>
      </c>
      <c r="B212" s="26" t="s">
        <v>176</v>
      </c>
      <c r="C212" s="2" t="s">
        <v>53</v>
      </c>
      <c r="D212" s="43" t="s">
        <v>935</v>
      </c>
      <c r="E212" s="11" t="s">
        <v>424</v>
      </c>
      <c r="F212" s="12" t="s">
        <v>394</v>
      </c>
      <c r="G212" s="2" t="s">
        <v>1318</v>
      </c>
      <c r="H212" s="7" t="s">
        <v>1678</v>
      </c>
      <c r="I212" s="7" t="s">
        <v>860</v>
      </c>
      <c r="J212" s="38" t="s">
        <v>2067</v>
      </c>
      <c r="K212" s="22">
        <v>99</v>
      </c>
      <c r="L212" s="59" t="s">
        <v>1534</v>
      </c>
      <c r="M212" s="59" t="s">
        <v>1534</v>
      </c>
      <c r="N212" s="59" t="s">
        <v>1534</v>
      </c>
      <c r="O212" s="59" t="s">
        <v>1534</v>
      </c>
      <c r="P212" s="59" t="s">
        <v>1534</v>
      </c>
      <c r="Q212" s="59" t="s">
        <v>1534</v>
      </c>
      <c r="R212" s="59" t="s">
        <v>1534</v>
      </c>
      <c r="S212" s="2"/>
      <c r="T212" s="2" t="s">
        <v>1813</v>
      </c>
      <c r="U212" s="2" t="s">
        <v>2242</v>
      </c>
      <c r="V212" s="2" t="s">
        <v>1444</v>
      </c>
      <c r="W212" s="2" t="s">
        <v>1443</v>
      </c>
      <c r="X212" s="2" t="s">
        <v>1655</v>
      </c>
      <c r="Y212" s="2" t="s">
        <v>2162</v>
      </c>
      <c r="Z212" s="2" t="s">
        <v>2012</v>
      </c>
      <c r="AB212" s="70" t="s">
        <v>2550</v>
      </c>
      <c r="AC212" s="23">
        <v>1</v>
      </c>
      <c r="AD212" s="115" t="str">
        <f t="shared" si="11"/>
        <v xml:space="preserve">Biodiversity Conservation - x; Clean Air - x; Clean and Plentiful Water - x; Climate Stabilization - x; Food, Fuel, and Materials - x; Natural Hazard Mitigation - x; Recreation, Culture, and Aesthetics - x; </v>
      </c>
      <c r="AE212" s="114" t="str">
        <f t="shared" si="10"/>
        <v>{"popup":{"showAttachments":"false","fieldInfos":[{"visible":"true","fieldName":"PFOR","label":"Percent forest\u00a0","format":{"places":1,"digitSeparator":true}}],"title":"HUC 12 ID: {HUC_12}"}}</v>
      </c>
      <c r="AF212" s="23" t="s">
        <v>2259</v>
      </c>
      <c r="AG212" s="23" t="s">
        <v>2051</v>
      </c>
      <c r="AI212" s="23" t="s">
        <v>2283</v>
      </c>
      <c r="AJ212" s="23" t="s">
        <v>2261</v>
      </c>
    </row>
    <row r="213" spans="1:36" ht="15" hidden="1" customHeight="1" x14ac:dyDescent="0.25">
      <c r="A213" s="2">
        <v>212</v>
      </c>
      <c r="B213" s="26" t="s">
        <v>176</v>
      </c>
      <c r="C213" s="2" t="s">
        <v>54</v>
      </c>
      <c r="D213" s="8" t="s">
        <v>936</v>
      </c>
      <c r="E213" s="89" t="s">
        <v>425</v>
      </c>
      <c r="F213" s="12" t="s">
        <v>394</v>
      </c>
      <c r="G213" s="2" t="s">
        <v>1276</v>
      </c>
      <c r="H213" s="7" t="s">
        <v>770</v>
      </c>
      <c r="I213" s="7" t="s">
        <v>860</v>
      </c>
      <c r="J213" s="38" t="s">
        <v>2067</v>
      </c>
      <c r="K213" s="22">
        <v>100</v>
      </c>
      <c r="L213" s="59" t="s">
        <v>1534</v>
      </c>
      <c r="M213" s="59" t="s">
        <v>1534</v>
      </c>
      <c r="N213" s="59" t="s">
        <v>1534</v>
      </c>
      <c r="O213" s="59" t="s">
        <v>1534</v>
      </c>
      <c r="P213" s="2"/>
      <c r="Q213" s="59" t="s">
        <v>1534</v>
      </c>
      <c r="R213" s="59" t="s">
        <v>1534</v>
      </c>
      <c r="S213" s="2"/>
      <c r="T213" s="2" t="s">
        <v>1814</v>
      </c>
      <c r="U213" s="2" t="s">
        <v>2238</v>
      </c>
      <c r="V213" s="2" t="s">
        <v>1444</v>
      </c>
      <c r="W213" s="2" t="s">
        <v>1443</v>
      </c>
      <c r="X213" s="2" t="s">
        <v>1655</v>
      </c>
      <c r="Y213" s="2" t="s">
        <v>2163</v>
      </c>
      <c r="Z213" s="2" t="s">
        <v>2012</v>
      </c>
      <c r="AB213" s="70" t="s">
        <v>2551</v>
      </c>
      <c r="AC213" s="23">
        <v>1</v>
      </c>
      <c r="AD213" s="115" t="str">
        <f t="shared" si="11"/>
        <v xml:space="preserve">Biodiversity Conservation - x; Clean Air - x; Clean and Plentiful Water - x; Climate Stabilization - x; Natural Hazard Mitigation - x; Recreation, Culture, and Aesthetics - x; </v>
      </c>
      <c r="AE213" s="114" t="str">
        <f t="shared" si="10"/>
        <v>{"popup":{"showAttachments":"false","fieldInfos":[{"visible":"true","fieldName":"PFOR90","label":"Percent forest and woody wetlands\u00a0","format":{"places":1,"digitSeparator":true}}],"title":"HUC 12 ID: {HUC_12}"}}</v>
      </c>
      <c r="AF213" s="23" t="s">
        <v>2259</v>
      </c>
      <c r="AG213" s="23" t="s">
        <v>2051</v>
      </c>
      <c r="AI213" s="23" t="s">
        <v>2283</v>
      </c>
      <c r="AJ213" s="23" t="s">
        <v>2261</v>
      </c>
    </row>
    <row r="214" spans="1:36" ht="15" hidden="1" customHeight="1" x14ac:dyDescent="0.25">
      <c r="A214" s="2">
        <v>213</v>
      </c>
      <c r="B214" s="26" t="s">
        <v>176</v>
      </c>
      <c r="C214" s="2" t="s">
        <v>174</v>
      </c>
      <c r="D214" s="8" t="s">
        <v>963</v>
      </c>
      <c r="E214" s="11" t="s">
        <v>426</v>
      </c>
      <c r="F214" s="12" t="s">
        <v>394</v>
      </c>
      <c r="G214" s="2" t="s">
        <v>1276</v>
      </c>
      <c r="H214" s="7" t="s">
        <v>1331</v>
      </c>
      <c r="I214" s="18" t="s">
        <v>872</v>
      </c>
      <c r="J214" s="38" t="s">
        <v>2067</v>
      </c>
      <c r="K214">
        <v>101</v>
      </c>
      <c r="L214" s="2"/>
      <c r="M214" s="2"/>
      <c r="N214" s="59" t="s">
        <v>1534</v>
      </c>
      <c r="O214" s="2"/>
      <c r="P214" s="2"/>
      <c r="Q214" s="59" t="s">
        <v>1534</v>
      </c>
      <c r="R214" s="59" t="s">
        <v>1534</v>
      </c>
      <c r="S214" s="2"/>
      <c r="T214" s="2" t="s">
        <v>1815</v>
      </c>
      <c r="U214" s="2" t="s">
        <v>2027</v>
      </c>
      <c r="V214" s="2" t="s">
        <v>1448</v>
      </c>
      <c r="W214" s="2" t="s">
        <v>1443</v>
      </c>
      <c r="X214" s="2" t="s">
        <v>1655</v>
      </c>
      <c r="Y214" s="2" t="s">
        <v>2164</v>
      </c>
      <c r="Z214" s="2" t="s">
        <v>2012</v>
      </c>
      <c r="AB214" s="70" t="s">
        <v>2552</v>
      </c>
      <c r="AC214" s="23">
        <v>1</v>
      </c>
      <c r="AD214" s="115" t="str">
        <f t="shared" si="11"/>
        <v xml:space="preserve">Clean and Plentiful Water - x; Natural Hazard Mitigation - x; Recreation, Culture, and Aesthetics - x; </v>
      </c>
      <c r="AE214" s="114" t="str">
        <f t="shared" si="10"/>
        <v>{"popup":{"showAttachments":"false","fieldInfos":[{"visible":"true","fieldName":"RFOR9030","label":"Percent forest and woody wetlands in stream buffer\u00a0","format":{"places":1,"digitSeparator":true}}],"title":"HUC 12 ID: {HUC_12}"}}</v>
      </c>
      <c r="AF214" s="23" t="s">
        <v>2259</v>
      </c>
      <c r="AG214" s="23" t="s">
        <v>2051</v>
      </c>
      <c r="AI214" s="23" t="s">
        <v>2283</v>
      </c>
      <c r="AJ214" s="23" t="s">
        <v>2261</v>
      </c>
    </row>
    <row r="215" spans="1:36" ht="15" hidden="1" customHeight="1" x14ac:dyDescent="0.25">
      <c r="A215" s="2">
        <v>214</v>
      </c>
      <c r="B215" s="26" t="s">
        <v>176</v>
      </c>
      <c r="C215" s="37" t="s">
        <v>643</v>
      </c>
      <c r="D215" s="8" t="s">
        <v>964</v>
      </c>
      <c r="E215" s="68" t="s">
        <v>1596</v>
      </c>
      <c r="F215" s="12" t="s">
        <v>394</v>
      </c>
      <c r="G215" s="3" t="s">
        <v>1303</v>
      </c>
      <c r="H215" s="18" t="s">
        <v>1418</v>
      </c>
      <c r="I215" s="18" t="s">
        <v>876</v>
      </c>
      <c r="J215" s="38" t="s">
        <v>2067</v>
      </c>
      <c r="K215" s="22">
        <v>102</v>
      </c>
      <c r="L215" s="2"/>
      <c r="M215" s="2"/>
      <c r="N215" s="59" t="s">
        <v>1534</v>
      </c>
      <c r="O215" s="2"/>
      <c r="P215" s="2"/>
      <c r="Q215" s="59" t="s">
        <v>1534</v>
      </c>
      <c r="R215" s="2"/>
      <c r="S215" s="2"/>
      <c r="T215" s="2" t="s">
        <v>1816</v>
      </c>
      <c r="U215" s="2" t="s">
        <v>2029</v>
      </c>
      <c r="V215" s="2" t="s">
        <v>1519</v>
      </c>
      <c r="W215" s="2" t="s">
        <v>1443</v>
      </c>
      <c r="X215" s="2" t="s">
        <v>1655</v>
      </c>
      <c r="Y215" s="2" t="s">
        <v>2165</v>
      </c>
      <c r="Z215" s="2" t="s">
        <v>2012</v>
      </c>
      <c r="AB215" s="70" t="s">
        <v>2553</v>
      </c>
      <c r="AC215" s="23">
        <v>1</v>
      </c>
      <c r="AD215" s="115" t="str">
        <f t="shared" si="11"/>
        <v xml:space="preserve">Clean and Plentiful Water - x; Natural Hazard Mitigation - x; </v>
      </c>
      <c r="AE215" s="114" t="str">
        <f t="shared" si="10"/>
        <v>{"popup":{"showAttachments":"false","fieldInfos":[{"visible":"true","fieldName":"WET_FOR","label":"Percent forest in areas with high water accumulation\u00a0","format":{"places":1,"digitSeparator":true}}],"title":"HUC 12 ID: {HUC_12}"}}</v>
      </c>
      <c r="AF215" s="23" t="s">
        <v>2259</v>
      </c>
      <c r="AG215" s="23" t="s">
        <v>2051</v>
      </c>
      <c r="AI215" s="23" t="s">
        <v>2283</v>
      </c>
      <c r="AJ215" s="23" t="s">
        <v>2261</v>
      </c>
    </row>
    <row r="216" spans="1:36" ht="15" hidden="1" customHeight="1" x14ac:dyDescent="0.25">
      <c r="A216" s="2">
        <v>215</v>
      </c>
      <c r="B216" s="26" t="s">
        <v>176</v>
      </c>
      <c r="C216" s="2" t="s">
        <v>175</v>
      </c>
      <c r="D216" s="8" t="s">
        <v>937</v>
      </c>
      <c r="E216" s="11" t="s">
        <v>427</v>
      </c>
      <c r="F216" s="12" t="s">
        <v>394</v>
      </c>
      <c r="G216" s="2" t="s">
        <v>1276</v>
      </c>
      <c r="H216" s="18" t="s">
        <v>1403</v>
      </c>
      <c r="I216" s="18" t="s">
        <v>872</v>
      </c>
      <c r="J216" s="38" t="s">
        <v>2067</v>
      </c>
      <c r="K216" s="22">
        <v>103</v>
      </c>
      <c r="L216" s="2"/>
      <c r="M216" s="2"/>
      <c r="N216" s="59" t="s">
        <v>1534</v>
      </c>
      <c r="O216" s="2"/>
      <c r="P216" s="2"/>
      <c r="Q216" s="59" t="s">
        <v>1534</v>
      </c>
      <c r="R216" s="59" t="s">
        <v>1534</v>
      </c>
      <c r="S216" s="2"/>
      <c r="T216" s="2" t="s">
        <v>1815</v>
      </c>
      <c r="U216" s="2" t="s">
        <v>2027</v>
      </c>
      <c r="V216" s="2" t="s">
        <v>1448</v>
      </c>
      <c r="W216" s="2" t="s">
        <v>1443</v>
      </c>
      <c r="X216" s="2" t="s">
        <v>1655</v>
      </c>
      <c r="Y216" s="2" t="s">
        <v>2166</v>
      </c>
      <c r="Z216" s="2" t="s">
        <v>2012</v>
      </c>
      <c r="AB216" s="70" t="s">
        <v>2554</v>
      </c>
      <c r="AC216" s="23">
        <v>1</v>
      </c>
      <c r="AD216" s="115" t="str">
        <f t="shared" si="11"/>
        <v xml:space="preserve">Clean and Plentiful Water - x; Natural Hazard Mitigation - x; Recreation, Culture, and Aesthetics - x; </v>
      </c>
      <c r="AE216" s="114" t="str">
        <f t="shared" si="10"/>
        <v>{"popup":{"showAttachments":"false","fieldInfos":[{"visible":"true","fieldName":"RFOR30","label":"Percent forest land in stream buffer\u00a0","format":{"places":1,"digitSeparator":true}}],"title":"HUC 12 ID: {HUC_12}"}}</v>
      </c>
      <c r="AF216" s="23" t="s">
        <v>2259</v>
      </c>
      <c r="AG216" s="23" t="s">
        <v>2051</v>
      </c>
      <c r="AI216" s="23" t="s">
        <v>2283</v>
      </c>
      <c r="AJ216" s="23" t="s">
        <v>2261</v>
      </c>
    </row>
    <row r="217" spans="1:36" ht="15" hidden="1" customHeight="1" x14ac:dyDescent="0.25">
      <c r="A217" s="2">
        <v>216</v>
      </c>
      <c r="B217" s="26" t="s">
        <v>176</v>
      </c>
      <c r="C217" s="2" t="s">
        <v>55</v>
      </c>
      <c r="D217" s="8" t="s">
        <v>965</v>
      </c>
      <c r="E217" s="11" t="s">
        <v>428</v>
      </c>
      <c r="F217" s="12" t="s">
        <v>394</v>
      </c>
      <c r="G217" s="2" t="s">
        <v>1268</v>
      </c>
      <c r="H217" s="18" t="s">
        <v>771</v>
      </c>
      <c r="I217" s="38" t="s">
        <v>868</v>
      </c>
      <c r="J217" s="38" t="s">
        <v>2067</v>
      </c>
      <c r="K217">
        <v>104</v>
      </c>
      <c r="L217" s="59" t="s">
        <v>1534</v>
      </c>
      <c r="M217" s="2"/>
      <c r="N217" s="2"/>
      <c r="O217" s="2"/>
      <c r="P217" s="2"/>
      <c r="Q217" s="2"/>
      <c r="R217" s="59" t="s">
        <v>1534</v>
      </c>
      <c r="S217" s="2"/>
      <c r="T217" s="2" t="s">
        <v>1817</v>
      </c>
      <c r="U217" s="2" t="s">
        <v>2243</v>
      </c>
      <c r="V217" s="2" t="s">
        <v>1458</v>
      </c>
      <c r="W217" s="2" t="s">
        <v>1443</v>
      </c>
      <c r="X217" s="2" t="s">
        <v>1655</v>
      </c>
      <c r="Y217" s="2" t="s">
        <v>2167</v>
      </c>
      <c r="Z217" s="2" t="s">
        <v>2012</v>
      </c>
      <c r="AB217" s="70" t="s">
        <v>2555</v>
      </c>
      <c r="AC217" s="23">
        <v>1</v>
      </c>
      <c r="AD217" s="115" t="str">
        <f t="shared" si="11"/>
        <v xml:space="preserve">Biodiversity Conservation - x; Recreation, Culture, and Aesthetics - x; </v>
      </c>
      <c r="AE217" s="114" t="str">
        <f t="shared" si="10"/>
        <v>{"popup":{"showAttachments":"false","fieldInfos":[{"visible":"true","fieldName":"PGAPSTAT1_2","label":"Percent GAP status 1 and 2\u00a0","format":{"places":1,"digitSeparator":true}}],"title":"HUC 12 ID: {HUC_12}"}}</v>
      </c>
      <c r="AF217" s="23" t="s">
        <v>2259</v>
      </c>
      <c r="AG217" s="23" t="s">
        <v>2051</v>
      </c>
      <c r="AI217" s="23" t="s">
        <v>2283</v>
      </c>
      <c r="AJ217" s="23" t="s">
        <v>2261</v>
      </c>
    </row>
    <row r="218" spans="1:36" ht="15" hidden="1" customHeight="1" x14ac:dyDescent="0.25">
      <c r="A218" s="2">
        <v>217</v>
      </c>
      <c r="B218" s="26" t="s">
        <v>176</v>
      </c>
      <c r="C218" s="2" t="s">
        <v>56</v>
      </c>
      <c r="D218" s="8" t="s">
        <v>965</v>
      </c>
      <c r="E218" s="11" t="s">
        <v>429</v>
      </c>
      <c r="F218" s="12" t="s">
        <v>394</v>
      </c>
      <c r="G218" s="2" t="s">
        <v>1268</v>
      </c>
      <c r="H218" s="38" t="s">
        <v>772</v>
      </c>
      <c r="I218" s="38" t="s">
        <v>868</v>
      </c>
      <c r="J218" s="38" t="s">
        <v>2067</v>
      </c>
      <c r="K218" s="22">
        <v>105</v>
      </c>
      <c r="L218" s="59" t="s">
        <v>1534</v>
      </c>
      <c r="M218" s="2"/>
      <c r="N218" s="2"/>
      <c r="O218" s="2"/>
      <c r="P218" s="2"/>
      <c r="Q218" s="2"/>
      <c r="R218" s="59" t="s">
        <v>1534</v>
      </c>
      <c r="S218" s="2"/>
      <c r="T218" s="2" t="s">
        <v>1817</v>
      </c>
      <c r="U218" s="2" t="s">
        <v>2243</v>
      </c>
      <c r="V218" s="2" t="s">
        <v>1458</v>
      </c>
      <c r="W218" s="2" t="s">
        <v>1443</v>
      </c>
      <c r="X218" s="2" t="s">
        <v>1655</v>
      </c>
      <c r="Y218" s="2" t="s">
        <v>2168</v>
      </c>
      <c r="Z218" s="2" t="s">
        <v>2012</v>
      </c>
      <c r="AB218" s="70" t="s">
        <v>2556</v>
      </c>
      <c r="AC218" s="23">
        <v>0</v>
      </c>
      <c r="AD218" s="115" t="str">
        <f t="shared" si="11"/>
        <v xml:space="preserve">Biodiversity Conservation - x; Recreation, Culture, and Aesthetics - x; </v>
      </c>
      <c r="AE218" s="114" t="str">
        <f t="shared" si="10"/>
        <v>{"popup":{"showAttachments":"false","fieldInfos":[{"visible":"true","fieldName":"PGAPSTAT123","label":"Percent GAP status 1, 2, and 3\u00a0","format":{"places":0,"digitSeparator":true}}],"title":"HUC 12 ID: {HUC_12}"}}</v>
      </c>
      <c r="AF218" s="23" t="s">
        <v>2259</v>
      </c>
      <c r="AG218" s="23" t="s">
        <v>2051</v>
      </c>
      <c r="AI218" s="23" t="s">
        <v>2283</v>
      </c>
      <c r="AJ218" s="23" t="s">
        <v>2261</v>
      </c>
    </row>
    <row r="219" spans="1:36" ht="15" hidden="1" customHeight="1" x14ac:dyDescent="0.25">
      <c r="A219" s="2">
        <v>218</v>
      </c>
      <c r="B219" s="26" t="s">
        <v>176</v>
      </c>
      <c r="C219" s="2" t="s">
        <v>57</v>
      </c>
      <c r="D219" s="8" t="s">
        <v>966</v>
      </c>
      <c r="E219" s="11" t="s">
        <v>430</v>
      </c>
      <c r="F219" s="12" t="s">
        <v>394</v>
      </c>
      <c r="G219" s="2" t="s">
        <v>1268</v>
      </c>
      <c r="H219" s="38" t="s">
        <v>773</v>
      </c>
      <c r="I219" s="38" t="s">
        <v>868</v>
      </c>
      <c r="J219" s="38" t="s">
        <v>2067</v>
      </c>
      <c r="K219" s="22">
        <v>106</v>
      </c>
      <c r="L219" s="59" t="s">
        <v>1534</v>
      </c>
      <c r="M219" s="2"/>
      <c r="N219" s="2"/>
      <c r="O219" s="2"/>
      <c r="P219" s="2"/>
      <c r="Q219" s="2"/>
      <c r="R219" s="59" t="s">
        <v>1534</v>
      </c>
      <c r="S219" s="2"/>
      <c r="T219" s="2" t="s">
        <v>1818</v>
      </c>
      <c r="U219" s="2" t="s">
        <v>2243</v>
      </c>
      <c r="V219" s="2" t="s">
        <v>1458</v>
      </c>
      <c r="W219" s="2" t="s">
        <v>1443</v>
      </c>
      <c r="X219" s="2" t="s">
        <v>1655</v>
      </c>
      <c r="Y219" s="2" t="s">
        <v>2169</v>
      </c>
      <c r="Z219" s="2" t="s">
        <v>2012</v>
      </c>
      <c r="AB219" s="70" t="s">
        <v>2557</v>
      </c>
      <c r="AC219" s="23">
        <v>1</v>
      </c>
      <c r="AD219" s="115" t="str">
        <f t="shared" si="11"/>
        <v xml:space="preserve">Biodiversity Conservation - x; Recreation, Culture, and Aesthetics - x; </v>
      </c>
      <c r="AE219" s="114" t="str">
        <f t="shared" si="10"/>
        <v>{"popup":{"showAttachments":"false","fieldInfos":[{"visible":"true","fieldName":"PGAPSTAT3","label":"Percent GAP status 3\u00a0","format":{"places":1,"digitSeparator":true}}],"title":"HUC 12 ID: {HUC_12}"}}</v>
      </c>
      <c r="AF219" s="23" t="s">
        <v>2259</v>
      </c>
      <c r="AG219" s="23" t="s">
        <v>2051</v>
      </c>
      <c r="AI219" s="23" t="s">
        <v>2283</v>
      </c>
      <c r="AJ219" s="23" t="s">
        <v>2261</v>
      </c>
    </row>
    <row r="220" spans="1:36" ht="15" hidden="1" customHeight="1" x14ac:dyDescent="0.25">
      <c r="A220" s="2">
        <v>219</v>
      </c>
      <c r="B220" s="26" t="s">
        <v>176</v>
      </c>
      <c r="C220" s="2" t="s">
        <v>25</v>
      </c>
      <c r="D220" s="8" t="s">
        <v>938</v>
      </c>
      <c r="E220" s="89" t="s">
        <v>431</v>
      </c>
      <c r="F220" s="12" t="s">
        <v>394</v>
      </c>
      <c r="G220" s="3" t="s">
        <v>1289</v>
      </c>
      <c r="H220" s="71" t="s">
        <v>774</v>
      </c>
      <c r="I220" s="7" t="s">
        <v>858</v>
      </c>
      <c r="J220" s="38" t="s">
        <v>2067</v>
      </c>
      <c r="K220">
        <v>107</v>
      </c>
      <c r="L220" s="59" t="s">
        <v>1534</v>
      </c>
      <c r="M220" s="59" t="s">
        <v>1534</v>
      </c>
      <c r="N220" s="59" t="s">
        <v>1534</v>
      </c>
      <c r="O220" s="59" t="s">
        <v>1534</v>
      </c>
      <c r="P220" s="59" t="s">
        <v>1534</v>
      </c>
      <c r="Q220" s="59" t="s">
        <v>1534</v>
      </c>
      <c r="R220" s="59" t="s">
        <v>1534</v>
      </c>
      <c r="S220" s="2"/>
      <c r="T220" s="2" t="s">
        <v>1726</v>
      </c>
      <c r="U220" s="2" t="s">
        <v>2242</v>
      </c>
      <c r="V220" s="2" t="s">
        <v>1444</v>
      </c>
      <c r="W220" s="2" t="s">
        <v>1443</v>
      </c>
      <c r="X220" s="2" t="s">
        <v>1655</v>
      </c>
      <c r="Y220" s="2" t="s">
        <v>2170</v>
      </c>
      <c r="Z220" s="2" t="s">
        <v>2012</v>
      </c>
      <c r="AB220" s="70" t="s">
        <v>2558</v>
      </c>
      <c r="AC220" s="23">
        <v>2</v>
      </c>
      <c r="AD220" s="115" t="str">
        <f t="shared" si="11"/>
        <v xml:space="preserve">Biodiversity Conservation - x; Clean Air - x; Clean and Plentiful Water - x; Climate Stabilization - x; Food, Fuel, and Materials - x; Natural Hazard Mitigation - x; Recreation, Culture, and Aesthetics - x; </v>
      </c>
      <c r="AE220" s="114" t="str">
        <f t="shared" si="10"/>
        <v>{"popup":{"showAttachments":"false","fieldInfos":[{"visible":"true","fieldName":"PIMPV","label":"Percent impervious area\u00a0","format":{"places":2,"digitSeparator":true}}],"title":"HUC 12 ID: {HUC_12}"}}</v>
      </c>
      <c r="AF220" s="23" t="s">
        <v>2259</v>
      </c>
      <c r="AG220" s="23" t="s">
        <v>2051</v>
      </c>
      <c r="AI220" s="23" t="s">
        <v>2283</v>
      </c>
      <c r="AJ220" s="23" t="s">
        <v>2261</v>
      </c>
    </row>
    <row r="221" spans="1:36" ht="15" hidden="1" customHeight="1" x14ac:dyDescent="0.25">
      <c r="A221" s="2">
        <v>220</v>
      </c>
      <c r="B221" s="26" t="s">
        <v>176</v>
      </c>
      <c r="C221" s="2" t="s">
        <v>58</v>
      </c>
      <c r="D221" s="8" t="s">
        <v>967</v>
      </c>
      <c r="E221" s="11" t="s">
        <v>432</v>
      </c>
      <c r="F221" s="12" t="s">
        <v>394</v>
      </c>
      <c r="G221" s="2" t="s">
        <v>1276</v>
      </c>
      <c r="H221" s="18" t="s">
        <v>775</v>
      </c>
      <c r="I221" s="38" t="s">
        <v>868</v>
      </c>
      <c r="J221" s="38" t="s">
        <v>2067</v>
      </c>
      <c r="K221" s="22">
        <v>108</v>
      </c>
      <c r="L221" s="59" t="s">
        <v>1534</v>
      </c>
      <c r="M221" s="2"/>
      <c r="N221" s="2"/>
      <c r="O221" s="2"/>
      <c r="P221" s="2"/>
      <c r="Q221" s="2"/>
      <c r="R221" s="59" t="s">
        <v>1534</v>
      </c>
      <c r="S221" s="2"/>
      <c r="T221" s="2" t="s">
        <v>1819</v>
      </c>
      <c r="U221" s="2" t="s">
        <v>2243</v>
      </c>
      <c r="V221" s="2" t="s">
        <v>1458</v>
      </c>
      <c r="W221" s="2" t="s">
        <v>1443</v>
      </c>
      <c r="X221" s="2" t="s">
        <v>1655</v>
      </c>
      <c r="Y221" s="2" t="s">
        <v>2171</v>
      </c>
      <c r="Z221" s="2" t="s">
        <v>2012</v>
      </c>
      <c r="AB221" s="70" t="s">
        <v>2559</v>
      </c>
      <c r="AC221" s="23">
        <v>8</v>
      </c>
      <c r="AD221" s="115" t="str">
        <f t="shared" si="11"/>
        <v xml:space="preserve">Biodiversity Conservation - x; Recreation, Culture, and Aesthetics - x; </v>
      </c>
      <c r="AE221" s="114" t="str">
        <f t="shared" si="10"/>
        <v>{"popup":{"showAttachments":"false","fieldInfos":[{"visible":"true","fieldName":"PIUCN_IA","label":"Percent IUCN status IA\u00a0","format":{"places":8,"digitSeparator":true}}],"title":"HUC 12 ID: {HUC_12}"}}</v>
      </c>
      <c r="AF221" s="23" t="s">
        <v>2259</v>
      </c>
      <c r="AG221" s="23" t="s">
        <v>2051</v>
      </c>
      <c r="AI221" s="23" t="s">
        <v>2283</v>
      </c>
      <c r="AJ221" s="23" t="s">
        <v>2261</v>
      </c>
    </row>
    <row r="222" spans="1:36" ht="15" hidden="1" customHeight="1" x14ac:dyDescent="0.25">
      <c r="A222" s="2">
        <v>221</v>
      </c>
      <c r="B222" s="26" t="s">
        <v>176</v>
      </c>
      <c r="C222" s="2" t="s">
        <v>59</v>
      </c>
      <c r="D222" s="8" t="s">
        <v>968</v>
      </c>
      <c r="E222" s="11" t="s">
        <v>433</v>
      </c>
      <c r="F222" s="12" t="s">
        <v>394</v>
      </c>
      <c r="G222" s="2" t="s">
        <v>1268</v>
      </c>
      <c r="H222" s="38" t="s">
        <v>776</v>
      </c>
      <c r="I222" s="38" t="s">
        <v>868</v>
      </c>
      <c r="J222" s="38" t="s">
        <v>2067</v>
      </c>
      <c r="K222" s="22">
        <v>109</v>
      </c>
      <c r="L222" s="59" t="s">
        <v>1534</v>
      </c>
      <c r="M222" s="2"/>
      <c r="N222" s="2"/>
      <c r="O222" s="2"/>
      <c r="P222" s="2"/>
      <c r="Q222" s="2"/>
      <c r="R222" s="59" t="s">
        <v>1534</v>
      </c>
      <c r="S222" s="2"/>
      <c r="T222" s="2" t="s">
        <v>1819</v>
      </c>
      <c r="U222" s="2" t="s">
        <v>2243</v>
      </c>
      <c r="V222" s="2" t="s">
        <v>1458</v>
      </c>
      <c r="W222" s="2" t="s">
        <v>1443</v>
      </c>
      <c r="X222" s="2" t="s">
        <v>1655</v>
      </c>
      <c r="Y222" s="2" t="s">
        <v>2172</v>
      </c>
      <c r="Z222" s="2" t="s">
        <v>2012</v>
      </c>
      <c r="AB222" s="70" t="s">
        <v>2560</v>
      </c>
      <c r="AC222" s="23">
        <v>2</v>
      </c>
      <c r="AD222" s="115" t="str">
        <f t="shared" si="11"/>
        <v xml:space="preserve">Biodiversity Conservation - x; Recreation, Culture, and Aesthetics - x; </v>
      </c>
      <c r="AE222" s="114" t="str">
        <f t="shared" si="10"/>
        <v>{"popup":{"showAttachments":"false","fieldInfos":[{"visible":"true","fieldName":"PIUCN_IB","label":"Percent IUCN status IB\u00a0","format":{"places":2,"digitSeparator":true}}],"title":"HUC 12 ID: {HUC_12}"}}</v>
      </c>
      <c r="AF222" s="23" t="s">
        <v>2259</v>
      </c>
      <c r="AG222" s="23" t="s">
        <v>2051</v>
      </c>
      <c r="AI222" s="23" t="s">
        <v>2283</v>
      </c>
      <c r="AJ222" s="23" t="s">
        <v>2261</v>
      </c>
    </row>
    <row r="223" spans="1:36" ht="15" hidden="1" customHeight="1" x14ac:dyDescent="0.25">
      <c r="A223" s="2">
        <v>222</v>
      </c>
      <c r="B223" s="26" t="s">
        <v>176</v>
      </c>
      <c r="C223" s="2" t="s">
        <v>60</v>
      </c>
      <c r="D223" s="8" t="s">
        <v>969</v>
      </c>
      <c r="E223" s="11" t="s">
        <v>434</v>
      </c>
      <c r="F223" s="12" t="s">
        <v>394</v>
      </c>
      <c r="G223" s="2" t="s">
        <v>1268</v>
      </c>
      <c r="H223" s="38" t="s">
        <v>777</v>
      </c>
      <c r="I223" s="38" t="s">
        <v>868</v>
      </c>
      <c r="J223" s="38" t="s">
        <v>2067</v>
      </c>
      <c r="K223">
        <v>110</v>
      </c>
      <c r="L223" s="59" t="s">
        <v>1534</v>
      </c>
      <c r="M223" s="2"/>
      <c r="N223" s="2"/>
      <c r="O223" s="2"/>
      <c r="P223" s="2"/>
      <c r="Q223" s="2"/>
      <c r="R223" s="59" t="s">
        <v>1534</v>
      </c>
      <c r="S223" s="2"/>
      <c r="T223" s="2" t="s">
        <v>1820</v>
      </c>
      <c r="U223" s="2" t="s">
        <v>2243</v>
      </c>
      <c r="V223" s="2" t="s">
        <v>1458</v>
      </c>
      <c r="W223" s="2" t="s">
        <v>1443</v>
      </c>
      <c r="X223" s="2" t="s">
        <v>1655</v>
      </c>
      <c r="Y223" s="2" t="s">
        <v>2173</v>
      </c>
      <c r="Z223" s="2" t="s">
        <v>2012</v>
      </c>
      <c r="AB223" s="70" t="s">
        <v>2561</v>
      </c>
      <c r="AC223" s="23">
        <v>2</v>
      </c>
      <c r="AD223" s="115" t="str">
        <f t="shared" si="11"/>
        <v xml:space="preserve">Biodiversity Conservation - x; Recreation, Culture, and Aesthetics - x; </v>
      </c>
      <c r="AE223" s="114" t="str">
        <f t="shared" si="10"/>
        <v>{"popup":{"showAttachments":"false","fieldInfos":[{"visible":"true","fieldName":"PIUCN_II","label":"Percent IUCN status II\u00a0","format":{"places":2,"digitSeparator":true}}],"title":"HUC 12 ID: {HUC_12}"}}</v>
      </c>
      <c r="AF223" s="23" t="s">
        <v>2259</v>
      </c>
      <c r="AG223" s="23" t="s">
        <v>2051</v>
      </c>
      <c r="AI223" s="23" t="s">
        <v>2283</v>
      </c>
      <c r="AJ223" s="23" t="s">
        <v>2261</v>
      </c>
    </row>
    <row r="224" spans="1:36" ht="15" hidden="1" customHeight="1" x14ac:dyDescent="0.25">
      <c r="A224" s="2">
        <v>223</v>
      </c>
      <c r="B224" s="26" t="s">
        <v>176</v>
      </c>
      <c r="C224" s="2" t="s">
        <v>61</v>
      </c>
      <c r="D224" s="8" t="s">
        <v>970</v>
      </c>
      <c r="E224" s="11" t="s">
        <v>435</v>
      </c>
      <c r="F224" s="12" t="s">
        <v>394</v>
      </c>
      <c r="G224" s="2" t="s">
        <v>1268</v>
      </c>
      <c r="H224" s="38" t="s">
        <v>778</v>
      </c>
      <c r="I224" s="38" t="s">
        <v>868</v>
      </c>
      <c r="J224" s="38" t="s">
        <v>2067</v>
      </c>
      <c r="K224" s="22">
        <v>111</v>
      </c>
      <c r="L224" s="59" t="s">
        <v>1534</v>
      </c>
      <c r="M224" s="2"/>
      <c r="N224" s="2"/>
      <c r="O224" s="2"/>
      <c r="P224" s="2"/>
      <c r="Q224" s="2"/>
      <c r="R224" s="59" t="s">
        <v>1534</v>
      </c>
      <c r="S224" s="2"/>
      <c r="T224" s="2" t="s">
        <v>1821</v>
      </c>
      <c r="U224" s="2" t="s">
        <v>2243</v>
      </c>
      <c r="V224" s="2" t="s">
        <v>1458</v>
      </c>
      <c r="W224" s="2" t="s">
        <v>1443</v>
      </c>
      <c r="X224" s="2" t="s">
        <v>1655</v>
      </c>
      <c r="Y224" s="2" t="s">
        <v>2174</v>
      </c>
      <c r="Z224" s="2" t="s">
        <v>2012</v>
      </c>
      <c r="AB224" s="70" t="s">
        <v>2562</v>
      </c>
      <c r="AC224" s="23">
        <v>9</v>
      </c>
      <c r="AD224" s="115" t="str">
        <f t="shared" si="11"/>
        <v xml:space="preserve">Biodiversity Conservation - x; Recreation, Culture, and Aesthetics - x; </v>
      </c>
      <c r="AE224" s="114" t="str">
        <f t="shared" si="10"/>
        <v>{"popup":{"showAttachments":"false","fieldInfos":[{"visible":"true","fieldName":"PIUCN_III","label":"Percent IUCN status III\u00a0","format":{"places":9,"digitSeparator":true}}],"title":"HUC 12 ID: {HUC_12}"}}</v>
      </c>
      <c r="AF224" s="23" t="s">
        <v>2259</v>
      </c>
      <c r="AG224" s="23" t="s">
        <v>2051</v>
      </c>
      <c r="AI224" s="23" t="s">
        <v>2283</v>
      </c>
      <c r="AJ224" s="23" t="s">
        <v>2261</v>
      </c>
    </row>
    <row r="225" spans="1:36" ht="15" hidden="1" customHeight="1" x14ac:dyDescent="0.25">
      <c r="A225" s="2">
        <v>224</v>
      </c>
      <c r="B225" s="26" t="s">
        <v>176</v>
      </c>
      <c r="C225" s="2" t="s">
        <v>62</v>
      </c>
      <c r="D225" s="8" t="s">
        <v>971</v>
      </c>
      <c r="E225" s="11" t="s">
        <v>436</v>
      </c>
      <c r="F225" s="12" t="s">
        <v>394</v>
      </c>
      <c r="G225" s="2" t="s">
        <v>1268</v>
      </c>
      <c r="H225" s="38" t="s">
        <v>779</v>
      </c>
      <c r="I225" s="38" t="s">
        <v>868</v>
      </c>
      <c r="J225" s="38" t="s">
        <v>2067</v>
      </c>
      <c r="K225" s="22">
        <v>112</v>
      </c>
      <c r="L225" s="59" t="s">
        <v>1534</v>
      </c>
      <c r="M225" s="2"/>
      <c r="N225" s="2"/>
      <c r="O225" s="2"/>
      <c r="P225" s="2"/>
      <c r="Q225" s="2"/>
      <c r="R225" s="59" t="s">
        <v>1534</v>
      </c>
      <c r="S225" s="2"/>
      <c r="T225" s="2" t="s">
        <v>1822</v>
      </c>
      <c r="U225" s="2" t="s">
        <v>2243</v>
      </c>
      <c r="V225" s="2" t="s">
        <v>1458</v>
      </c>
      <c r="W225" s="2" t="s">
        <v>1443</v>
      </c>
      <c r="X225" s="2" t="s">
        <v>1655</v>
      </c>
      <c r="Y225" s="2" t="s">
        <v>2175</v>
      </c>
      <c r="Z225" s="2" t="s">
        <v>2012</v>
      </c>
      <c r="AB225" s="70" t="s">
        <v>2563</v>
      </c>
      <c r="AC225" s="23">
        <v>6</v>
      </c>
      <c r="AD225" s="115" t="str">
        <f t="shared" si="11"/>
        <v xml:space="preserve">Biodiversity Conservation - x; Recreation, Culture, and Aesthetics - x; </v>
      </c>
      <c r="AE225" s="114" t="str">
        <f t="shared" si="10"/>
        <v>{"popup":{"showAttachments":"false","fieldInfos":[{"visible":"true","fieldName":"PIUCN_IV","label":"Percent IUCN status IV\u00a0","format":{"places":6,"digitSeparator":true}}],"title":"HUC 12 ID: {HUC_12}"}}</v>
      </c>
      <c r="AF225" s="23" t="s">
        <v>2259</v>
      </c>
      <c r="AG225" s="23" t="s">
        <v>2051</v>
      </c>
      <c r="AI225" s="23" t="s">
        <v>2283</v>
      </c>
      <c r="AJ225" s="23" t="s">
        <v>2261</v>
      </c>
    </row>
    <row r="226" spans="1:36" ht="15" hidden="1" customHeight="1" x14ac:dyDescent="0.25">
      <c r="A226" s="2">
        <v>225</v>
      </c>
      <c r="B226" s="26" t="s">
        <v>176</v>
      </c>
      <c r="C226" s="2" t="s">
        <v>63</v>
      </c>
      <c r="D226" s="8" t="s">
        <v>972</v>
      </c>
      <c r="E226" s="11" t="s">
        <v>437</v>
      </c>
      <c r="F226" s="12" t="s">
        <v>394</v>
      </c>
      <c r="G226" s="2" t="s">
        <v>1268</v>
      </c>
      <c r="H226" s="38" t="s">
        <v>780</v>
      </c>
      <c r="I226" s="38" t="s">
        <v>868</v>
      </c>
      <c r="J226" s="38" t="s">
        <v>2067</v>
      </c>
      <c r="K226">
        <v>113</v>
      </c>
      <c r="L226" s="59" t="s">
        <v>1534</v>
      </c>
      <c r="M226" s="2"/>
      <c r="N226" s="2"/>
      <c r="O226" s="2"/>
      <c r="P226" s="2"/>
      <c r="Q226" s="2"/>
      <c r="R226" s="59" t="s">
        <v>1534</v>
      </c>
      <c r="S226" s="2"/>
      <c r="T226" s="2" t="s">
        <v>1823</v>
      </c>
      <c r="U226" s="2" t="s">
        <v>2243</v>
      </c>
      <c r="V226" s="2" t="s">
        <v>1458</v>
      </c>
      <c r="W226" s="2" t="s">
        <v>1443</v>
      </c>
      <c r="X226" s="2" t="s">
        <v>1655</v>
      </c>
      <c r="Y226" s="2" t="s">
        <v>2176</v>
      </c>
      <c r="Z226" s="2" t="s">
        <v>2012</v>
      </c>
      <c r="AB226" s="70" t="s">
        <v>2564</v>
      </c>
      <c r="AC226" s="23">
        <v>4</v>
      </c>
      <c r="AD226" s="115" t="str">
        <f t="shared" si="11"/>
        <v xml:space="preserve">Biodiversity Conservation - x; Recreation, Culture, and Aesthetics - x; </v>
      </c>
      <c r="AE226" s="114" t="str">
        <f t="shared" si="10"/>
        <v>{"popup":{"showAttachments":"false","fieldInfos":[{"visible":"true","fieldName":"PIUCN_V","label":"Percent IUCN status V\u00a0","format":{"places":4,"digitSeparator":true}}],"title":"HUC 12 ID: {HUC_12}"}}</v>
      </c>
      <c r="AF226" s="23" t="s">
        <v>2259</v>
      </c>
      <c r="AG226" s="23" t="s">
        <v>2051</v>
      </c>
      <c r="AI226" s="23" t="s">
        <v>2283</v>
      </c>
      <c r="AJ226" s="23" t="s">
        <v>2261</v>
      </c>
    </row>
    <row r="227" spans="1:36" ht="15" hidden="1" customHeight="1" x14ac:dyDescent="0.25">
      <c r="A227" s="2">
        <v>226</v>
      </c>
      <c r="B227" s="26" t="s">
        <v>176</v>
      </c>
      <c r="C227" s="2" t="s">
        <v>64</v>
      </c>
      <c r="D227" s="8" t="s">
        <v>973</v>
      </c>
      <c r="E227" s="11" t="s">
        <v>438</v>
      </c>
      <c r="F227" s="12" t="s">
        <v>394</v>
      </c>
      <c r="G227" s="2" t="s">
        <v>1268</v>
      </c>
      <c r="H227" s="38" t="s">
        <v>781</v>
      </c>
      <c r="I227" s="38" t="s">
        <v>868</v>
      </c>
      <c r="J227" s="38" t="s">
        <v>2067</v>
      </c>
      <c r="K227" s="22">
        <v>114</v>
      </c>
      <c r="L227" s="59" t="s">
        <v>1534</v>
      </c>
      <c r="M227" s="2"/>
      <c r="N227" s="2"/>
      <c r="O227" s="2"/>
      <c r="P227" s="2"/>
      <c r="Q227" s="2"/>
      <c r="R227" s="59" t="s">
        <v>1534</v>
      </c>
      <c r="S227" s="2"/>
      <c r="T227" s="2" t="s">
        <v>1824</v>
      </c>
      <c r="U227" s="2" t="s">
        <v>2243</v>
      </c>
      <c r="V227" s="2" t="s">
        <v>1458</v>
      </c>
      <c r="W227" s="2" t="s">
        <v>1443</v>
      </c>
      <c r="X227" s="2" t="s">
        <v>1655</v>
      </c>
      <c r="Y227" s="2" t="s">
        <v>2177</v>
      </c>
      <c r="Z227" s="2" t="s">
        <v>2012</v>
      </c>
      <c r="AB227" s="70" t="s">
        <v>2565</v>
      </c>
      <c r="AC227" s="23">
        <v>2</v>
      </c>
      <c r="AD227" s="115" t="str">
        <f t="shared" si="11"/>
        <v xml:space="preserve">Biodiversity Conservation - x; Recreation, Culture, and Aesthetics - x; </v>
      </c>
      <c r="AE227" s="114" t="str">
        <f t="shared" si="10"/>
        <v>{"popup":{"showAttachments":"false","fieldInfos":[{"visible":"true","fieldName":"PIUCN_VI","label":"Percent IUCN status VI\u00a0","format":{"places":2,"digitSeparator":true}}],"title":"HUC 12 ID: {HUC_12}"}}</v>
      </c>
      <c r="AF227" s="23" t="s">
        <v>2259</v>
      </c>
      <c r="AG227" s="23" t="s">
        <v>2051</v>
      </c>
      <c r="AI227" s="23" t="s">
        <v>2283</v>
      </c>
      <c r="AJ227" s="23" t="s">
        <v>2261</v>
      </c>
    </row>
    <row r="228" spans="1:36" ht="15" hidden="1" customHeight="1" x14ac:dyDescent="0.25">
      <c r="A228" s="2">
        <v>227</v>
      </c>
      <c r="B228" s="26" t="s">
        <v>176</v>
      </c>
      <c r="C228" s="2" t="s">
        <v>65</v>
      </c>
      <c r="D228" s="8" t="s">
        <v>939</v>
      </c>
      <c r="E228" s="11" t="s">
        <v>439</v>
      </c>
      <c r="F228" s="12" t="s">
        <v>394</v>
      </c>
      <c r="G228" s="2" t="s">
        <v>1268</v>
      </c>
      <c r="H228" s="38" t="s">
        <v>782</v>
      </c>
      <c r="I228" s="38" t="s">
        <v>868</v>
      </c>
      <c r="J228" s="38" t="s">
        <v>2067</v>
      </c>
      <c r="K228" s="22">
        <v>115</v>
      </c>
      <c r="L228" s="59" t="s">
        <v>1534</v>
      </c>
      <c r="M228" s="2"/>
      <c r="N228" s="2"/>
      <c r="O228" s="2"/>
      <c r="P228" s="2"/>
      <c r="Q228" s="2"/>
      <c r="R228" s="59" t="s">
        <v>1534</v>
      </c>
      <c r="S228" s="2"/>
      <c r="T228" s="2" t="s">
        <v>1821</v>
      </c>
      <c r="U228" s="2" t="s">
        <v>2243</v>
      </c>
      <c r="V228" s="2" t="s">
        <v>1458</v>
      </c>
      <c r="W228" s="2" t="s">
        <v>1443</v>
      </c>
      <c r="X228" s="2" t="s">
        <v>1655</v>
      </c>
      <c r="Y228" s="2" t="s">
        <v>2178</v>
      </c>
      <c r="Z228" s="2" t="s">
        <v>2012</v>
      </c>
      <c r="AB228" s="70" t="s">
        <v>2566</v>
      </c>
      <c r="AC228" s="23">
        <v>1</v>
      </c>
      <c r="AD228" s="115" t="str">
        <f t="shared" si="11"/>
        <v xml:space="preserve">Biodiversity Conservation - x; Recreation, Culture, and Aesthetics - x; </v>
      </c>
      <c r="AE228" s="114" t="str">
        <f t="shared" ref="AE228:AE259" si="12">CONCATENATE(AF228,E228,AG228,C228,AI228,AC228,AJ228)</f>
        <v>{"popup":{"showAttachments":"false","fieldInfos":[{"visible":"true","fieldName":"PIUCN_ALL","label":"Percent land with any IUCN status\u00a0","format":{"places":1,"digitSeparator":true}}],"title":"HUC 12 ID: {HUC_12}"}}</v>
      </c>
      <c r="AF228" s="23" t="s">
        <v>2259</v>
      </c>
      <c r="AG228" s="23" t="s">
        <v>2051</v>
      </c>
      <c r="AI228" s="23" t="s">
        <v>2283</v>
      </c>
      <c r="AJ228" s="23" t="s">
        <v>2261</v>
      </c>
    </row>
    <row r="229" spans="1:36" ht="15" hidden="1" customHeight="1" x14ac:dyDescent="0.25">
      <c r="A229" s="2">
        <v>228</v>
      </c>
      <c r="B229" s="26" t="s">
        <v>176</v>
      </c>
      <c r="C229" s="37" t="s">
        <v>644</v>
      </c>
      <c r="D229" s="8" t="s">
        <v>974</v>
      </c>
      <c r="E229" s="11" t="s">
        <v>440</v>
      </c>
      <c r="F229" s="12" t="s">
        <v>394</v>
      </c>
      <c r="G229" s="2" t="s">
        <v>1271</v>
      </c>
      <c r="H229" s="7" t="s">
        <v>1679</v>
      </c>
      <c r="I229" s="7" t="s">
        <v>862</v>
      </c>
      <c r="J229" s="38" t="s">
        <v>2067</v>
      </c>
      <c r="K229">
        <v>116</v>
      </c>
      <c r="L229" s="59" t="s">
        <v>1534</v>
      </c>
      <c r="M229" s="2"/>
      <c r="N229" s="2"/>
      <c r="O229" s="2"/>
      <c r="P229" s="2"/>
      <c r="Q229" s="2"/>
      <c r="R229" s="59" t="s">
        <v>1534</v>
      </c>
      <c r="S229" s="2"/>
      <c r="T229" s="2" t="s">
        <v>1825</v>
      </c>
      <c r="U229" s="2" t="s">
        <v>2243</v>
      </c>
      <c r="V229" s="2" t="s">
        <v>1451</v>
      </c>
      <c r="W229" s="2" t="s">
        <v>1443</v>
      </c>
      <c r="X229" s="2" t="s">
        <v>1655</v>
      </c>
      <c r="Y229" s="2" t="s">
        <v>2179</v>
      </c>
      <c r="Z229" s="2" t="s">
        <v>2012</v>
      </c>
      <c r="AB229" s="70" t="s">
        <v>2567</v>
      </c>
      <c r="AC229" s="23">
        <v>2</v>
      </c>
      <c r="AD229" s="115" t="str">
        <f t="shared" si="11"/>
        <v xml:space="preserve">Biodiversity Conservation - x; Recreation, Culture, and Aesthetics - x; </v>
      </c>
      <c r="AE229" s="114" t="str">
        <f t="shared" si="12"/>
        <v>{"popup":{"showAttachments":"false","fieldInfos":[{"visible":"true","fieldName":"NATLarge","label":"Percent large size patches of natural land cover\u00a0","format":{"places":2,"digitSeparator":true}}],"title":"HUC 12 ID: {HUC_12}"}}</v>
      </c>
      <c r="AF229" s="23" t="s">
        <v>2259</v>
      </c>
      <c r="AG229" s="23" t="s">
        <v>2051</v>
      </c>
      <c r="AI229" s="23" t="s">
        <v>2283</v>
      </c>
      <c r="AJ229" s="23" t="s">
        <v>2261</v>
      </c>
    </row>
    <row r="230" spans="1:36" ht="15" hidden="1" customHeight="1" x14ac:dyDescent="0.25">
      <c r="A230" s="2">
        <v>229</v>
      </c>
      <c r="B230" s="26" t="s">
        <v>176</v>
      </c>
      <c r="C230" s="37" t="s">
        <v>645</v>
      </c>
      <c r="D230" s="8" t="s">
        <v>975</v>
      </c>
      <c r="E230" s="11" t="s">
        <v>441</v>
      </c>
      <c r="F230" s="12" t="s">
        <v>394</v>
      </c>
      <c r="G230" s="2" t="s">
        <v>1271</v>
      </c>
      <c r="H230" s="7" t="s">
        <v>1680</v>
      </c>
      <c r="I230" s="7" t="s">
        <v>862</v>
      </c>
      <c r="J230" s="38" t="s">
        <v>2067</v>
      </c>
      <c r="K230" s="22">
        <v>117</v>
      </c>
      <c r="L230" s="59" t="s">
        <v>1534</v>
      </c>
      <c r="M230" s="2"/>
      <c r="N230" s="2"/>
      <c r="O230" s="2"/>
      <c r="P230" s="2"/>
      <c r="Q230" s="2"/>
      <c r="R230" s="59" t="s">
        <v>1534</v>
      </c>
      <c r="S230" s="2"/>
      <c r="T230" s="2" t="s">
        <v>1825</v>
      </c>
      <c r="U230" s="2" t="s">
        <v>2243</v>
      </c>
      <c r="V230" s="2" t="s">
        <v>1451</v>
      </c>
      <c r="W230" s="2" t="s">
        <v>1443</v>
      </c>
      <c r="X230" s="2" t="s">
        <v>1655</v>
      </c>
      <c r="Y230" s="2" t="s">
        <v>2180</v>
      </c>
      <c r="Z230" s="2" t="s">
        <v>2012</v>
      </c>
      <c r="AB230" s="70" t="s">
        <v>2568</v>
      </c>
      <c r="AC230" s="23">
        <v>2</v>
      </c>
      <c r="AD230" s="115" t="str">
        <f t="shared" si="11"/>
        <v xml:space="preserve">Biodiversity Conservation - x; Recreation, Culture, and Aesthetics - x; </v>
      </c>
      <c r="AE230" s="114" t="str">
        <f t="shared" si="12"/>
        <v>{"popup":{"showAttachments":"false","fieldInfos":[{"visible":"true","fieldName":"NATMedium","label":"Percent medium size patches of natural land cover\u00a0","format":{"places":2,"digitSeparator":true}}],"title":"HUC 12 ID: {HUC_12}"}}</v>
      </c>
      <c r="AF230" s="23" t="s">
        <v>2259</v>
      </c>
      <c r="AG230" s="23" t="s">
        <v>2051</v>
      </c>
      <c r="AI230" s="23" t="s">
        <v>2283</v>
      </c>
      <c r="AJ230" s="23" t="s">
        <v>2261</v>
      </c>
    </row>
    <row r="231" spans="1:36" ht="15" hidden="1" customHeight="1" x14ac:dyDescent="0.25">
      <c r="A231" s="2">
        <v>230</v>
      </c>
      <c r="B231" s="26" t="s">
        <v>176</v>
      </c>
      <c r="C231" s="2" t="s">
        <v>66</v>
      </c>
      <c r="D231" s="8" t="s">
        <v>976</v>
      </c>
      <c r="E231" s="89" t="s">
        <v>442</v>
      </c>
      <c r="F231" s="12" t="s">
        <v>394</v>
      </c>
      <c r="G231" s="2" t="s">
        <v>1276</v>
      </c>
      <c r="H231" s="7" t="s">
        <v>1329</v>
      </c>
      <c r="I231" s="7" t="s">
        <v>860</v>
      </c>
      <c r="J231" s="38" t="s">
        <v>2067</v>
      </c>
      <c r="K231" s="22">
        <v>118</v>
      </c>
      <c r="L231" s="59" t="s">
        <v>1534</v>
      </c>
      <c r="M231" s="59" t="s">
        <v>1534</v>
      </c>
      <c r="N231" s="59" t="s">
        <v>1534</v>
      </c>
      <c r="O231" s="59" t="s">
        <v>1534</v>
      </c>
      <c r="P231" s="2"/>
      <c r="Q231" s="59" t="s">
        <v>1534</v>
      </c>
      <c r="R231" s="59" t="s">
        <v>1534</v>
      </c>
      <c r="S231" s="2"/>
      <c r="T231" s="2" t="s">
        <v>1826</v>
      </c>
      <c r="U231" s="2" t="s">
        <v>2238</v>
      </c>
      <c r="V231" s="2" t="s">
        <v>1444</v>
      </c>
      <c r="W231" s="2" t="s">
        <v>1443</v>
      </c>
      <c r="X231" s="2" t="s">
        <v>1655</v>
      </c>
      <c r="Y231" s="2" t="s">
        <v>2181</v>
      </c>
      <c r="Z231" s="2" t="s">
        <v>2012</v>
      </c>
      <c r="AB231" s="70" t="s">
        <v>2569</v>
      </c>
      <c r="AC231" s="23">
        <v>2</v>
      </c>
      <c r="AD231" s="115" t="str">
        <f t="shared" si="11"/>
        <v xml:space="preserve">Biodiversity Conservation - x; Clean Air - x; Clean and Plentiful Water - x; Climate Stabilization - x; Natural Hazard Mitigation - x; Recreation, Culture, and Aesthetics - x; </v>
      </c>
      <c r="AE231" s="114" t="str">
        <f t="shared" si="12"/>
        <v>{"popup":{"showAttachments":"false","fieldInfos":[{"visible":"true","fieldName":"N_INDEX","label":"Percent natural land cover\u00a0","format":{"places":2,"digitSeparator":true}}],"title":"HUC 12 ID: {HUC_12}"}}</v>
      </c>
      <c r="AF231" s="23" t="s">
        <v>2259</v>
      </c>
      <c r="AG231" s="23" t="s">
        <v>2051</v>
      </c>
      <c r="AI231" s="23" t="s">
        <v>2283</v>
      </c>
      <c r="AJ231" s="23" t="s">
        <v>2261</v>
      </c>
    </row>
    <row r="232" spans="1:36" ht="15" hidden="1" customHeight="1" x14ac:dyDescent="0.25">
      <c r="A232" s="2">
        <v>231</v>
      </c>
      <c r="B232" s="26" t="s">
        <v>176</v>
      </c>
      <c r="C232" s="37" t="s">
        <v>1142</v>
      </c>
      <c r="D232" s="8" t="s">
        <v>977</v>
      </c>
      <c r="E232" s="11" t="s">
        <v>443</v>
      </c>
      <c r="F232" s="12" t="s">
        <v>394</v>
      </c>
      <c r="G232" s="37" t="s">
        <v>1268</v>
      </c>
      <c r="H232" s="7" t="s">
        <v>1330</v>
      </c>
      <c r="I232" s="18" t="s">
        <v>872</v>
      </c>
      <c r="J232" s="38" t="s">
        <v>2067</v>
      </c>
      <c r="K232">
        <v>119</v>
      </c>
      <c r="L232" s="59" t="s">
        <v>1534</v>
      </c>
      <c r="M232" s="2"/>
      <c r="N232" s="59" t="s">
        <v>1534</v>
      </c>
      <c r="O232" s="2"/>
      <c r="P232" s="2"/>
      <c r="Q232" s="59" t="s">
        <v>1534</v>
      </c>
      <c r="R232" s="59" t="s">
        <v>1534</v>
      </c>
      <c r="S232" s="2"/>
      <c r="T232" s="2" t="s">
        <v>1827</v>
      </c>
      <c r="U232" s="2" t="s">
        <v>2239</v>
      </c>
      <c r="V232" s="2" t="s">
        <v>1448</v>
      </c>
      <c r="W232" s="2" t="s">
        <v>1443</v>
      </c>
      <c r="X232" s="2" t="s">
        <v>1655</v>
      </c>
      <c r="Y232" s="2" t="s">
        <v>2182</v>
      </c>
      <c r="Z232" s="2" t="s">
        <v>2012</v>
      </c>
      <c r="AB232" s="70" t="s">
        <v>2570</v>
      </c>
      <c r="AC232" s="23">
        <v>0</v>
      </c>
      <c r="AD232" s="115" t="str">
        <f t="shared" si="11"/>
        <v xml:space="preserve">Biodiversity Conservation - x; Clean and Plentiful Water - x; Natural Hazard Mitigation - x; Recreation, Culture, and Aesthetics - x; </v>
      </c>
      <c r="AE232" s="114" t="str">
        <f t="shared" si="12"/>
        <v>{"popup":{"showAttachments":"false","fieldInfos":[{"visible":"true","fieldName":"RNAT30","label":"Percent natural land cover in stream buffer\u00a0","format":{"places":0,"digitSeparator":true}}],"title":"HUC 12 ID: {HUC_12}"}}</v>
      </c>
      <c r="AF232" s="23" t="s">
        <v>2259</v>
      </c>
      <c r="AG232" s="23" t="s">
        <v>2051</v>
      </c>
      <c r="AI232" s="23" t="s">
        <v>2283</v>
      </c>
      <c r="AJ232" s="23" t="s">
        <v>2261</v>
      </c>
    </row>
    <row r="233" spans="1:36" ht="15" hidden="1" customHeight="1" x14ac:dyDescent="0.25">
      <c r="A233" s="2">
        <v>232</v>
      </c>
      <c r="B233" s="26" t="s">
        <v>176</v>
      </c>
      <c r="C233" s="37" t="s">
        <v>1143</v>
      </c>
      <c r="D233" s="8" t="s">
        <v>978</v>
      </c>
      <c r="E233" s="11" t="s">
        <v>446</v>
      </c>
      <c r="F233" s="12" t="s">
        <v>394</v>
      </c>
      <c r="G233" s="51" t="s">
        <v>1317</v>
      </c>
      <c r="H233" s="18" t="s">
        <v>1532</v>
      </c>
      <c r="I233" s="38" t="s">
        <v>866</v>
      </c>
      <c r="J233" s="38" t="s">
        <v>2067</v>
      </c>
      <c r="K233" s="22">
        <v>120</v>
      </c>
      <c r="L233" s="59" t="s">
        <v>1534</v>
      </c>
      <c r="M233" s="2"/>
      <c r="N233" s="2"/>
      <c r="O233" s="2"/>
      <c r="P233" s="2"/>
      <c r="Q233" s="2"/>
      <c r="R233" s="59" t="s">
        <v>1534</v>
      </c>
      <c r="S233" s="2"/>
      <c r="T233" s="2" t="s">
        <v>1828</v>
      </c>
      <c r="U233" s="2" t="s">
        <v>2243</v>
      </c>
      <c r="V233" s="2" t="s">
        <v>1451</v>
      </c>
      <c r="W233" s="2" t="s">
        <v>1443</v>
      </c>
      <c r="X233" s="2" t="s">
        <v>1655</v>
      </c>
      <c r="Y233" s="2" t="s">
        <v>2183</v>
      </c>
      <c r="Z233" s="2" t="s">
        <v>2012</v>
      </c>
      <c r="AB233" s="70" t="s">
        <v>2571</v>
      </c>
      <c r="AC233" s="23">
        <v>0</v>
      </c>
      <c r="AD233" s="115" t="str">
        <f t="shared" si="11"/>
        <v xml:space="preserve">Biodiversity Conservation - x; Recreation, Culture, and Aesthetics - x; </v>
      </c>
      <c r="AE233" s="114" t="str">
        <f t="shared" si="12"/>
        <v>{"popup":{"showAttachments":"false","fieldInfos":[{"visible":"true","fieldName":"Percent_Rare_Area_Protected","label":"Percent of rare ecosystem forms protected\u00a0","format":{"places":0,"digitSeparator":true}}],"title":"HUC 12 ID: {HUC_12}"}}</v>
      </c>
      <c r="AF233" s="23" t="s">
        <v>2259</v>
      </c>
      <c r="AG233" s="23" t="s">
        <v>2051</v>
      </c>
      <c r="AI233" s="23" t="s">
        <v>2283</v>
      </c>
      <c r="AJ233" s="23" t="s">
        <v>2261</v>
      </c>
    </row>
    <row r="234" spans="1:36" ht="15" hidden="1" customHeight="1" x14ac:dyDescent="0.25">
      <c r="A234" s="2">
        <v>233</v>
      </c>
      <c r="B234" s="26" t="s">
        <v>176</v>
      </c>
      <c r="C234" s="46" t="s">
        <v>1027</v>
      </c>
      <c r="D234" s="46" t="s">
        <v>1029</v>
      </c>
      <c r="E234" s="46" t="s">
        <v>979</v>
      </c>
      <c r="F234" s="12" t="s">
        <v>394</v>
      </c>
      <c r="G234" s="2" t="s">
        <v>1271</v>
      </c>
      <c r="H234" s="37" t="s">
        <v>1713</v>
      </c>
      <c r="I234" s="46" t="s">
        <v>1022</v>
      </c>
      <c r="J234" s="38" t="s">
        <v>2067</v>
      </c>
      <c r="K234" s="22">
        <v>121</v>
      </c>
      <c r="L234" s="2"/>
      <c r="M234" s="2"/>
      <c r="N234" s="59" t="s">
        <v>1534</v>
      </c>
      <c r="O234" s="2"/>
      <c r="P234" s="2"/>
      <c r="Q234" s="59" t="s">
        <v>1534</v>
      </c>
      <c r="R234" s="59" t="s">
        <v>1534</v>
      </c>
      <c r="S234" s="2"/>
      <c r="T234" s="2" t="s">
        <v>1829</v>
      </c>
      <c r="U234" s="2" t="s">
        <v>2027</v>
      </c>
      <c r="V234" s="2" t="s">
        <v>1448</v>
      </c>
      <c r="W234" s="2" t="s">
        <v>1443</v>
      </c>
      <c r="X234" s="2" t="s">
        <v>1655</v>
      </c>
      <c r="Y234" s="2" t="s">
        <v>2184</v>
      </c>
      <c r="Z234" s="2" t="s">
        <v>2012</v>
      </c>
      <c r="AB234" s="70" t="s">
        <v>2572</v>
      </c>
      <c r="AC234" s="23">
        <v>2</v>
      </c>
      <c r="AD234" s="115" t="str">
        <f t="shared" si="11"/>
        <v xml:space="preserve">Clean and Plentiful Water - x; Natural Hazard Mitigation - x; Recreation, Culture, and Aesthetics - x; </v>
      </c>
      <c r="AE234" s="114" t="str">
        <f t="shared" si="12"/>
        <v>{"popup":{"showAttachments":"false","fieldInfos":[{"visible":"true","fieldName":"strlak15p","label":"Percent of stream and shoreline with 15% or more impervious cover within 30 meters\u00a0","format":{"places":2,"digitSeparator":true}}],"title":"HUC 12 ID: {HUC_12}"}}</v>
      </c>
      <c r="AF234" s="23" t="s">
        <v>2259</v>
      </c>
      <c r="AG234" s="23" t="s">
        <v>2051</v>
      </c>
      <c r="AI234" s="23" t="s">
        <v>2283</v>
      </c>
      <c r="AJ234" s="23" t="s">
        <v>2261</v>
      </c>
    </row>
    <row r="235" spans="1:36" ht="15" hidden="1" customHeight="1" x14ac:dyDescent="0.25">
      <c r="A235" s="2">
        <v>234</v>
      </c>
      <c r="B235" s="26" t="s">
        <v>176</v>
      </c>
      <c r="C235" s="46" t="s">
        <v>1028</v>
      </c>
      <c r="D235" s="46" t="s">
        <v>1030</v>
      </c>
      <c r="E235" s="46" t="s">
        <v>980</v>
      </c>
      <c r="F235" s="12" t="s">
        <v>394</v>
      </c>
      <c r="G235" s="2" t="s">
        <v>1271</v>
      </c>
      <c r="H235" s="46" t="s">
        <v>1714</v>
      </c>
      <c r="I235" s="46" t="s">
        <v>1022</v>
      </c>
      <c r="J235" s="38" t="s">
        <v>2067</v>
      </c>
      <c r="K235">
        <v>122</v>
      </c>
      <c r="L235" s="2"/>
      <c r="M235" s="2"/>
      <c r="N235" s="59" t="s">
        <v>1534</v>
      </c>
      <c r="O235" s="2"/>
      <c r="P235" s="2"/>
      <c r="Q235" s="59" t="s">
        <v>1534</v>
      </c>
      <c r="R235" s="59" t="s">
        <v>1534</v>
      </c>
      <c r="S235" s="2"/>
      <c r="T235" s="2" t="s">
        <v>1829</v>
      </c>
      <c r="U235" s="2" t="s">
        <v>2027</v>
      </c>
      <c r="V235" s="2" t="s">
        <v>1448</v>
      </c>
      <c r="W235" s="2" t="s">
        <v>1443</v>
      </c>
      <c r="X235" s="2" t="s">
        <v>1655</v>
      </c>
      <c r="Y235" s="2" t="s">
        <v>2185</v>
      </c>
      <c r="Z235" s="2" t="s">
        <v>2012</v>
      </c>
      <c r="AB235" s="70" t="s">
        <v>2573</v>
      </c>
      <c r="AC235" s="23">
        <v>2</v>
      </c>
      <c r="AD235" s="115" t="str">
        <f t="shared" si="11"/>
        <v xml:space="preserve">Clean and Plentiful Water - x; Natural Hazard Mitigation - x; Recreation, Culture, and Aesthetics - x; </v>
      </c>
      <c r="AE235" s="114" t="str">
        <f t="shared" si="12"/>
        <v>{"popup":{"showAttachments":"false","fieldInfos":[{"visible":"true","fieldName":"strlak5p","label":"Percent of stream and shoreline with 5% or more impervious cover within 30 meters\u00a0","format":{"places":2,"digitSeparator":true}}],"title":"HUC 12 ID: {HUC_12}"}}</v>
      </c>
      <c r="AF235" s="23" t="s">
        <v>2259</v>
      </c>
      <c r="AG235" s="23" t="s">
        <v>2051</v>
      </c>
      <c r="AI235" s="23" t="s">
        <v>2283</v>
      </c>
      <c r="AJ235" s="23" t="s">
        <v>2261</v>
      </c>
    </row>
    <row r="236" spans="1:36" ht="15" hidden="1" customHeight="1" x14ac:dyDescent="0.25">
      <c r="A236" s="2">
        <v>235</v>
      </c>
      <c r="B236" s="26" t="s">
        <v>176</v>
      </c>
      <c r="C236" s="35" t="s">
        <v>67</v>
      </c>
      <c r="D236" s="33" t="s">
        <v>981</v>
      </c>
      <c r="E236" s="34" t="s">
        <v>444</v>
      </c>
      <c r="F236" s="12" t="s">
        <v>394</v>
      </c>
      <c r="G236" s="2" t="s">
        <v>1276</v>
      </c>
      <c r="H236" s="46" t="s">
        <v>1715</v>
      </c>
      <c r="I236" s="36" t="s">
        <v>860</v>
      </c>
      <c r="J236" s="38" t="s">
        <v>2067</v>
      </c>
      <c r="K236" s="22">
        <v>123</v>
      </c>
      <c r="L236" s="59" t="s">
        <v>1534</v>
      </c>
      <c r="M236" s="59" t="s">
        <v>1534</v>
      </c>
      <c r="N236" s="59" t="s">
        <v>1534</v>
      </c>
      <c r="O236" s="59" t="s">
        <v>1534</v>
      </c>
      <c r="P236" s="59" t="s">
        <v>1534</v>
      </c>
      <c r="Q236" s="2"/>
      <c r="R236" s="59" t="s">
        <v>1534</v>
      </c>
      <c r="S236" s="2"/>
      <c r="T236" s="2" t="s">
        <v>1830</v>
      </c>
      <c r="U236" s="2" t="s">
        <v>2249</v>
      </c>
      <c r="V236" s="2" t="s">
        <v>1444</v>
      </c>
      <c r="W236" s="2" t="s">
        <v>1443</v>
      </c>
      <c r="X236" s="2" t="s">
        <v>1655</v>
      </c>
      <c r="Y236" s="2" t="s">
        <v>2186</v>
      </c>
      <c r="Z236" s="2" t="s">
        <v>2012</v>
      </c>
      <c r="AB236" s="70" t="s">
        <v>2574</v>
      </c>
      <c r="AC236" s="23">
        <v>1</v>
      </c>
      <c r="AD236" s="115" t="str">
        <f t="shared" si="11"/>
        <v xml:space="preserve">Biodiversity Conservation - x; Clean Air - x; Clean and Plentiful Water - x; Climate Stabilization - x; Food, Fuel, and Materials - x; Recreation, Culture, and Aesthetics - x; </v>
      </c>
      <c r="AE236" s="114" t="str">
        <f t="shared" si="12"/>
        <v>{"popup":{"showAttachments":"false","fieldInfos":[{"visible":"true","fieldName":"PAGP","label":"Percent pasture\u00a0","format":{"places":1,"digitSeparator":true}}],"title":"HUC 12 ID: {HUC_12}"}}</v>
      </c>
      <c r="AF236" s="23" t="s">
        <v>2259</v>
      </c>
      <c r="AG236" s="23" t="s">
        <v>2051</v>
      </c>
      <c r="AI236" s="23" t="s">
        <v>2283</v>
      </c>
      <c r="AJ236" s="23" t="s">
        <v>2261</v>
      </c>
    </row>
    <row r="237" spans="1:36" ht="15" hidden="1" customHeight="1" x14ac:dyDescent="0.25">
      <c r="A237" s="2">
        <v>236</v>
      </c>
      <c r="B237" s="26" t="s">
        <v>176</v>
      </c>
      <c r="C237" s="35" t="s">
        <v>1144</v>
      </c>
      <c r="D237" s="33" t="s">
        <v>982</v>
      </c>
      <c r="E237" s="35" t="s">
        <v>646</v>
      </c>
      <c r="F237" s="12" t="s">
        <v>394</v>
      </c>
      <c r="G237" s="3" t="s">
        <v>1303</v>
      </c>
      <c r="H237" s="36" t="s">
        <v>1425</v>
      </c>
      <c r="I237" s="36" t="s">
        <v>854</v>
      </c>
      <c r="J237" s="38" t="s">
        <v>2067</v>
      </c>
      <c r="K237" s="22">
        <v>124</v>
      </c>
      <c r="L237" s="59" t="s">
        <v>1534</v>
      </c>
      <c r="M237" s="59" t="s">
        <v>1534</v>
      </c>
      <c r="N237" s="59" t="s">
        <v>1534</v>
      </c>
      <c r="O237" s="2"/>
      <c r="P237" s="2"/>
      <c r="Q237" s="59" t="s">
        <v>1534</v>
      </c>
      <c r="R237" s="59" t="s">
        <v>1534</v>
      </c>
      <c r="S237" s="2"/>
      <c r="T237" s="2" t="s">
        <v>1831</v>
      </c>
      <c r="U237" s="2" t="s">
        <v>2250</v>
      </c>
      <c r="V237" s="2" t="s">
        <v>1519</v>
      </c>
      <c r="W237" s="2" t="s">
        <v>1443</v>
      </c>
      <c r="X237" s="2" t="s">
        <v>1655</v>
      </c>
      <c r="Y237" s="2" t="s">
        <v>2187</v>
      </c>
      <c r="Z237" s="2" t="s">
        <v>2012</v>
      </c>
      <c r="AB237" s="70" t="s">
        <v>2575</v>
      </c>
      <c r="AC237" s="23">
        <v>0</v>
      </c>
      <c r="AD237" s="115" t="str">
        <f t="shared" ref="AD237:AD268" si="13">IF(LEN(TRIM(L237))=0,"",$L$1 &amp; " - " &amp; L237 &amp; "; ") &amp; IF(LEN(TRIM(M237))=0,"",$M$1 &amp; " - " &amp; M237 &amp; "; ") &amp; IF(LEN(TRIM(N237))=0,"",$N$1 &amp; " - " &amp; N237 &amp; "; ") &amp; IF(LEN(TRIM(O237))=0,"",$O$1 &amp; " - " &amp; O237 &amp; "; ") &amp; IF(LEN(TRIM(P237))=0,"",$P$1 &amp; " - " &amp; P237 &amp; "; ") &amp; IF(LEN(TRIM(Q237))=0,"",$Q$1 &amp; " - " &amp; Q237 &amp; "; ") &amp; IF(LEN(TRIM(R237))=0,"",$R$1 &amp; " - " &amp; R237 &amp; "; ")</f>
        <v xml:space="preserve">Biodiversity Conservation - x; Clean Air - x; Clean and Plentiful Water - x; Natural Hazard Mitigation - x; Recreation, Culture, and Aesthetics - x; </v>
      </c>
      <c r="AE237" s="114" t="str">
        <f t="shared" si="12"/>
        <v>{"popup":{"showAttachments":"false","fieldInfos":[{"visible":"true","fieldName":"PctPRWAg","label":"Percent potentially restorable wetlands on agricultural land\u00a0","format":{"places":0,"digitSeparator":true}}],"title":"HUC 12 ID: {HUC_12}"}}</v>
      </c>
      <c r="AF237" s="23" t="s">
        <v>2259</v>
      </c>
      <c r="AG237" s="23" t="s">
        <v>2051</v>
      </c>
      <c r="AI237" s="23" t="s">
        <v>2283</v>
      </c>
      <c r="AJ237" s="23" t="s">
        <v>2261</v>
      </c>
    </row>
    <row r="238" spans="1:36" ht="15" hidden="1" customHeight="1" x14ac:dyDescent="0.25">
      <c r="A238" s="2">
        <v>237</v>
      </c>
      <c r="B238" s="26" t="s">
        <v>176</v>
      </c>
      <c r="C238" s="2" t="s">
        <v>647</v>
      </c>
      <c r="D238" s="8" t="s">
        <v>983</v>
      </c>
      <c r="E238" s="68" t="s">
        <v>1598</v>
      </c>
      <c r="F238" s="12" t="s">
        <v>394</v>
      </c>
      <c r="G238" s="3" t="s">
        <v>1303</v>
      </c>
      <c r="H238" s="36" t="s">
        <v>1426</v>
      </c>
      <c r="I238" s="7" t="s">
        <v>876</v>
      </c>
      <c r="J238" s="38" t="s">
        <v>2067</v>
      </c>
      <c r="K238">
        <v>125</v>
      </c>
      <c r="L238" s="2"/>
      <c r="M238" s="2"/>
      <c r="N238" s="59" t="s">
        <v>1534</v>
      </c>
      <c r="O238" s="2"/>
      <c r="P238" s="59" t="s">
        <v>1534</v>
      </c>
      <c r="Q238" s="59" t="s">
        <v>1534</v>
      </c>
      <c r="R238" s="2"/>
      <c r="S238" s="2"/>
      <c r="T238" s="2" t="s">
        <v>1832</v>
      </c>
      <c r="U238" s="2" t="s">
        <v>2035</v>
      </c>
      <c r="V238" s="2" t="s">
        <v>1519</v>
      </c>
      <c r="W238" s="2" t="s">
        <v>1443</v>
      </c>
      <c r="X238" s="2" t="s">
        <v>1655</v>
      </c>
      <c r="Y238" s="2" t="s">
        <v>2188</v>
      </c>
      <c r="Z238" s="2" t="s">
        <v>2012</v>
      </c>
      <c r="AB238" s="70" t="s">
        <v>2576</v>
      </c>
      <c r="AC238" s="23">
        <v>1</v>
      </c>
      <c r="AD238" s="115" t="str">
        <f t="shared" si="13"/>
        <v xml:space="preserve">Clean and Plentiful Water - x; Food, Fuel, and Materials - x; Natural Hazard Mitigation - x; </v>
      </c>
      <c r="AE238" s="114" t="str">
        <f t="shared" si="12"/>
        <v>{"popup":{"showAttachments":"false","fieldInfos":[{"visible":"true","fieldName":"WET_RNG","label":"Percent range in areas with high water accumulation\u00a0","format":{"places":1,"digitSeparator":true}}],"title":"HUC 12 ID: {HUC_12}"}}</v>
      </c>
      <c r="AF238" s="23" t="s">
        <v>2259</v>
      </c>
      <c r="AG238" s="23" t="s">
        <v>2051</v>
      </c>
      <c r="AI238" s="23" t="s">
        <v>2283</v>
      </c>
      <c r="AJ238" s="23" t="s">
        <v>2261</v>
      </c>
    </row>
    <row r="239" spans="1:36" ht="15" hidden="1" customHeight="1" x14ac:dyDescent="0.25">
      <c r="A239" s="2">
        <v>238</v>
      </c>
      <c r="B239" s="26" t="s">
        <v>176</v>
      </c>
      <c r="C239" s="2" t="s">
        <v>1145</v>
      </c>
      <c r="D239" s="8" t="s">
        <v>984</v>
      </c>
      <c r="E239" s="89" t="s">
        <v>445</v>
      </c>
      <c r="F239" s="12" t="s">
        <v>394</v>
      </c>
      <c r="G239" s="51" t="s">
        <v>1317</v>
      </c>
      <c r="H239" s="7" t="s">
        <v>1531</v>
      </c>
      <c r="I239" s="7" t="s">
        <v>854</v>
      </c>
      <c r="J239" s="38" t="s">
        <v>2067</v>
      </c>
      <c r="K239" s="22">
        <v>126</v>
      </c>
      <c r="L239" s="59" t="s">
        <v>1534</v>
      </c>
      <c r="M239" s="2"/>
      <c r="N239" s="2"/>
      <c r="O239" s="2"/>
      <c r="P239" s="2"/>
      <c r="Q239" s="2"/>
      <c r="R239" s="59" t="s">
        <v>1534</v>
      </c>
      <c r="S239" s="2"/>
      <c r="T239" s="2" t="s">
        <v>1828</v>
      </c>
      <c r="U239" s="2" t="s">
        <v>2243</v>
      </c>
      <c r="V239" s="2" t="s">
        <v>1451</v>
      </c>
      <c r="W239" s="2" t="s">
        <v>1443</v>
      </c>
      <c r="X239" s="2" t="s">
        <v>1655</v>
      </c>
      <c r="Y239" s="2" t="s">
        <v>2189</v>
      </c>
      <c r="Z239" s="2" t="s">
        <v>2012</v>
      </c>
      <c r="AB239" s="70" t="s">
        <v>2577</v>
      </c>
      <c r="AC239" s="23">
        <v>2</v>
      </c>
      <c r="AD239" s="115" t="str">
        <f t="shared" si="13"/>
        <v xml:space="preserve">Biodiversity Conservation - x; Recreation, Culture, and Aesthetics - x; </v>
      </c>
      <c r="AE239" s="114" t="str">
        <f t="shared" si="12"/>
        <v>{"popup":{"showAttachments":"false","fieldInfos":[{"visible":"true","fieldName":"Percent_of_HUC_Rare","label":"Percent rare ecosystem forms\u00a0","format":{"places":2,"digitSeparator":true}}],"title":"HUC 12 ID: {HUC_12}"}}</v>
      </c>
      <c r="AF239" s="23" t="s">
        <v>2259</v>
      </c>
      <c r="AG239" s="23" t="s">
        <v>2051</v>
      </c>
      <c r="AI239" s="23" t="s">
        <v>2283</v>
      </c>
      <c r="AJ239" s="23" t="s">
        <v>2261</v>
      </c>
    </row>
    <row r="240" spans="1:36" ht="15" hidden="1" customHeight="1" x14ac:dyDescent="0.25">
      <c r="A240" s="2">
        <v>239</v>
      </c>
      <c r="B240" s="26" t="s">
        <v>176</v>
      </c>
      <c r="C240" s="37" t="s">
        <v>648</v>
      </c>
      <c r="D240" s="8" t="s">
        <v>985</v>
      </c>
      <c r="E240" s="11" t="s">
        <v>447</v>
      </c>
      <c r="F240" s="12" t="s">
        <v>394</v>
      </c>
      <c r="G240" s="2" t="s">
        <v>1271</v>
      </c>
      <c r="H240" s="7" t="s">
        <v>1681</v>
      </c>
      <c r="I240" s="7" t="s">
        <v>862</v>
      </c>
      <c r="J240" s="38" t="s">
        <v>2067</v>
      </c>
      <c r="K240" s="22">
        <v>127</v>
      </c>
      <c r="L240" s="59" t="s">
        <v>1534</v>
      </c>
      <c r="M240" s="2"/>
      <c r="N240" s="2"/>
      <c r="O240" s="2"/>
      <c r="P240" s="2"/>
      <c r="Q240" s="2"/>
      <c r="R240" s="59" t="s">
        <v>1534</v>
      </c>
      <c r="S240" s="2"/>
      <c r="T240" s="2" t="s">
        <v>1825</v>
      </c>
      <c r="U240" s="2" t="s">
        <v>2243</v>
      </c>
      <c r="V240" s="2" t="s">
        <v>1451</v>
      </c>
      <c r="W240" s="2" t="s">
        <v>1443</v>
      </c>
      <c r="X240" s="2" t="s">
        <v>1655</v>
      </c>
      <c r="Y240" s="2" t="s">
        <v>2190</v>
      </c>
      <c r="Z240" s="2" t="s">
        <v>2012</v>
      </c>
      <c r="AB240" s="70" t="s">
        <v>2578</v>
      </c>
      <c r="AC240" s="23">
        <v>2</v>
      </c>
      <c r="AD240" s="115" t="str">
        <f t="shared" si="13"/>
        <v xml:space="preserve">Biodiversity Conservation - x; Recreation, Culture, and Aesthetics - x; </v>
      </c>
      <c r="AE240" s="114" t="str">
        <f t="shared" si="12"/>
        <v>{"popup":{"showAttachments":"false","fieldInfos":[{"visible":"true","fieldName":"NATSmall","label":"Percent small size patches of natural land cover\u00a0","format":{"places":2,"digitSeparator":true}}],"title":"HUC 12 ID: {HUC_12}"}}</v>
      </c>
      <c r="AF240" s="23" t="s">
        <v>2259</v>
      </c>
      <c r="AG240" s="23" t="s">
        <v>2051</v>
      </c>
      <c r="AI240" s="23" t="s">
        <v>2283</v>
      </c>
      <c r="AJ240" s="23" t="s">
        <v>2261</v>
      </c>
    </row>
    <row r="241" spans="1:36" ht="15" hidden="1" customHeight="1" x14ac:dyDescent="0.25">
      <c r="A241" s="2">
        <v>240</v>
      </c>
      <c r="B241" s="26" t="s">
        <v>176</v>
      </c>
      <c r="C241" s="2" t="s">
        <v>26</v>
      </c>
      <c r="D241" s="8" t="s">
        <v>986</v>
      </c>
      <c r="E241" s="11" t="s">
        <v>448</v>
      </c>
      <c r="F241" s="12" t="s">
        <v>394</v>
      </c>
      <c r="G241" s="2" t="s">
        <v>1268</v>
      </c>
      <c r="H241" s="7" t="s">
        <v>783</v>
      </c>
      <c r="I241" s="7" t="s">
        <v>860</v>
      </c>
      <c r="J241" s="38" t="s">
        <v>2067</v>
      </c>
      <c r="K241">
        <v>128</v>
      </c>
      <c r="L241" s="59" t="s">
        <v>1534</v>
      </c>
      <c r="M241" s="59" t="s">
        <v>1534</v>
      </c>
      <c r="N241" s="59" t="s">
        <v>1534</v>
      </c>
      <c r="O241" s="59" t="s">
        <v>1534</v>
      </c>
      <c r="P241" s="59" t="s">
        <v>1534</v>
      </c>
      <c r="Q241" s="59" t="s">
        <v>1534</v>
      </c>
      <c r="R241" s="59" t="s">
        <v>1534</v>
      </c>
      <c r="S241" s="2"/>
      <c r="T241" s="2" t="s">
        <v>1833</v>
      </c>
      <c r="U241" s="2" t="s">
        <v>2242</v>
      </c>
      <c r="V241" s="2" t="s">
        <v>1444</v>
      </c>
      <c r="W241" s="2" t="s">
        <v>1443</v>
      </c>
      <c r="X241" s="2" t="s">
        <v>1655</v>
      </c>
      <c r="Y241" s="2" t="s">
        <v>2191</v>
      </c>
      <c r="Z241" s="2" t="s">
        <v>2012</v>
      </c>
      <c r="AB241" s="70" t="s">
        <v>2579</v>
      </c>
      <c r="AC241" s="23">
        <v>3</v>
      </c>
      <c r="AD241" s="115" t="str">
        <f t="shared" si="13"/>
        <v xml:space="preserve">Biodiversity Conservation - x; Clean Air - x; Clean and Plentiful Water - x; Climate Stabilization - x; Food, Fuel, and Materials - x; Natural Hazard Mitigation - x; Recreation, Culture, and Aesthetics - x; </v>
      </c>
      <c r="AE241" s="114" t="str">
        <f t="shared" si="12"/>
        <v>{"popup":{"showAttachments":"false","fieldInfos":[{"visible":"true","fieldName":"PWETL","label":"Percent wetlands\u00a0","format":{"places":3,"digitSeparator":true}}],"title":"HUC 12 ID: {HUC_12}"}}</v>
      </c>
      <c r="AF241" s="23" t="s">
        <v>2259</v>
      </c>
      <c r="AG241" s="23" t="s">
        <v>2051</v>
      </c>
      <c r="AI241" s="23" t="s">
        <v>2283</v>
      </c>
      <c r="AJ241" s="23" t="s">
        <v>2261</v>
      </c>
    </row>
    <row r="242" spans="1:36" ht="15" hidden="1" customHeight="1" x14ac:dyDescent="0.25">
      <c r="A242" s="2">
        <v>241</v>
      </c>
      <c r="B242" s="26" t="s">
        <v>176</v>
      </c>
      <c r="C242" s="37" t="s">
        <v>650</v>
      </c>
      <c r="D242" s="8" t="s">
        <v>987</v>
      </c>
      <c r="E242" s="68" t="s">
        <v>1597</v>
      </c>
      <c r="F242" s="12" t="s">
        <v>394</v>
      </c>
      <c r="G242" s="3" t="s">
        <v>1303</v>
      </c>
      <c r="H242" s="7" t="s">
        <v>1427</v>
      </c>
      <c r="I242" s="18" t="s">
        <v>876</v>
      </c>
      <c r="J242" s="38" t="s">
        <v>2067</v>
      </c>
      <c r="K242" s="22">
        <v>129</v>
      </c>
      <c r="L242" s="2"/>
      <c r="M242" s="2"/>
      <c r="N242" s="59" t="s">
        <v>1534</v>
      </c>
      <c r="O242" s="2"/>
      <c r="P242" s="2"/>
      <c r="Q242" s="59" t="s">
        <v>1534</v>
      </c>
      <c r="R242" s="2"/>
      <c r="S242" s="2"/>
      <c r="T242" s="2" t="s">
        <v>1834</v>
      </c>
      <c r="U242" s="2" t="s">
        <v>2029</v>
      </c>
      <c r="V242" s="2" t="s">
        <v>1519</v>
      </c>
      <c r="W242" s="2" t="s">
        <v>1443</v>
      </c>
      <c r="X242" s="2" t="s">
        <v>1655</v>
      </c>
      <c r="Y242" s="2" t="s">
        <v>2192</v>
      </c>
      <c r="Z242" s="2" t="s">
        <v>2012</v>
      </c>
      <c r="AB242" s="70" t="s">
        <v>2580</v>
      </c>
      <c r="AC242" s="23">
        <v>2</v>
      </c>
      <c r="AD242" s="115" t="str">
        <f t="shared" si="13"/>
        <v xml:space="preserve">Clean and Plentiful Water - x; Natural Hazard Mitigation - x; </v>
      </c>
      <c r="AE242" s="114" t="str">
        <f t="shared" si="12"/>
        <v>{"popup":{"showAttachments":"false","fieldInfos":[{"visible":"true","fieldName":"WET_WETL","label":"Percent wetlands in areas with high water accumulation\u00a0","format":{"places":2,"digitSeparator":true}}],"title":"HUC 12 ID: {HUC_12}"}}</v>
      </c>
      <c r="AF242" s="23" t="s">
        <v>2259</v>
      </c>
      <c r="AG242" s="23" t="s">
        <v>2051</v>
      </c>
      <c r="AI242" s="23" t="s">
        <v>2283</v>
      </c>
      <c r="AJ242" s="23" t="s">
        <v>2261</v>
      </c>
    </row>
    <row r="243" spans="1:36" ht="15" hidden="1" customHeight="1" x14ac:dyDescent="0.25">
      <c r="A243" s="2">
        <v>242</v>
      </c>
      <c r="B243" s="26" t="s">
        <v>176</v>
      </c>
      <c r="C243" s="2" t="s">
        <v>68</v>
      </c>
      <c r="D243" s="8" t="s">
        <v>988</v>
      </c>
      <c r="E243" s="68" t="s">
        <v>1592</v>
      </c>
      <c r="F243" s="12" t="s">
        <v>394</v>
      </c>
      <c r="G243" s="3" t="s">
        <v>1289</v>
      </c>
      <c r="H243" s="18" t="s">
        <v>1428</v>
      </c>
      <c r="I243" s="7" t="s">
        <v>864</v>
      </c>
      <c r="J243" s="38" t="s">
        <v>2067</v>
      </c>
      <c r="K243" s="22">
        <v>130</v>
      </c>
      <c r="L243" s="2"/>
      <c r="M243" s="59" t="s">
        <v>1534</v>
      </c>
      <c r="N243" s="2"/>
      <c r="O243" s="2"/>
      <c r="P243" s="2"/>
      <c r="Q243" s="2"/>
      <c r="R243" s="2"/>
      <c r="S243" s="2"/>
      <c r="T243" s="2" t="s">
        <v>1733</v>
      </c>
      <c r="U243" s="2" t="s">
        <v>2018</v>
      </c>
      <c r="V243" s="2" t="s">
        <v>1449</v>
      </c>
      <c r="W243" s="2" t="s">
        <v>1443</v>
      </c>
      <c r="X243" s="2" t="s">
        <v>1655</v>
      </c>
      <c r="Y243" s="2" t="s">
        <v>2193</v>
      </c>
      <c r="Z243" s="2" t="s">
        <v>2012</v>
      </c>
      <c r="AB243" s="70" t="s">
        <v>2581</v>
      </c>
      <c r="AC243" s="23">
        <v>0</v>
      </c>
      <c r="AD243" s="115" t="str">
        <f t="shared" si="13"/>
        <v xml:space="preserve">Clean Air - x; </v>
      </c>
      <c r="AE243" s="114" t="str">
        <f t="shared" si="12"/>
        <v>{"popup":{"showAttachments":"false","fieldInfos":[{"visible":"true","fieldName":"ESTPOP","label":"Population near roadway with little to no tree buffer\u00a0","format":{"places":0,"digitSeparator":true}}],"title":"HUC 12 ID: {HUC_12}"}}</v>
      </c>
      <c r="AF243" s="23" t="s">
        <v>2259</v>
      </c>
      <c r="AG243" s="23" t="s">
        <v>2051</v>
      </c>
      <c r="AI243" s="23" t="s">
        <v>2283</v>
      </c>
      <c r="AJ243" s="23" t="s">
        <v>2261</v>
      </c>
    </row>
    <row r="244" spans="1:36" ht="15" hidden="1" customHeight="1" x14ac:dyDescent="0.25">
      <c r="A244" s="2">
        <v>243</v>
      </c>
      <c r="B244" s="26" t="s">
        <v>176</v>
      </c>
      <c r="C244" s="2" t="s">
        <v>69</v>
      </c>
      <c r="D244" s="8" t="s">
        <v>989</v>
      </c>
      <c r="E244" s="11" t="s">
        <v>449</v>
      </c>
      <c r="F244" s="12" t="s">
        <v>394</v>
      </c>
      <c r="G244" s="2" t="s">
        <v>1268</v>
      </c>
      <c r="H244" s="7" t="s">
        <v>784</v>
      </c>
      <c r="I244" s="38" t="s">
        <v>857</v>
      </c>
      <c r="J244" s="38" t="s">
        <v>2067</v>
      </c>
      <c r="K244">
        <v>131</v>
      </c>
      <c r="L244" s="59" t="s">
        <v>1534</v>
      </c>
      <c r="M244" s="2"/>
      <c r="N244" s="59" t="s">
        <v>1534</v>
      </c>
      <c r="O244" s="2"/>
      <c r="P244" s="2"/>
      <c r="Q244" s="2"/>
      <c r="R244" s="59" t="s">
        <v>1534</v>
      </c>
      <c r="S244" s="2"/>
      <c r="T244" s="2" t="s">
        <v>1835</v>
      </c>
      <c r="U244" s="2" t="s">
        <v>2244</v>
      </c>
      <c r="V244" s="71" t="s">
        <v>1777</v>
      </c>
      <c r="W244" s="2" t="s">
        <v>1443</v>
      </c>
      <c r="X244" s="2" t="s">
        <v>1655</v>
      </c>
      <c r="Y244" s="2" t="s">
        <v>2194</v>
      </c>
      <c r="Z244" s="2" t="s">
        <v>2012</v>
      </c>
      <c r="AB244" s="70" t="s">
        <v>2582</v>
      </c>
      <c r="AC244" s="23">
        <v>3</v>
      </c>
      <c r="AD244" s="115" t="str">
        <f t="shared" si="13"/>
        <v xml:space="preserve">Biodiversity Conservation - x; Clean and Plentiful Water - x; Recreation, Culture, and Aesthetics - x; </v>
      </c>
      <c r="AE244" s="114" t="str">
        <f t="shared" si="12"/>
        <v>{"popup":{"showAttachments":"false","fieldInfos":[{"visible":"true","fieldName":"StreamDensity","label":"Stream density (km/km2)\u00a0","format":{"places":3,"digitSeparator":true}}],"title":"HUC 12 ID: {HUC_12}"}}</v>
      </c>
      <c r="AF244" s="23" t="s">
        <v>2259</v>
      </c>
      <c r="AG244" s="23" t="s">
        <v>2051</v>
      </c>
      <c r="AI244" s="23" t="s">
        <v>2283</v>
      </c>
      <c r="AJ244" s="23" t="s">
        <v>2261</v>
      </c>
    </row>
    <row r="245" spans="1:36" ht="15" hidden="1" customHeight="1" x14ac:dyDescent="0.25">
      <c r="A245" s="2">
        <v>244</v>
      </c>
      <c r="B245" s="26" t="s">
        <v>176</v>
      </c>
      <c r="C245" s="2" t="s">
        <v>70</v>
      </c>
      <c r="D245" s="8" t="s">
        <v>990</v>
      </c>
      <c r="E245" s="11" t="s">
        <v>450</v>
      </c>
      <c r="F245" s="12" t="s">
        <v>394</v>
      </c>
      <c r="G245" s="2" t="s">
        <v>1268</v>
      </c>
      <c r="H245" s="38" t="s">
        <v>785</v>
      </c>
      <c r="I245" s="38" t="s">
        <v>857</v>
      </c>
      <c r="J245" s="38" t="s">
        <v>2067</v>
      </c>
      <c r="K245" s="22">
        <v>132</v>
      </c>
      <c r="L245" s="59" t="s">
        <v>1534</v>
      </c>
      <c r="M245" s="2"/>
      <c r="N245" s="59" t="s">
        <v>1534</v>
      </c>
      <c r="O245" s="2"/>
      <c r="P245" s="2"/>
      <c r="Q245" s="2"/>
      <c r="R245" s="59" t="s">
        <v>1534</v>
      </c>
      <c r="S245" s="2"/>
      <c r="T245" s="2" t="s">
        <v>1835</v>
      </c>
      <c r="U245" s="2" t="s">
        <v>2244</v>
      </c>
      <c r="V245" s="71" t="s">
        <v>1777</v>
      </c>
      <c r="W245" s="2" t="s">
        <v>1443</v>
      </c>
      <c r="X245" s="2" t="s">
        <v>1655</v>
      </c>
      <c r="Y245" s="2" t="s">
        <v>2195</v>
      </c>
      <c r="Z245" s="2" t="s">
        <v>2012</v>
      </c>
      <c r="AB245" s="70" t="s">
        <v>2583</v>
      </c>
      <c r="AC245" s="23">
        <v>1</v>
      </c>
      <c r="AD245" s="115" t="str">
        <f t="shared" si="13"/>
        <v xml:space="preserve">Biodiversity Conservation - x; Clean and Plentiful Water - x; Recreation, Culture, and Aesthetics - x; </v>
      </c>
      <c r="AE245" s="114" t="str">
        <f t="shared" si="12"/>
        <v>{"popup":{"showAttachments":"false","fieldInfos":[{"visible":"true","fieldName":"TotalLength","label":"Stream length (km)\u00a0","format":{"places":1,"digitSeparator":true}}],"title":"HUC 12 ID: {HUC_12}"}}</v>
      </c>
      <c r="AF245" s="23" t="s">
        <v>2259</v>
      </c>
      <c r="AG245" s="23" t="s">
        <v>2051</v>
      </c>
      <c r="AI245" s="23" t="s">
        <v>2283</v>
      </c>
      <c r="AJ245" s="23" t="s">
        <v>2261</v>
      </c>
    </row>
    <row r="246" spans="1:36" ht="15" hidden="1" customHeight="1" x14ac:dyDescent="0.25">
      <c r="A246" s="2">
        <v>245</v>
      </c>
      <c r="B246" s="26" t="s">
        <v>176</v>
      </c>
      <c r="C246" s="37" t="s">
        <v>666</v>
      </c>
      <c r="D246" s="37" t="s">
        <v>991</v>
      </c>
      <c r="E246" s="38" t="s">
        <v>667</v>
      </c>
      <c r="F246" s="12" t="s">
        <v>394</v>
      </c>
      <c r="G246" s="53" t="s">
        <v>1304</v>
      </c>
      <c r="H246" s="38" t="s">
        <v>1404</v>
      </c>
      <c r="I246" s="38" t="s">
        <v>857</v>
      </c>
      <c r="J246" s="38" t="s">
        <v>2067</v>
      </c>
      <c r="K246" s="22">
        <v>133</v>
      </c>
      <c r="L246" s="2"/>
      <c r="M246" s="2"/>
      <c r="N246" s="59" t="s">
        <v>1534</v>
      </c>
      <c r="O246" s="2"/>
      <c r="P246" s="2"/>
      <c r="Q246" s="2"/>
      <c r="R246" s="2"/>
      <c r="S246" s="2"/>
      <c r="T246" s="2" t="s">
        <v>1836</v>
      </c>
      <c r="U246" s="2" t="s">
        <v>2021</v>
      </c>
      <c r="V246" s="2" t="s">
        <v>1460</v>
      </c>
      <c r="W246" s="2" t="s">
        <v>1443</v>
      </c>
      <c r="X246" s="2" t="s">
        <v>1655</v>
      </c>
      <c r="Y246" s="2" t="s">
        <v>2196</v>
      </c>
      <c r="Z246" s="2" t="s">
        <v>2012</v>
      </c>
      <c r="AB246" s="70" t="s">
        <v>2584</v>
      </c>
      <c r="AC246" s="23">
        <v>2</v>
      </c>
      <c r="AD246" s="115" t="str">
        <f t="shared" si="13"/>
        <v xml:space="preserve">Clean and Plentiful Water - x; </v>
      </c>
      <c r="AE246" s="114" t="str">
        <f t="shared" si="12"/>
        <v>{"popup":{"showAttachments":"false","fieldInfos":[{"visible":"true","fieldName":"MercuryImpLen","label":"Stream length impaired by mercury (km)\u00a0","format":{"places":2,"digitSeparator":true}}],"title":"HUC 12 ID: {HUC_12}"}}</v>
      </c>
      <c r="AF246" s="23" t="s">
        <v>2259</v>
      </c>
      <c r="AG246" s="23" t="s">
        <v>2051</v>
      </c>
      <c r="AI246" s="23" t="s">
        <v>2283</v>
      </c>
      <c r="AJ246" s="23" t="s">
        <v>2261</v>
      </c>
    </row>
    <row r="247" spans="1:36" ht="15" hidden="1" customHeight="1" x14ac:dyDescent="0.25">
      <c r="A247" s="2">
        <v>246</v>
      </c>
      <c r="B247" s="26" t="s">
        <v>176</v>
      </c>
      <c r="C247" s="37" t="s">
        <v>1146</v>
      </c>
      <c r="D247" s="8" t="s">
        <v>992</v>
      </c>
      <c r="E247" s="68" t="s">
        <v>1590</v>
      </c>
      <c r="F247" s="12" t="s">
        <v>394</v>
      </c>
      <c r="G247" s="53" t="s">
        <v>1305</v>
      </c>
      <c r="H247" s="38" t="s">
        <v>1338</v>
      </c>
      <c r="I247" s="38" t="s">
        <v>857</v>
      </c>
      <c r="J247" s="38" t="s">
        <v>2067</v>
      </c>
      <c r="K247">
        <v>134</v>
      </c>
      <c r="L247" s="2"/>
      <c r="M247" s="2"/>
      <c r="N247" s="59" t="s">
        <v>1534</v>
      </c>
      <c r="O247" s="2"/>
      <c r="P247" s="2"/>
      <c r="Q247" s="2"/>
      <c r="R247" s="2"/>
      <c r="S247" s="2"/>
      <c r="T247" s="2" t="s">
        <v>1836</v>
      </c>
      <c r="U247" s="2" t="s">
        <v>2021</v>
      </c>
      <c r="V247" s="2" t="s">
        <v>1460</v>
      </c>
      <c r="W247" s="2" t="s">
        <v>1443</v>
      </c>
      <c r="X247" s="2" t="s">
        <v>1655</v>
      </c>
      <c r="Y247" s="2" t="s">
        <v>2197</v>
      </c>
      <c r="Z247" s="2" t="s">
        <v>2012</v>
      </c>
      <c r="AB247" s="70" t="s">
        <v>2585</v>
      </c>
      <c r="AC247" s="23">
        <v>1</v>
      </c>
      <c r="AD247" s="115" t="str">
        <f t="shared" si="13"/>
        <v xml:space="preserve">Clean and Plentiful Water - x; </v>
      </c>
      <c r="AE247" s="114" t="str">
        <f t="shared" si="12"/>
        <v>{"popup":{"showAttachments":"false","fieldInfos":[{"visible":"true","fieldName":"MetalsImpLen","label":"Stream length impaired by metals other than mercury (km)\u00a0","format":{"places":1,"digitSeparator":true}}],"title":"HUC 12 ID: {HUC_12}"}}</v>
      </c>
      <c r="AF247" s="23" t="s">
        <v>2259</v>
      </c>
      <c r="AG247" s="23" t="s">
        <v>2051</v>
      </c>
      <c r="AI247" s="23" t="s">
        <v>2283</v>
      </c>
      <c r="AJ247" s="23" t="s">
        <v>2261</v>
      </c>
    </row>
    <row r="248" spans="1:36" ht="15" hidden="1" customHeight="1" x14ac:dyDescent="0.25">
      <c r="A248" s="2">
        <v>247</v>
      </c>
      <c r="B248" s="26" t="s">
        <v>176</v>
      </c>
      <c r="C248" s="37" t="s">
        <v>668</v>
      </c>
      <c r="D248" s="37" t="s">
        <v>993</v>
      </c>
      <c r="E248" s="38" t="s">
        <v>669</v>
      </c>
      <c r="F248" s="12" t="s">
        <v>394</v>
      </c>
      <c r="G248" s="2" t="s">
        <v>1271</v>
      </c>
      <c r="H248" s="38" t="s">
        <v>1682</v>
      </c>
      <c r="I248" s="38" t="s">
        <v>857</v>
      </c>
      <c r="J248" s="38" t="s">
        <v>2067</v>
      </c>
      <c r="K248" s="22">
        <v>135</v>
      </c>
      <c r="L248" s="2"/>
      <c r="M248" s="2"/>
      <c r="N248" s="59" t="s">
        <v>1534</v>
      </c>
      <c r="O248" s="2"/>
      <c r="P248" s="2"/>
      <c r="Q248" s="2"/>
      <c r="R248" s="2"/>
      <c r="S248" s="2"/>
      <c r="T248" s="2" t="s">
        <v>1836</v>
      </c>
      <c r="U248" s="2" t="s">
        <v>2021</v>
      </c>
      <c r="V248" s="2" t="s">
        <v>1460</v>
      </c>
      <c r="W248" s="2" t="s">
        <v>1443</v>
      </c>
      <c r="X248" s="2" t="s">
        <v>1655</v>
      </c>
      <c r="Y248" s="2" t="s">
        <v>2198</v>
      </c>
      <c r="Z248" s="2" t="s">
        <v>2012</v>
      </c>
      <c r="AB248" s="70" t="s">
        <v>2586</v>
      </c>
      <c r="AC248" s="23">
        <v>2</v>
      </c>
      <c r="AD248" s="115" t="str">
        <f t="shared" si="13"/>
        <v xml:space="preserve">Clean and Plentiful Water - x; </v>
      </c>
      <c r="AE248" s="114" t="str">
        <f t="shared" si="12"/>
        <v>{"popup":{"showAttachments":"false","fieldInfos":[{"visible":"true","fieldName":"NuisanceImpLen","label":"Stream length impaired by nuisance species (km)\u00a0","format":{"places":2,"digitSeparator":true}}],"title":"HUC 12 ID: {HUC_12}"}}</v>
      </c>
      <c r="AF248" s="23" t="s">
        <v>2259</v>
      </c>
      <c r="AG248" s="23" t="s">
        <v>2051</v>
      </c>
      <c r="AI248" s="23" t="s">
        <v>2283</v>
      </c>
      <c r="AJ248" s="23" t="s">
        <v>2261</v>
      </c>
    </row>
    <row r="249" spans="1:36" ht="15" hidden="1" customHeight="1" x14ac:dyDescent="0.25">
      <c r="A249" s="2">
        <v>248</v>
      </c>
      <c r="B249" s="26" t="s">
        <v>176</v>
      </c>
      <c r="C249" s="2" t="s">
        <v>71</v>
      </c>
      <c r="D249" s="8" t="s">
        <v>994</v>
      </c>
      <c r="E249" s="11" t="s">
        <v>451</v>
      </c>
      <c r="F249" s="12" t="s">
        <v>394</v>
      </c>
      <c r="G249" s="2" t="s">
        <v>1268</v>
      </c>
      <c r="H249" s="38" t="s">
        <v>786</v>
      </c>
      <c r="I249" s="38" t="s">
        <v>857</v>
      </c>
      <c r="J249" s="38" t="s">
        <v>2067</v>
      </c>
      <c r="K249" s="22">
        <v>136</v>
      </c>
      <c r="L249" s="2"/>
      <c r="M249" s="2"/>
      <c r="N249" s="59" t="s">
        <v>1534</v>
      </c>
      <c r="O249" s="2"/>
      <c r="P249" s="2"/>
      <c r="Q249" s="2"/>
      <c r="R249" s="2"/>
      <c r="S249" s="2"/>
      <c r="T249" s="2" t="s">
        <v>1836</v>
      </c>
      <c r="U249" s="2" t="s">
        <v>2021</v>
      </c>
      <c r="V249" s="2" t="s">
        <v>1460</v>
      </c>
      <c r="W249" s="2" t="s">
        <v>1443</v>
      </c>
      <c r="X249" s="2" t="s">
        <v>1655</v>
      </c>
      <c r="Y249" s="2" t="s">
        <v>2199</v>
      </c>
      <c r="Z249" s="2" t="s">
        <v>2012</v>
      </c>
      <c r="AB249" s="70" t="s">
        <v>2587</v>
      </c>
      <c r="AC249" s="23">
        <v>1</v>
      </c>
      <c r="AD249" s="115" t="str">
        <f t="shared" si="13"/>
        <v xml:space="preserve">Clean and Plentiful Water - x; </v>
      </c>
      <c r="AE249" s="114" t="str">
        <f t="shared" si="12"/>
        <v>{"popup":{"showAttachments":"false","fieldInfos":[{"visible":"true","fieldName":"NutImpLen","label":"Stream length impaired by nutrients (km)\u00a0","format":{"places":1,"digitSeparator":true}}],"title":"HUC 12 ID: {HUC_12}"}}</v>
      </c>
      <c r="AF249" s="23" t="s">
        <v>2259</v>
      </c>
      <c r="AG249" s="23" t="s">
        <v>2051</v>
      </c>
      <c r="AI249" s="23" t="s">
        <v>2283</v>
      </c>
      <c r="AJ249" s="23" t="s">
        <v>2261</v>
      </c>
    </row>
    <row r="250" spans="1:36" ht="15" hidden="1" customHeight="1" x14ac:dyDescent="0.25">
      <c r="A250" s="2">
        <v>249</v>
      </c>
      <c r="B250" s="26" t="s">
        <v>176</v>
      </c>
      <c r="C250" s="37" t="s">
        <v>670</v>
      </c>
      <c r="D250" s="37" t="s">
        <v>995</v>
      </c>
      <c r="E250" s="37" t="s">
        <v>675</v>
      </c>
      <c r="F250" s="12" t="s">
        <v>394</v>
      </c>
      <c r="G250" s="2" t="s">
        <v>1271</v>
      </c>
      <c r="H250" s="38" t="s">
        <v>1684</v>
      </c>
      <c r="I250" s="38" t="s">
        <v>857</v>
      </c>
      <c r="J250" s="38" t="s">
        <v>2067</v>
      </c>
      <c r="K250">
        <v>137</v>
      </c>
      <c r="L250" s="2"/>
      <c r="M250" s="2"/>
      <c r="N250" s="59" t="s">
        <v>1534</v>
      </c>
      <c r="O250" s="2"/>
      <c r="P250" s="2"/>
      <c r="Q250" s="2"/>
      <c r="R250" s="2"/>
      <c r="S250" s="2"/>
      <c r="T250" s="2" t="s">
        <v>1836</v>
      </c>
      <c r="U250" s="2" t="s">
        <v>2021</v>
      </c>
      <c r="V250" s="2" t="s">
        <v>1460</v>
      </c>
      <c r="W250" s="2" t="s">
        <v>1443</v>
      </c>
      <c r="X250" s="2" t="s">
        <v>1655</v>
      </c>
      <c r="Y250" s="2" t="s">
        <v>2200</v>
      </c>
      <c r="Z250" s="2" t="s">
        <v>2012</v>
      </c>
      <c r="AB250" s="70" t="s">
        <v>2588</v>
      </c>
      <c r="AC250" s="23">
        <v>2</v>
      </c>
      <c r="AD250" s="115" t="str">
        <f t="shared" si="13"/>
        <v xml:space="preserve">Clean and Plentiful Water - x; </v>
      </c>
      <c r="AE250" s="114" t="str">
        <f t="shared" si="12"/>
        <v>{"popup":{"showAttachments":"false","fieldInfos":[{"visible":"true","fieldName":"OrgEnrO2DepImpLen","label":"Stream length impaired by organic enrichment or oxygen depletion (km)\u00a0","format":{"places":2,"digitSeparator":true}}],"title":"HUC 12 ID: {HUC_12}"}}</v>
      </c>
      <c r="AF250" s="23" t="s">
        <v>2259</v>
      </c>
      <c r="AG250" s="23" t="s">
        <v>2051</v>
      </c>
      <c r="AI250" s="23" t="s">
        <v>2283</v>
      </c>
      <c r="AJ250" s="23" t="s">
        <v>2261</v>
      </c>
    </row>
    <row r="251" spans="1:36" ht="15" hidden="1" customHeight="1" x14ac:dyDescent="0.25">
      <c r="A251" s="2">
        <v>250</v>
      </c>
      <c r="B251" s="26" t="s">
        <v>176</v>
      </c>
      <c r="C251" s="37" t="s">
        <v>671</v>
      </c>
      <c r="D251" s="37" t="s">
        <v>996</v>
      </c>
      <c r="E251" s="37" t="s">
        <v>676</v>
      </c>
      <c r="F251" s="12" t="s">
        <v>394</v>
      </c>
      <c r="G251" s="2" t="s">
        <v>1271</v>
      </c>
      <c r="H251" s="38" t="s">
        <v>1683</v>
      </c>
      <c r="I251" s="38" t="s">
        <v>857</v>
      </c>
      <c r="J251" s="38" t="s">
        <v>2067</v>
      </c>
      <c r="K251" s="22">
        <v>138</v>
      </c>
      <c r="L251" s="2"/>
      <c r="M251" s="2"/>
      <c r="N251" s="59" t="s">
        <v>1534</v>
      </c>
      <c r="O251" s="2"/>
      <c r="P251" s="2"/>
      <c r="Q251" s="2"/>
      <c r="R251" s="2"/>
      <c r="S251" s="2"/>
      <c r="T251" s="2" t="s">
        <v>1836</v>
      </c>
      <c r="U251" s="2" t="s">
        <v>2021</v>
      </c>
      <c r="V251" s="2" t="s">
        <v>1460</v>
      </c>
      <c r="W251" s="2" t="s">
        <v>1443</v>
      </c>
      <c r="X251" s="2" t="s">
        <v>1655</v>
      </c>
      <c r="Y251" s="2" t="s">
        <v>2201</v>
      </c>
      <c r="Z251" s="2" t="s">
        <v>2012</v>
      </c>
      <c r="AB251" s="70" t="s">
        <v>2589</v>
      </c>
      <c r="AC251" s="23">
        <v>2</v>
      </c>
      <c r="AD251" s="115" t="str">
        <f t="shared" si="13"/>
        <v xml:space="preserve">Clean and Plentiful Water - x; </v>
      </c>
      <c r="AE251" s="114" t="str">
        <f t="shared" si="12"/>
        <v>{"popup":{"showAttachments":"false","fieldInfos":[{"visible":"true","fieldName":"PathogenImpLen","label":"Stream length impaired by pathogens (km)\u00a0","format":{"places":2,"digitSeparator":true}}],"title":"HUC 12 ID: {HUC_12}"}}</v>
      </c>
      <c r="AF251" s="23" t="s">
        <v>2259</v>
      </c>
      <c r="AG251" s="23" t="s">
        <v>2051</v>
      </c>
      <c r="AI251" s="23" t="s">
        <v>2283</v>
      </c>
      <c r="AJ251" s="23" t="s">
        <v>2261</v>
      </c>
    </row>
    <row r="252" spans="1:36" ht="15" hidden="1" customHeight="1" x14ac:dyDescent="0.25">
      <c r="A252" s="2">
        <v>251</v>
      </c>
      <c r="B252" s="26" t="s">
        <v>176</v>
      </c>
      <c r="C252" s="2" t="s">
        <v>672</v>
      </c>
      <c r="D252" s="2" t="s">
        <v>997</v>
      </c>
      <c r="E252" s="2" t="s">
        <v>677</v>
      </c>
      <c r="F252" s="12" t="s">
        <v>394</v>
      </c>
      <c r="G252" s="2" t="s">
        <v>1271</v>
      </c>
      <c r="H252" s="38" t="s">
        <v>1685</v>
      </c>
      <c r="I252" s="71" t="s">
        <v>857</v>
      </c>
      <c r="J252" s="38" t="s">
        <v>2067</v>
      </c>
      <c r="K252" s="22">
        <v>139</v>
      </c>
      <c r="L252" s="2"/>
      <c r="M252" s="2"/>
      <c r="N252" s="59" t="s">
        <v>1534</v>
      </c>
      <c r="O252" s="2"/>
      <c r="P252" s="2"/>
      <c r="Q252" s="2"/>
      <c r="R252" s="2"/>
      <c r="S252" s="2"/>
      <c r="T252" s="2" t="s">
        <v>1836</v>
      </c>
      <c r="U252" s="2" t="s">
        <v>2021</v>
      </c>
      <c r="V252" s="2" t="s">
        <v>1460</v>
      </c>
      <c r="W252" s="2" t="s">
        <v>1443</v>
      </c>
      <c r="X252" s="2" t="s">
        <v>1655</v>
      </c>
      <c r="Y252" s="2" t="s">
        <v>2202</v>
      </c>
      <c r="Z252" s="2" t="s">
        <v>2012</v>
      </c>
      <c r="AB252" s="70" t="s">
        <v>2590</v>
      </c>
      <c r="AC252" s="23">
        <v>2</v>
      </c>
      <c r="AD252" s="115" t="str">
        <f t="shared" si="13"/>
        <v xml:space="preserve">Clean and Plentiful Water - x; </v>
      </c>
      <c r="AE252" s="114" t="str">
        <f t="shared" si="12"/>
        <v>{"popup":{"showAttachments":"false","fieldInfos":[{"visible":"true","fieldName":"PesticidesImpLen","label":"Stream length impaired by pesticides (km)\u00a0","format":{"places":2,"digitSeparator":true}}],"title":"HUC 12 ID: {HUC_12}"}}</v>
      </c>
      <c r="AF252" s="23" t="s">
        <v>2259</v>
      </c>
      <c r="AG252" s="23" t="s">
        <v>2051</v>
      </c>
      <c r="AI252" s="23" t="s">
        <v>2283</v>
      </c>
      <c r="AJ252" s="23" t="s">
        <v>2261</v>
      </c>
    </row>
    <row r="253" spans="1:36" ht="15" hidden="1" customHeight="1" x14ac:dyDescent="0.25">
      <c r="A253" s="2">
        <v>252</v>
      </c>
      <c r="B253" s="26" t="s">
        <v>176</v>
      </c>
      <c r="C253" s="2" t="s">
        <v>673</v>
      </c>
      <c r="D253" s="2" t="s">
        <v>998</v>
      </c>
      <c r="E253" s="2" t="s">
        <v>678</v>
      </c>
      <c r="F253" s="12" t="s">
        <v>394</v>
      </c>
      <c r="G253" s="2" t="s">
        <v>1271</v>
      </c>
      <c r="H253" s="71" t="s">
        <v>1686</v>
      </c>
      <c r="I253" s="71" t="s">
        <v>857</v>
      </c>
      <c r="J253" s="38" t="s">
        <v>2067</v>
      </c>
      <c r="K253">
        <v>140</v>
      </c>
      <c r="L253" s="2"/>
      <c r="M253" s="2"/>
      <c r="N253" s="59" t="s">
        <v>1534</v>
      </c>
      <c r="O253" s="2"/>
      <c r="P253" s="2"/>
      <c r="Q253" s="2"/>
      <c r="R253" s="2"/>
      <c r="S253" s="2"/>
      <c r="T253" s="2" t="s">
        <v>1836</v>
      </c>
      <c r="U253" s="2" t="s">
        <v>2021</v>
      </c>
      <c r="V253" s="2" t="s">
        <v>1460</v>
      </c>
      <c r="W253" s="2" t="s">
        <v>1443</v>
      </c>
      <c r="X253" s="2" t="s">
        <v>1655</v>
      </c>
      <c r="Y253" t="s">
        <v>2203</v>
      </c>
      <c r="Z253" s="2" t="s">
        <v>2012</v>
      </c>
      <c r="AB253" s="70" t="s">
        <v>2591</v>
      </c>
      <c r="AC253" s="23">
        <v>1</v>
      </c>
      <c r="AD253" s="115" t="str">
        <f t="shared" si="13"/>
        <v xml:space="preserve">Clean and Plentiful Water - x; </v>
      </c>
      <c r="AE253" s="114" t="str">
        <f t="shared" si="12"/>
        <v>{"popup":{"showAttachments":"false","fieldInfos":[{"visible":"true","fieldName":"pHImpLen","label":"Stream length impaired by pH, acidity, or caustic conditions (km)\u00a0","format":{"places":1,"digitSeparator":true}}],"title":"HUC 12 ID: {HUC_12}"}}</v>
      </c>
      <c r="AF253" s="23" t="s">
        <v>2259</v>
      </c>
      <c r="AG253" s="23" t="s">
        <v>2051</v>
      </c>
      <c r="AI253" s="23" t="s">
        <v>2283</v>
      </c>
      <c r="AJ253" s="23" t="s">
        <v>2261</v>
      </c>
    </row>
    <row r="254" spans="1:36" ht="15" hidden="1" customHeight="1" x14ac:dyDescent="0.25">
      <c r="A254" s="2">
        <v>253</v>
      </c>
      <c r="B254" s="26" t="s">
        <v>176</v>
      </c>
      <c r="C254" s="37" t="s">
        <v>680</v>
      </c>
      <c r="D254" s="37" t="s">
        <v>999</v>
      </c>
      <c r="E254" s="37" t="s">
        <v>681</v>
      </c>
      <c r="F254" s="12" t="s">
        <v>394</v>
      </c>
      <c r="G254" s="2" t="s">
        <v>1271</v>
      </c>
      <c r="H254" s="71" t="s">
        <v>1687</v>
      </c>
      <c r="I254" s="38" t="s">
        <v>857</v>
      </c>
      <c r="J254" s="38" t="s">
        <v>2067</v>
      </c>
      <c r="K254" s="22">
        <v>141</v>
      </c>
      <c r="L254" s="2"/>
      <c r="M254" s="2"/>
      <c r="N254" s="59" t="s">
        <v>1534</v>
      </c>
      <c r="O254" s="2"/>
      <c r="P254" s="2"/>
      <c r="Q254" s="2"/>
      <c r="R254" s="2"/>
      <c r="S254" s="2"/>
      <c r="T254" s="2" t="s">
        <v>1836</v>
      </c>
      <c r="U254" s="2" t="s">
        <v>2021</v>
      </c>
      <c r="V254" s="2" t="s">
        <v>1460</v>
      </c>
      <c r="W254" s="2" t="s">
        <v>1443</v>
      </c>
      <c r="X254" s="2" t="s">
        <v>1655</v>
      </c>
      <c r="Y254" s="2" t="s">
        <v>2204</v>
      </c>
      <c r="Z254" s="2" t="s">
        <v>2012</v>
      </c>
      <c r="AB254" s="70" t="s">
        <v>2592</v>
      </c>
      <c r="AC254" s="23">
        <v>1</v>
      </c>
      <c r="AD254" s="115" t="str">
        <f t="shared" si="13"/>
        <v xml:space="preserve">Clean and Plentiful Water - x; </v>
      </c>
      <c r="AE254" s="114" t="str">
        <f t="shared" si="12"/>
        <v>{"popup":{"showAttachments":"false","fieldInfos":[{"visible":"true","fieldName":"SedTurbImpLen","label":"Stream length impaired by sediment or turbidity (km)\u00a0","format":{"places":1,"digitSeparator":true}}],"title":"HUC 12 ID: {HUC_12}"}}</v>
      </c>
      <c r="AF254" s="23" t="s">
        <v>2259</v>
      </c>
      <c r="AG254" s="23" t="s">
        <v>2051</v>
      </c>
      <c r="AI254" s="23" t="s">
        <v>2283</v>
      </c>
      <c r="AJ254" s="23" t="s">
        <v>2261</v>
      </c>
    </row>
    <row r="255" spans="1:36" ht="15" hidden="1" customHeight="1" x14ac:dyDescent="0.25">
      <c r="A255" s="2">
        <v>254</v>
      </c>
      <c r="B255" s="26" t="s">
        <v>176</v>
      </c>
      <c r="C255" s="2" t="s">
        <v>72</v>
      </c>
      <c r="D255" s="8" t="s">
        <v>1000</v>
      </c>
      <c r="E255" s="89" t="s">
        <v>452</v>
      </c>
      <c r="F255" s="12" t="s">
        <v>394</v>
      </c>
      <c r="G255" s="2" t="s">
        <v>1271</v>
      </c>
      <c r="H255" s="38" t="s">
        <v>1688</v>
      </c>
      <c r="I255" s="71" t="s">
        <v>857</v>
      </c>
      <c r="J255" s="38" t="s">
        <v>2067</v>
      </c>
      <c r="K255" s="22">
        <v>142</v>
      </c>
      <c r="L255" s="2"/>
      <c r="M255" s="2"/>
      <c r="N255" s="59" t="s">
        <v>1534</v>
      </c>
      <c r="O255" s="2"/>
      <c r="P255" s="2"/>
      <c r="Q255" s="2"/>
      <c r="R255" s="2"/>
      <c r="S255" s="2"/>
      <c r="T255" s="2" t="s">
        <v>1836</v>
      </c>
      <c r="U255" s="2" t="s">
        <v>2021</v>
      </c>
      <c r="V255" s="2" t="s">
        <v>1460</v>
      </c>
      <c r="W255" s="2" t="s">
        <v>1443</v>
      </c>
      <c r="X255" s="2" t="s">
        <v>1655</v>
      </c>
      <c r="Y255" s="2" t="s">
        <v>2205</v>
      </c>
      <c r="Z255" s="2" t="s">
        <v>2012</v>
      </c>
      <c r="AB255" s="70" t="s">
        <v>2593</v>
      </c>
      <c r="AC255" s="23">
        <v>1</v>
      </c>
      <c r="AD255" s="115" t="str">
        <f t="shared" si="13"/>
        <v xml:space="preserve">Clean and Plentiful Water - x; </v>
      </c>
      <c r="AE255" s="114" t="str">
        <f t="shared" si="12"/>
        <v>{"popup":{"showAttachments":"false","fieldInfos":[{"visible":"true","fieldName":"TempImpLen","label":"Stream length impaired for temperature (km)\u00a0","format":{"places":1,"digitSeparator":true}}],"title":"HUC 12 ID: {HUC_12}"}}</v>
      </c>
      <c r="AF255" s="23" t="s">
        <v>2259</v>
      </c>
      <c r="AG255" s="23" t="s">
        <v>2051</v>
      </c>
      <c r="AI255" s="23" t="s">
        <v>2283</v>
      </c>
      <c r="AJ255" s="23" t="s">
        <v>2261</v>
      </c>
    </row>
    <row r="256" spans="1:36" ht="15" hidden="1" customHeight="1" x14ac:dyDescent="0.25">
      <c r="A256" s="2">
        <v>255</v>
      </c>
      <c r="B256" s="26" t="s">
        <v>176</v>
      </c>
      <c r="C256" s="2" t="s">
        <v>674</v>
      </c>
      <c r="D256" s="2" t="s">
        <v>1001</v>
      </c>
      <c r="E256" s="2" t="s">
        <v>679</v>
      </c>
      <c r="F256" s="12" t="s">
        <v>394</v>
      </c>
      <c r="G256" s="2" t="s">
        <v>1271</v>
      </c>
      <c r="H256" s="71" t="s">
        <v>1689</v>
      </c>
      <c r="I256" s="71" t="s">
        <v>857</v>
      </c>
      <c r="J256" s="38" t="s">
        <v>2067</v>
      </c>
      <c r="K256">
        <v>143</v>
      </c>
      <c r="L256" s="2"/>
      <c r="M256" s="2"/>
      <c r="N256" s="59" t="s">
        <v>1534</v>
      </c>
      <c r="O256" s="2"/>
      <c r="P256" s="2"/>
      <c r="Q256" s="2"/>
      <c r="R256" s="2"/>
      <c r="S256" s="2"/>
      <c r="T256" s="2" t="s">
        <v>1836</v>
      </c>
      <c r="U256" s="2" t="s">
        <v>2021</v>
      </c>
      <c r="V256" s="2" t="s">
        <v>1460</v>
      </c>
      <c r="W256" s="2" t="s">
        <v>1443</v>
      </c>
      <c r="X256" s="2" t="s">
        <v>1655</v>
      </c>
      <c r="Y256" t="s">
        <v>2618</v>
      </c>
      <c r="Z256" s="2" t="s">
        <v>2012</v>
      </c>
      <c r="AB256" s="70" t="s">
        <v>2594</v>
      </c>
      <c r="AC256" s="23">
        <v>1</v>
      </c>
      <c r="AD256" s="115" t="str">
        <f t="shared" si="13"/>
        <v xml:space="preserve">Clean and Plentiful Water - x; </v>
      </c>
      <c r="AE256" s="114" t="str">
        <f t="shared" si="12"/>
        <v>{"popup":{"showAttachments":"false","fieldInfos":[{"visible":"true","fieldName":"OtherImpLen","label":"Stream length with any other impairment (km)\u00a0","format":{"places":1,"digitSeparator":true}}],"title":"HUC 12 ID: {HUC_12}"}}</v>
      </c>
      <c r="AF256" s="23" t="s">
        <v>2259</v>
      </c>
      <c r="AG256" s="23" t="s">
        <v>2051</v>
      </c>
      <c r="AI256" s="23" t="s">
        <v>2283</v>
      </c>
      <c r="AJ256" s="23" t="s">
        <v>2261</v>
      </c>
    </row>
    <row r="257" spans="1:36" ht="15" hidden="1" customHeight="1" x14ac:dyDescent="0.25">
      <c r="A257" s="2">
        <v>256</v>
      </c>
      <c r="B257" s="26" t="s">
        <v>176</v>
      </c>
      <c r="C257" s="37" t="s">
        <v>1147</v>
      </c>
      <c r="D257" s="8" t="s">
        <v>1002</v>
      </c>
      <c r="E257" s="37" t="s">
        <v>651</v>
      </c>
      <c r="F257" s="12" t="s">
        <v>394</v>
      </c>
      <c r="G257" s="37" t="s">
        <v>1268</v>
      </c>
      <c r="H257" s="71" t="s">
        <v>1429</v>
      </c>
      <c r="I257" s="38" t="s">
        <v>857</v>
      </c>
      <c r="J257" s="38" t="s">
        <v>2067</v>
      </c>
      <c r="K257" s="22">
        <v>144</v>
      </c>
      <c r="L257" s="2"/>
      <c r="M257" s="2"/>
      <c r="N257" s="59" t="s">
        <v>1534</v>
      </c>
      <c r="O257" s="2"/>
      <c r="P257" s="2"/>
      <c r="Q257" s="2"/>
      <c r="R257" s="2"/>
      <c r="S257" s="2"/>
      <c r="T257" s="2" t="s">
        <v>1837</v>
      </c>
      <c r="U257" s="2" t="s">
        <v>2021</v>
      </c>
      <c r="V257" s="2" t="s">
        <v>1460</v>
      </c>
      <c r="W257" s="2" t="s">
        <v>1443</v>
      </c>
      <c r="X257" s="2" t="s">
        <v>1655</v>
      </c>
      <c r="Y257" s="2" t="s">
        <v>2206</v>
      </c>
      <c r="Z257" s="2" t="s">
        <v>2012</v>
      </c>
      <c r="AB257" s="70" t="s">
        <v>2595</v>
      </c>
      <c r="AC257" s="23">
        <v>2</v>
      </c>
      <c r="AD257" s="115" t="str">
        <f t="shared" si="13"/>
        <v xml:space="preserve">Clean and Plentiful Water - x; </v>
      </c>
      <c r="AE257" s="114" t="str">
        <f t="shared" si="12"/>
        <v>{"popup":{"showAttachments":"false","fieldInfos":[{"visible":"true","fieldName":"BiotaImpLen","label":"Stream length with impaired biota (km)\u00a0","format":{"places":2,"digitSeparator":true}}],"title":"HUC 12 ID: {HUC_12}"}}</v>
      </c>
      <c r="AF257" s="23" t="s">
        <v>2259</v>
      </c>
      <c r="AG257" s="23" t="s">
        <v>2051</v>
      </c>
      <c r="AI257" s="23" t="s">
        <v>2283</v>
      </c>
      <c r="AJ257" s="23" t="s">
        <v>2261</v>
      </c>
    </row>
    <row r="258" spans="1:36" ht="15" hidden="1" customHeight="1" x14ac:dyDescent="0.25">
      <c r="A258" s="2">
        <v>257</v>
      </c>
      <c r="B258" s="26" t="s">
        <v>176</v>
      </c>
      <c r="C258" s="2" t="s">
        <v>73</v>
      </c>
      <c r="D258" s="8" t="s">
        <v>1003</v>
      </c>
      <c r="E258" s="8" t="s">
        <v>453</v>
      </c>
      <c r="F258" s="12" t="s">
        <v>394</v>
      </c>
      <c r="G258" s="2" t="s">
        <v>1276</v>
      </c>
      <c r="H258" s="71" t="s">
        <v>787</v>
      </c>
      <c r="I258" s="7" t="s">
        <v>855</v>
      </c>
      <c r="J258" s="38" t="s">
        <v>2067</v>
      </c>
      <c r="K258" s="22">
        <v>145</v>
      </c>
      <c r="L258" s="59" t="s">
        <v>1534</v>
      </c>
      <c r="M258" s="2"/>
      <c r="N258" s="59" t="s">
        <v>1534</v>
      </c>
      <c r="O258" s="2"/>
      <c r="P258" s="2"/>
      <c r="Q258" s="2"/>
      <c r="R258" s="59" t="s">
        <v>1534</v>
      </c>
      <c r="S258" s="2"/>
      <c r="T258" s="2" t="s">
        <v>1838</v>
      </c>
      <c r="U258" s="2" t="s">
        <v>2244</v>
      </c>
      <c r="V258" s="71" t="s">
        <v>1453</v>
      </c>
      <c r="W258" s="2" t="s">
        <v>1443</v>
      </c>
      <c r="X258" s="2" t="s">
        <v>1655</v>
      </c>
      <c r="Y258" s="2" t="s">
        <v>2207</v>
      </c>
      <c r="Z258" s="2" t="s">
        <v>2012</v>
      </c>
      <c r="AB258" s="70" t="s">
        <v>2596</v>
      </c>
      <c r="AC258" s="23">
        <v>1</v>
      </c>
      <c r="AD258" s="115" t="str">
        <f t="shared" si="13"/>
        <v xml:space="preserve">Biodiversity Conservation - x; Clean and Plentiful Water - x; Recreation, Culture, and Aesthetics - x; </v>
      </c>
      <c r="AE258" s="114" t="str">
        <f t="shared" si="12"/>
        <v>{"popup":{"showAttachments":"false","fieldInfos":[{"visible":"true","fieldName":"SNFA_MEAN","label":"Synthetic nitrogen fertilizer application (kg N/ha/yr)\u00a0","format":{"places":1,"digitSeparator":true}}],"title":"HUC 12 ID: {HUC_12}"}}</v>
      </c>
      <c r="AF258" s="23" t="s">
        <v>2259</v>
      </c>
      <c r="AG258" s="23" t="s">
        <v>2051</v>
      </c>
      <c r="AI258" s="23" t="s">
        <v>2283</v>
      </c>
      <c r="AJ258" s="23" t="s">
        <v>2261</v>
      </c>
    </row>
    <row r="259" spans="1:36" ht="15" hidden="1" customHeight="1" x14ac:dyDescent="0.25">
      <c r="A259" s="2">
        <v>258</v>
      </c>
      <c r="B259" s="26" t="s">
        <v>176</v>
      </c>
      <c r="C259" s="2" t="s">
        <v>74</v>
      </c>
      <c r="D259" s="8" t="s">
        <v>1004</v>
      </c>
      <c r="E259" s="68" t="s">
        <v>1593</v>
      </c>
      <c r="F259" s="12" t="s">
        <v>394</v>
      </c>
      <c r="G259" s="2" t="s">
        <v>1276</v>
      </c>
      <c r="H259" s="18" t="s">
        <v>788</v>
      </c>
      <c r="I259" s="18" t="s">
        <v>874</v>
      </c>
      <c r="J259" s="38" t="s">
        <v>2067</v>
      </c>
      <c r="K259">
        <v>146</v>
      </c>
      <c r="L259" s="2"/>
      <c r="M259" s="2"/>
      <c r="N259" s="59" t="s">
        <v>1534</v>
      </c>
      <c r="O259" s="2"/>
      <c r="P259" s="2"/>
      <c r="Q259" s="2"/>
      <c r="R259" s="2"/>
      <c r="S259" s="2"/>
      <c r="T259" s="2" t="s">
        <v>1839</v>
      </c>
      <c r="U259" s="2" t="s">
        <v>2021</v>
      </c>
      <c r="V259" s="71" t="s">
        <v>1446</v>
      </c>
      <c r="W259" s="2" t="s">
        <v>1443</v>
      </c>
      <c r="X259" s="2" t="s">
        <v>1655</v>
      </c>
      <c r="Y259" s="2" t="s">
        <v>2208</v>
      </c>
      <c r="Z259" s="2" t="s">
        <v>2012</v>
      </c>
      <c r="AB259" s="70" t="s">
        <v>2597</v>
      </c>
      <c r="AC259" s="23">
        <v>9</v>
      </c>
      <c r="AD259" s="115" t="str">
        <f t="shared" si="13"/>
        <v xml:space="preserve">Clean and Plentiful Water - x; </v>
      </c>
      <c r="AE259" s="114" t="str">
        <f t="shared" si="12"/>
        <v>{"popup":{"showAttachments":"false","fieldInfos":[{"visible":"true","fieldName":"TWD_MGAL","label":"Thermoelectric water use (million gallons/day)\u00a0","format":{"places":9,"digitSeparator":true}}],"title":"HUC 12 ID: {HUC_12}"}}</v>
      </c>
      <c r="AF259" s="23" t="s">
        <v>2259</v>
      </c>
      <c r="AG259" s="23" t="s">
        <v>2051</v>
      </c>
      <c r="AI259" s="23" t="s">
        <v>2283</v>
      </c>
      <c r="AJ259" s="23" t="s">
        <v>2261</v>
      </c>
    </row>
    <row r="260" spans="1:36" ht="15" hidden="1" customHeight="1" x14ac:dyDescent="0.25">
      <c r="A260" s="2">
        <v>259</v>
      </c>
      <c r="B260" s="26" t="s">
        <v>176</v>
      </c>
      <c r="C260" s="2" t="s">
        <v>1148</v>
      </c>
      <c r="D260" s="8" t="s">
        <v>1005</v>
      </c>
      <c r="E260" s="89" t="s">
        <v>454</v>
      </c>
      <c r="F260" s="12" t="s">
        <v>394</v>
      </c>
      <c r="G260" s="37" t="s">
        <v>1268</v>
      </c>
      <c r="H260" s="18" t="s">
        <v>1430</v>
      </c>
      <c r="I260" s="7" t="s">
        <v>845</v>
      </c>
      <c r="J260" s="38" t="s">
        <v>2067</v>
      </c>
      <c r="K260" s="22">
        <v>147</v>
      </c>
      <c r="L260" s="59" t="s">
        <v>1534</v>
      </c>
      <c r="M260" s="59" t="s">
        <v>1534</v>
      </c>
      <c r="N260" s="59" t="s">
        <v>1534</v>
      </c>
      <c r="O260" s="2"/>
      <c r="P260" s="2"/>
      <c r="Q260" s="2"/>
      <c r="R260" s="59" t="s">
        <v>1534</v>
      </c>
      <c r="S260" s="2"/>
      <c r="T260" s="2" t="s">
        <v>1840</v>
      </c>
      <c r="U260" s="2" t="s">
        <v>2251</v>
      </c>
      <c r="V260" s="71" t="s">
        <v>1453</v>
      </c>
      <c r="W260" s="2" t="s">
        <v>1443</v>
      </c>
      <c r="X260" s="2" t="s">
        <v>1655</v>
      </c>
      <c r="Y260" s="2" t="s">
        <v>2209</v>
      </c>
      <c r="Z260" s="2" t="s">
        <v>2012</v>
      </c>
      <c r="AB260" s="70" t="s">
        <v>2598</v>
      </c>
      <c r="AC260" s="23">
        <v>1</v>
      </c>
      <c r="AD260" s="115" t="str">
        <f t="shared" si="13"/>
        <v xml:space="preserve">Biodiversity Conservation - x; Clean Air - x; Clean and Plentiful Water - x; Recreation, Culture, and Aesthetics - x; </v>
      </c>
      <c r="AE260" s="114" t="str">
        <f t="shared" ref="AE260:AE271" si="14">CONCATENATE(AF260,E260,AG260,C260,AI260,AC260,AJ260)</f>
        <v>{"popup":{"showAttachments":"false","fieldInfos":[{"visible":"true","fieldName":"TD_N_T","label":"Total annual nitrogen deposition (kg/ha)\u00a0","format":{"places":1,"digitSeparator":true}}],"title":"HUC 12 ID: {HUC_12}"}}</v>
      </c>
      <c r="AF260" s="23" t="s">
        <v>2259</v>
      </c>
      <c r="AG260" s="23" t="s">
        <v>2051</v>
      </c>
      <c r="AI260" s="23" t="s">
        <v>2283</v>
      </c>
      <c r="AJ260" s="23" t="s">
        <v>2261</v>
      </c>
    </row>
    <row r="261" spans="1:36" ht="15" hidden="1" customHeight="1" x14ac:dyDescent="0.25">
      <c r="A261" s="2">
        <v>260</v>
      </c>
      <c r="B261" s="26" t="s">
        <v>176</v>
      </c>
      <c r="C261" s="2" t="s">
        <v>1149</v>
      </c>
      <c r="D261" s="8" t="s">
        <v>1006</v>
      </c>
      <c r="E261" s="89" t="s">
        <v>458</v>
      </c>
      <c r="F261" s="12" t="s">
        <v>394</v>
      </c>
      <c r="G261" s="37" t="s">
        <v>1268</v>
      </c>
      <c r="H261" s="7" t="s">
        <v>1431</v>
      </c>
      <c r="I261" s="7" t="s">
        <v>845</v>
      </c>
      <c r="J261" s="38" t="s">
        <v>2067</v>
      </c>
      <c r="K261" s="22">
        <v>148</v>
      </c>
      <c r="L261" s="59" t="s">
        <v>1534</v>
      </c>
      <c r="M261" s="59" t="s">
        <v>1534</v>
      </c>
      <c r="N261" s="59" t="s">
        <v>1534</v>
      </c>
      <c r="O261" s="2"/>
      <c r="P261" s="2"/>
      <c r="Q261" s="2"/>
      <c r="R261" s="2"/>
      <c r="S261" s="2"/>
      <c r="T261" s="2" t="s">
        <v>1840</v>
      </c>
      <c r="U261" s="2" t="s">
        <v>2246</v>
      </c>
      <c r="V261" s="71" t="s">
        <v>1453</v>
      </c>
      <c r="W261" s="2" t="s">
        <v>1443</v>
      </c>
      <c r="X261" s="2" t="s">
        <v>1655</v>
      </c>
      <c r="Y261" s="2" t="s">
        <v>2210</v>
      </c>
      <c r="Z261" s="2" t="s">
        <v>2012</v>
      </c>
      <c r="AB261" s="70" t="s">
        <v>2599</v>
      </c>
      <c r="AC261" s="23">
        <v>1</v>
      </c>
      <c r="AD261" s="115" t="str">
        <f t="shared" si="13"/>
        <v xml:space="preserve">Biodiversity Conservation - x; Clean Air - x; Clean and Plentiful Water - x; </v>
      </c>
      <c r="AE261" s="114" t="str">
        <f t="shared" si="14"/>
        <v>{"popup":{"showAttachments":"false","fieldInfos":[{"visible":"true","fieldName":"TD_OXN_T","label":"Total annual oxidized nitrogen deposition (kg/ha)\u00a0","format":{"places":1,"digitSeparator":true}}],"title":"HUC 12 ID: {HUC_12}"}}</v>
      </c>
      <c r="AF261" s="23" t="s">
        <v>2259</v>
      </c>
      <c r="AG261" s="23" t="s">
        <v>2051</v>
      </c>
      <c r="AI261" s="23" t="s">
        <v>2283</v>
      </c>
      <c r="AJ261" s="23" t="s">
        <v>2261</v>
      </c>
    </row>
    <row r="262" spans="1:36" ht="15" hidden="1" customHeight="1" x14ac:dyDescent="0.25">
      <c r="A262" s="2">
        <v>261</v>
      </c>
      <c r="B262" s="26" t="s">
        <v>176</v>
      </c>
      <c r="C262" s="37" t="s">
        <v>1150</v>
      </c>
      <c r="D262" s="8" t="s">
        <v>1007</v>
      </c>
      <c r="E262" s="11" t="s">
        <v>459</v>
      </c>
      <c r="F262" s="12" t="s">
        <v>394</v>
      </c>
      <c r="G262" s="37" t="s">
        <v>1268</v>
      </c>
      <c r="H262" s="7" t="s">
        <v>1432</v>
      </c>
      <c r="I262" s="18" t="s">
        <v>845</v>
      </c>
      <c r="J262" s="38" t="s">
        <v>2067</v>
      </c>
      <c r="K262">
        <v>149</v>
      </c>
      <c r="L262" s="59" t="s">
        <v>1534</v>
      </c>
      <c r="M262" s="59" t="s">
        <v>1534</v>
      </c>
      <c r="N262" s="59" t="s">
        <v>1534</v>
      </c>
      <c r="O262" s="2"/>
      <c r="P262" s="2"/>
      <c r="Q262" s="2"/>
      <c r="R262" s="2"/>
      <c r="S262" s="2"/>
      <c r="T262" s="2" t="s">
        <v>1840</v>
      </c>
      <c r="U262" s="2" t="s">
        <v>2246</v>
      </c>
      <c r="V262" s="71" t="s">
        <v>1453</v>
      </c>
      <c r="W262" s="2" t="s">
        <v>1443</v>
      </c>
      <c r="X262" s="2" t="s">
        <v>1655</v>
      </c>
      <c r="Y262" s="2" t="s">
        <v>2211</v>
      </c>
      <c r="Z262" s="2" t="s">
        <v>2012</v>
      </c>
      <c r="AB262" s="70" t="s">
        <v>2600</v>
      </c>
      <c r="AC262" s="23">
        <v>1</v>
      </c>
      <c r="AD262" s="115" t="str">
        <f t="shared" si="13"/>
        <v xml:space="preserve">Biodiversity Conservation - x; Clean Air - x; Clean and Plentiful Water - x; </v>
      </c>
      <c r="AE262" s="114" t="str">
        <f t="shared" si="14"/>
        <v>{"popup":{"showAttachments":"false","fieldInfos":[{"visible":"true","fieldName":"TD_REDN_T","label":"Total annual reduced nitrogen deposition (kg/ha)\u00a0","format":{"places":1,"digitSeparator":true}}],"title":"HUC 12 ID: {HUC_12}"}}</v>
      </c>
      <c r="AF262" s="23" t="s">
        <v>2259</v>
      </c>
      <c r="AG262" s="23" t="s">
        <v>2051</v>
      </c>
      <c r="AI262" s="23" t="s">
        <v>2283</v>
      </c>
      <c r="AJ262" s="23" t="s">
        <v>2261</v>
      </c>
    </row>
    <row r="263" spans="1:36" ht="15" hidden="1" customHeight="1" x14ac:dyDescent="0.25">
      <c r="A263" s="2">
        <v>262</v>
      </c>
      <c r="B263" s="26" t="s">
        <v>176</v>
      </c>
      <c r="C263" s="37" t="s">
        <v>1151</v>
      </c>
      <c r="D263" s="8" t="s">
        <v>1008</v>
      </c>
      <c r="E263" s="11" t="s">
        <v>460</v>
      </c>
      <c r="F263" s="12" t="s">
        <v>394</v>
      </c>
      <c r="G263" s="37" t="s">
        <v>1268</v>
      </c>
      <c r="H263" s="18" t="s">
        <v>1433</v>
      </c>
      <c r="I263" s="18" t="s">
        <v>845</v>
      </c>
      <c r="J263" s="38" t="s">
        <v>2067</v>
      </c>
      <c r="K263" s="22">
        <v>150</v>
      </c>
      <c r="L263" s="59" t="s">
        <v>1534</v>
      </c>
      <c r="M263" s="59" t="s">
        <v>1534</v>
      </c>
      <c r="N263" s="59" t="s">
        <v>1534</v>
      </c>
      <c r="O263" s="2"/>
      <c r="P263" s="2"/>
      <c r="Q263" s="2"/>
      <c r="R263" s="59" t="s">
        <v>1534</v>
      </c>
      <c r="S263" s="2"/>
      <c r="T263" s="2" t="s">
        <v>1783</v>
      </c>
      <c r="U263" s="2" t="s">
        <v>2251</v>
      </c>
      <c r="V263" s="71" t="s">
        <v>1454</v>
      </c>
      <c r="W263" s="2" t="s">
        <v>1443</v>
      </c>
      <c r="X263" s="2" t="s">
        <v>1655</v>
      </c>
      <c r="Y263" s="2" t="s">
        <v>2212</v>
      </c>
      <c r="Z263" s="2" t="s">
        <v>2012</v>
      </c>
      <c r="AB263" s="70" t="s">
        <v>2601</v>
      </c>
      <c r="AC263" s="23">
        <v>2</v>
      </c>
      <c r="AD263" s="115" t="str">
        <f t="shared" si="13"/>
        <v xml:space="preserve">Biodiversity Conservation - x; Clean Air - x; Clean and Plentiful Water - x; Recreation, Culture, and Aesthetics - x; </v>
      </c>
      <c r="AE263" s="114" t="str">
        <f t="shared" si="14"/>
        <v>{"popup":{"showAttachments":"false","fieldInfos":[{"visible":"true","fieldName":"TD_S_T","label":"Total annual sulfur deposition (kg/ha)\u00a0","format":{"places":2,"digitSeparator":true}}],"title":"HUC 12 ID: {HUC_12}"}}</v>
      </c>
      <c r="AF263" s="23" t="s">
        <v>2259</v>
      </c>
      <c r="AG263" s="23" t="s">
        <v>2051</v>
      </c>
      <c r="AI263" s="23" t="s">
        <v>2283</v>
      </c>
      <c r="AJ263" s="23" t="s">
        <v>2261</v>
      </c>
    </row>
    <row r="264" spans="1:36" ht="15" hidden="1" customHeight="1" x14ac:dyDescent="0.25">
      <c r="A264" s="2">
        <v>263</v>
      </c>
      <c r="B264" s="26" t="s">
        <v>176</v>
      </c>
      <c r="C264" s="37" t="s">
        <v>1152</v>
      </c>
      <c r="D264" s="8" t="s">
        <v>1009</v>
      </c>
      <c r="E264" s="11" t="s">
        <v>455</v>
      </c>
      <c r="F264" s="12" t="s">
        <v>394</v>
      </c>
      <c r="G264" s="37" t="s">
        <v>1284</v>
      </c>
      <c r="H264" s="18" t="s">
        <v>1405</v>
      </c>
      <c r="I264" s="38" t="s">
        <v>863</v>
      </c>
      <c r="J264" s="38" t="s">
        <v>2067</v>
      </c>
      <c r="K264" s="22">
        <v>151</v>
      </c>
      <c r="L264" s="59" t="s">
        <v>1534</v>
      </c>
      <c r="M264" s="2"/>
      <c r="N264" s="59" t="s">
        <v>1534</v>
      </c>
      <c r="O264" s="2"/>
      <c r="P264" s="2"/>
      <c r="Q264" s="2"/>
      <c r="R264" s="59" t="s">
        <v>1534</v>
      </c>
      <c r="S264" s="2"/>
      <c r="T264" s="2" t="s">
        <v>1841</v>
      </c>
      <c r="U264" s="2" t="s">
        <v>2244</v>
      </c>
      <c r="V264" s="2" t="s">
        <v>1520</v>
      </c>
      <c r="W264" s="2" t="s">
        <v>1443</v>
      </c>
      <c r="X264" s="2" t="s">
        <v>1655</v>
      </c>
      <c r="Y264" s="2" t="s">
        <v>2213</v>
      </c>
      <c r="Z264" s="2" t="s">
        <v>2012</v>
      </c>
      <c r="AB264" s="70" t="s">
        <v>2602</v>
      </c>
      <c r="AC264" s="23">
        <v>0</v>
      </c>
      <c r="AD264" s="115" t="str">
        <f t="shared" si="13"/>
        <v xml:space="preserve">Biodiversity Conservation - x; Clean and Plentiful Water - x; Recreation, Culture, and Aesthetics - x; </v>
      </c>
      <c r="AE264" s="114" t="str">
        <f t="shared" si="14"/>
        <v>{"popup":{"showAttachments":"false","fieldInfos":[{"visible":"true","fieldName":"AQ_TOT","label":"Total number of at-risk aquatic species\u00a0","format":{"places":0,"digitSeparator":true}}],"title":"HUC 12 ID: {HUC_12}"}}</v>
      </c>
      <c r="AF264" s="23" t="s">
        <v>2259</v>
      </c>
      <c r="AG264" s="23" t="s">
        <v>2051</v>
      </c>
      <c r="AI264" s="23" t="s">
        <v>2283</v>
      </c>
      <c r="AJ264" s="23" t="s">
        <v>2261</v>
      </c>
    </row>
    <row r="265" spans="1:36" ht="15" hidden="1" customHeight="1" x14ac:dyDescent="0.25">
      <c r="A265" s="2">
        <v>264</v>
      </c>
      <c r="B265" s="26" t="s">
        <v>176</v>
      </c>
      <c r="C265" s="37" t="s">
        <v>1153</v>
      </c>
      <c r="D265" s="8" t="s">
        <v>1010</v>
      </c>
      <c r="E265" s="11" t="s">
        <v>456</v>
      </c>
      <c r="F265" s="12" t="s">
        <v>394</v>
      </c>
      <c r="G265" s="37" t="s">
        <v>1268</v>
      </c>
      <c r="H265" s="38" t="s">
        <v>1406</v>
      </c>
      <c r="I265" s="38" t="s">
        <v>863</v>
      </c>
      <c r="J265" s="38" t="s">
        <v>2067</v>
      </c>
      <c r="K265">
        <v>152</v>
      </c>
      <c r="L265" s="59" t="s">
        <v>1534</v>
      </c>
      <c r="M265" s="2"/>
      <c r="N265" s="2"/>
      <c r="O265" s="2"/>
      <c r="P265" s="2"/>
      <c r="Q265" s="2"/>
      <c r="R265" s="59" t="s">
        <v>1534</v>
      </c>
      <c r="S265" s="2"/>
      <c r="T265" s="2" t="s">
        <v>1842</v>
      </c>
      <c r="U265" s="2" t="s">
        <v>2243</v>
      </c>
      <c r="V265" s="2" t="s">
        <v>1520</v>
      </c>
      <c r="W265" s="2" t="s">
        <v>1443</v>
      </c>
      <c r="X265" s="2" t="s">
        <v>1655</v>
      </c>
      <c r="Y265" s="2" t="s">
        <v>2214</v>
      </c>
      <c r="Z265" s="2" t="s">
        <v>2012</v>
      </c>
      <c r="AB265" s="70" t="s">
        <v>2603</v>
      </c>
      <c r="AC265" s="23">
        <v>0</v>
      </c>
      <c r="AD265" s="115" t="str">
        <f t="shared" si="13"/>
        <v xml:space="preserve">Biodiversity Conservation - x; Recreation, Culture, and Aesthetics - x; </v>
      </c>
      <c r="AE265" s="114" t="str">
        <f t="shared" si="14"/>
        <v>{"popup":{"showAttachments":"false","fieldInfos":[{"visible":"true","fieldName":"TR_TOT","label":"Total number of at-risk terrestrial species\u00a0","format":{"places":0,"digitSeparator":true}}],"title":"HUC 12 ID: {HUC_12}"}}</v>
      </c>
      <c r="AF265" s="23" t="s">
        <v>2259</v>
      </c>
      <c r="AG265" s="23" t="s">
        <v>2051</v>
      </c>
      <c r="AI265" s="23" t="s">
        <v>2283</v>
      </c>
      <c r="AJ265" s="23" t="s">
        <v>2261</v>
      </c>
    </row>
    <row r="266" spans="1:36" ht="15" hidden="1" customHeight="1" x14ac:dyDescent="0.25">
      <c r="A266" s="2">
        <v>265</v>
      </c>
      <c r="B266" s="26" t="s">
        <v>176</v>
      </c>
      <c r="C266" s="37" t="s">
        <v>1154</v>
      </c>
      <c r="D266" s="8" t="s">
        <v>1011</v>
      </c>
      <c r="E266" s="11" t="s">
        <v>457</v>
      </c>
      <c r="F266" s="12" t="s">
        <v>394</v>
      </c>
      <c r="G266" s="2" t="s">
        <v>1271</v>
      </c>
      <c r="H266" s="38" t="s">
        <v>1690</v>
      </c>
      <c r="I266" s="38" t="s">
        <v>863</v>
      </c>
      <c r="J266" s="38" t="s">
        <v>2067</v>
      </c>
      <c r="K266" s="22">
        <v>153</v>
      </c>
      <c r="L266" s="59" t="s">
        <v>1534</v>
      </c>
      <c r="M266" s="2"/>
      <c r="N266" s="59" t="s">
        <v>1534</v>
      </c>
      <c r="O266" s="2"/>
      <c r="P266" s="2"/>
      <c r="Q266" s="2"/>
      <c r="R266" s="59" t="s">
        <v>1534</v>
      </c>
      <c r="S266" s="2"/>
      <c r="T266" s="2" t="s">
        <v>1842</v>
      </c>
      <c r="U266" s="2" t="s">
        <v>2244</v>
      </c>
      <c r="V266" s="2" t="s">
        <v>1520</v>
      </c>
      <c r="W266" s="2" t="s">
        <v>1443</v>
      </c>
      <c r="X266" s="2" t="s">
        <v>1655</v>
      </c>
      <c r="Y266" s="2" t="s">
        <v>2215</v>
      </c>
      <c r="Z266" s="2" t="s">
        <v>2012</v>
      </c>
      <c r="AB266" s="70" t="s">
        <v>2604</v>
      </c>
      <c r="AC266" s="23">
        <v>0</v>
      </c>
      <c r="AD266" s="115" t="str">
        <f t="shared" si="13"/>
        <v xml:space="preserve">Biodiversity Conservation - x; Clean and Plentiful Water - x; Recreation, Culture, and Aesthetics - x; </v>
      </c>
      <c r="AE266" s="114" t="str">
        <f t="shared" si="14"/>
        <v>{"popup":{"showAttachments":"false","fieldInfos":[{"visible":"true","fieldName":"WT_TOT","label":"Total number of at-risk wetland species\u00a0","format":{"places":0,"digitSeparator":true}}],"title":"HUC 12 ID: {HUC_12}"}}</v>
      </c>
      <c r="AF266" s="23" t="s">
        <v>2259</v>
      </c>
      <c r="AG266" s="23" t="s">
        <v>2051</v>
      </c>
      <c r="AI266" s="23" t="s">
        <v>2283</v>
      </c>
      <c r="AJ266" s="23" t="s">
        <v>2261</v>
      </c>
    </row>
    <row r="267" spans="1:36" ht="15" hidden="1" customHeight="1" x14ac:dyDescent="0.25">
      <c r="A267" s="2">
        <v>266</v>
      </c>
      <c r="B267" s="26" t="s">
        <v>176</v>
      </c>
      <c r="C267" s="2" t="s">
        <v>1535</v>
      </c>
      <c r="D267" s="8" t="s">
        <v>1012</v>
      </c>
      <c r="E267" s="68" t="s">
        <v>1584</v>
      </c>
      <c r="F267" s="12" t="s">
        <v>394</v>
      </c>
      <c r="G267" s="2" t="s">
        <v>1276</v>
      </c>
      <c r="H267" s="38" t="s">
        <v>713</v>
      </c>
      <c r="I267" s="7" t="s">
        <v>856</v>
      </c>
      <c r="J267" t="s">
        <v>2067</v>
      </c>
      <c r="K267" s="22">
        <v>154</v>
      </c>
      <c r="L267" s="2"/>
      <c r="M267" s="2"/>
      <c r="N267" s="2"/>
      <c r="O267" s="2"/>
      <c r="P267" s="59" t="s">
        <v>1534</v>
      </c>
      <c r="Q267" s="2"/>
      <c r="R267" s="2"/>
      <c r="S267" s="2"/>
      <c r="T267" s="2" t="s">
        <v>1843</v>
      </c>
      <c r="U267" s="2" t="s">
        <v>2032</v>
      </c>
      <c r="V267" s="2" t="s">
        <v>1452</v>
      </c>
      <c r="W267" s="2" t="s">
        <v>1443</v>
      </c>
      <c r="X267" s="2" t="s">
        <v>1655</v>
      </c>
      <c r="Y267" s="2" t="s">
        <v>2216</v>
      </c>
      <c r="Z267" s="2" t="s">
        <v>2012</v>
      </c>
      <c r="AB267" s="70" t="s">
        <v>2605</v>
      </c>
      <c r="AC267" s="23">
        <v>2</v>
      </c>
      <c r="AD267" s="115" t="str">
        <f t="shared" si="13"/>
        <v xml:space="preserve">Food, Fuel, and Materials - x; </v>
      </c>
      <c r="AE267" s="114" t="str">
        <f t="shared" si="14"/>
        <v>{"popup":{"showAttachments":"false","fieldInfos":[{"visible":"true","fieldName":"COT_DOLS","label":"Value of cotton crops (dollars/yr)\u00a0","format":{"places":2,"digitSeparator":true}}],"title":"HUC 12 ID: {HUC_12}"}}</v>
      </c>
      <c r="AF267" s="23" t="s">
        <v>2259</v>
      </c>
      <c r="AG267" s="23" t="s">
        <v>2051</v>
      </c>
      <c r="AI267" s="23" t="s">
        <v>2283</v>
      </c>
      <c r="AJ267" s="23" t="s">
        <v>2261</v>
      </c>
    </row>
    <row r="268" spans="1:36" ht="15" hidden="1" customHeight="1" x14ac:dyDescent="0.25">
      <c r="A268" s="2">
        <v>267</v>
      </c>
      <c r="B268" s="26" t="s">
        <v>176</v>
      </c>
      <c r="C268" s="2" t="s">
        <v>1536</v>
      </c>
      <c r="D268" s="8" t="s">
        <v>1013</v>
      </c>
      <c r="E268" s="68" t="s">
        <v>1586</v>
      </c>
      <c r="F268" s="12" t="s">
        <v>394</v>
      </c>
      <c r="G268" s="2" t="s">
        <v>1276</v>
      </c>
      <c r="H268" s="7" t="s">
        <v>789</v>
      </c>
      <c r="I268" s="7" t="s">
        <v>856</v>
      </c>
      <c r="J268" s="38" t="s">
        <v>2067</v>
      </c>
      <c r="K268">
        <v>155</v>
      </c>
      <c r="L268" s="2"/>
      <c r="M268" s="2"/>
      <c r="N268" s="2"/>
      <c r="O268" s="2"/>
      <c r="P268" s="59" t="s">
        <v>1534</v>
      </c>
      <c r="Q268" s="2"/>
      <c r="R268" s="2"/>
      <c r="S268" s="2"/>
      <c r="T268" s="2" t="s">
        <v>1843</v>
      </c>
      <c r="U268" s="2" t="s">
        <v>2032</v>
      </c>
      <c r="V268" s="2" t="s">
        <v>1452</v>
      </c>
      <c r="W268" s="2" t="s">
        <v>1443</v>
      </c>
      <c r="X268" s="2" t="s">
        <v>1655</v>
      </c>
      <c r="Y268" s="2" t="s">
        <v>2217</v>
      </c>
      <c r="Z268" s="2" t="s">
        <v>2012</v>
      </c>
      <c r="AB268" s="70" t="s">
        <v>2606</v>
      </c>
      <c r="AC268" s="23">
        <v>2</v>
      </c>
      <c r="AD268" s="115" t="str">
        <f t="shared" si="13"/>
        <v xml:space="preserve">Food, Fuel, and Materials - x; </v>
      </c>
      <c r="AE268" s="114" t="str">
        <f t="shared" si="14"/>
        <v>{"popup":{"showAttachments":"false","fieldInfos":[{"visible":"true","fieldName":"GRAIN_DOLS","label":"Value of grain crops (dollars/yr)\u00a0","format":{"places":2,"digitSeparator":true}}],"title":"HUC 12 ID: {HUC_12}"}}</v>
      </c>
      <c r="AF268" s="23" t="s">
        <v>2259</v>
      </c>
      <c r="AG268" s="23" t="s">
        <v>2051</v>
      </c>
      <c r="AI268" s="23" t="s">
        <v>2283</v>
      </c>
      <c r="AJ268" s="23" t="s">
        <v>2261</v>
      </c>
    </row>
    <row r="269" spans="1:36" ht="15" hidden="1" customHeight="1" x14ac:dyDescent="0.25">
      <c r="A269" s="2">
        <v>268</v>
      </c>
      <c r="B269" s="26" t="s">
        <v>176</v>
      </c>
      <c r="C269" s="2" t="s">
        <v>75</v>
      </c>
      <c r="D269" s="8" t="s">
        <v>1014</v>
      </c>
      <c r="E269" s="68" t="s">
        <v>1582</v>
      </c>
      <c r="F269" s="12" t="s">
        <v>394</v>
      </c>
      <c r="G269" s="2" t="s">
        <v>1276</v>
      </c>
      <c r="H269" s="7" t="s">
        <v>790</v>
      </c>
      <c r="I269" s="18" t="s">
        <v>851</v>
      </c>
      <c r="J269" s="38" t="s">
        <v>2067</v>
      </c>
      <c r="K269" s="22">
        <v>156</v>
      </c>
      <c r="L269" s="2"/>
      <c r="M269" s="2"/>
      <c r="N269" s="2"/>
      <c r="O269" s="2"/>
      <c r="P269" s="59" t="s">
        <v>1534</v>
      </c>
      <c r="Q269" s="2"/>
      <c r="R269" s="2"/>
      <c r="S269" s="2"/>
      <c r="T269" s="2" t="s">
        <v>1788</v>
      </c>
      <c r="U269" s="2" t="s">
        <v>2032</v>
      </c>
      <c r="V269" s="2" t="s">
        <v>1452</v>
      </c>
      <c r="W269" s="2" t="s">
        <v>1443</v>
      </c>
      <c r="X269" s="2" t="s">
        <v>1655</v>
      </c>
      <c r="Y269" s="2" t="s">
        <v>2218</v>
      </c>
      <c r="Z269" s="2" t="s">
        <v>2012</v>
      </c>
      <c r="AB269" s="70" t="s">
        <v>2607</v>
      </c>
      <c r="AC269" s="23">
        <v>4</v>
      </c>
      <c r="AD269" s="115" t="str">
        <f t="shared" ref="AD269:AD275" si="15">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xml:space="preserve">Food, Fuel, and Materials - x; </v>
      </c>
      <c r="AE269" s="114" t="str">
        <f t="shared" si="14"/>
        <v>{"popup":{"showAttachments":"false","fieldInfos":[{"visible":"true","fieldName":"VEGYIELD","label":"Vegetable yields (thousand tons/yr)\u00a0","format":{"places":4,"digitSeparator":true}}],"title":"HUC 12 ID: {HUC_12}"}}</v>
      </c>
      <c r="AF269" s="23" t="s">
        <v>2259</v>
      </c>
      <c r="AG269" s="23" t="s">
        <v>2051</v>
      </c>
      <c r="AI269" s="23" t="s">
        <v>2283</v>
      </c>
      <c r="AJ269" s="23" t="s">
        <v>2261</v>
      </c>
    </row>
    <row r="270" spans="1:36" ht="15" hidden="1" customHeight="1" x14ac:dyDescent="0.25">
      <c r="A270" s="2">
        <v>269</v>
      </c>
      <c r="B270" s="26" t="s">
        <v>176</v>
      </c>
      <c r="C270" s="37" t="s">
        <v>1155</v>
      </c>
      <c r="D270" s="8" t="s">
        <v>1015</v>
      </c>
      <c r="E270" s="11" t="s">
        <v>461</v>
      </c>
      <c r="F270" s="12" t="s">
        <v>394</v>
      </c>
      <c r="G270" s="2" t="s">
        <v>1271</v>
      </c>
      <c r="H270" s="18" t="s">
        <v>1691</v>
      </c>
      <c r="I270" s="7" t="s">
        <v>865</v>
      </c>
      <c r="J270" s="38" t="s">
        <v>2067</v>
      </c>
      <c r="K270" s="22">
        <v>157</v>
      </c>
      <c r="L270" s="2"/>
      <c r="M270" s="2"/>
      <c r="N270" s="59" t="s">
        <v>1534</v>
      </c>
      <c r="O270" s="2"/>
      <c r="P270" s="2"/>
      <c r="Q270" s="59" t="s">
        <v>1534</v>
      </c>
      <c r="R270" s="2"/>
      <c r="S270" s="2"/>
      <c r="T270" s="2" t="s">
        <v>1844</v>
      </c>
      <c r="U270" s="2" t="s">
        <v>2029</v>
      </c>
      <c r="V270" s="71" t="s">
        <v>1777</v>
      </c>
      <c r="W270" s="2" t="s">
        <v>1443</v>
      </c>
      <c r="X270" s="2" t="s">
        <v>1655</v>
      </c>
      <c r="Y270" s="2" t="s">
        <v>2219</v>
      </c>
      <c r="Z270" s="2" t="s">
        <v>2012</v>
      </c>
      <c r="AB270" s="70" t="s">
        <v>2608</v>
      </c>
      <c r="AC270" s="23">
        <v>0</v>
      </c>
      <c r="AD270" s="115" t="str">
        <f t="shared" si="15"/>
        <v xml:space="preserve">Clean and Plentiful Water - x; Natural Hazard Mitigation - x; </v>
      </c>
      <c r="AE270" s="114" t="str">
        <f t="shared" si="14"/>
        <v>{"popup":{"showAttachments":"false","fieldInfos":[{"visible":"true","fieldName":"NIDamMGAL","label":"Water supply from NID reservoirs (million gallons)\u00a0","format":{"places":0,"digitSeparator":true}}],"title":"HUC 12 ID: {HUC_12}"}}</v>
      </c>
      <c r="AF270" s="23" t="s">
        <v>2259</v>
      </c>
      <c r="AG270" s="23" t="s">
        <v>2051</v>
      </c>
      <c r="AI270" s="23" t="s">
        <v>2283</v>
      </c>
      <c r="AJ270" s="23" t="s">
        <v>2261</v>
      </c>
    </row>
    <row r="271" spans="1:36" ht="15" hidden="1" customHeight="1" x14ac:dyDescent="0.25">
      <c r="A271" s="2">
        <v>270</v>
      </c>
      <c r="B271" s="26" t="s">
        <v>176</v>
      </c>
      <c r="C271" s="37" t="s">
        <v>664</v>
      </c>
      <c r="D271" s="37" t="s">
        <v>665</v>
      </c>
      <c r="E271" s="38" t="s">
        <v>682</v>
      </c>
      <c r="F271" s="12" t="s">
        <v>394</v>
      </c>
      <c r="G271" s="2" t="s">
        <v>1271</v>
      </c>
      <c r="H271" s="7" t="s">
        <v>1692</v>
      </c>
      <c r="I271" s="7" t="s">
        <v>860</v>
      </c>
      <c r="J271" s="38" t="s">
        <v>2067</v>
      </c>
      <c r="K271">
        <v>158</v>
      </c>
      <c r="L271" s="2"/>
      <c r="M271" s="2"/>
      <c r="N271" s="59"/>
      <c r="O271" s="2"/>
      <c r="P271" s="2"/>
      <c r="Q271" s="59" t="s">
        <v>1534</v>
      </c>
      <c r="R271" s="2"/>
      <c r="S271" s="2"/>
      <c r="T271" s="2" t="s">
        <v>1845</v>
      </c>
      <c r="U271" s="2" t="s">
        <v>2026</v>
      </c>
      <c r="V271" s="71" t="s">
        <v>1777</v>
      </c>
      <c r="W271" s="2" t="s">
        <v>1443</v>
      </c>
      <c r="X271" s="2" t="s">
        <v>1655</v>
      </c>
      <c r="Y271" s="2" t="s">
        <v>2220</v>
      </c>
      <c r="Z271" s="2" t="s">
        <v>2012</v>
      </c>
      <c r="AB271" s="70" t="s">
        <v>2609</v>
      </c>
      <c r="AC271" s="23">
        <v>1</v>
      </c>
      <c r="AD271" s="115" t="str">
        <f t="shared" si="15"/>
        <v xml:space="preserve">Natural Hazard Mitigation - x; </v>
      </c>
      <c r="AE271" s="114" t="str">
        <f t="shared" si="14"/>
        <v>{"popup":{"showAttachments":"false","fieldInfos":[{"visible":"true","fieldName":"WaterbodyArea","label":"Waterbody area (km2)\u00a0","format":{"places":1,"digitSeparator":true}}],"title":"HUC 12 ID: {HUC_12}"}}</v>
      </c>
      <c r="AF271" s="23" t="s">
        <v>2259</v>
      </c>
      <c r="AG271" s="23" t="s">
        <v>2051</v>
      </c>
      <c r="AI271" s="23" t="s">
        <v>2283</v>
      </c>
      <c r="AJ271" s="23" t="s">
        <v>2261</v>
      </c>
    </row>
    <row r="272" spans="1:36" ht="15" customHeight="1" x14ac:dyDescent="0.25">
      <c r="A272" s="2">
        <v>271</v>
      </c>
      <c r="B272" s="27" t="s">
        <v>176</v>
      </c>
      <c r="C272" s="18" t="s">
        <v>91</v>
      </c>
      <c r="D272" s="37" t="s">
        <v>472</v>
      </c>
      <c r="E272" s="18" t="s">
        <v>1928</v>
      </c>
      <c r="F272" s="2" t="s">
        <v>180</v>
      </c>
      <c r="G272" s="53" t="s">
        <v>1306</v>
      </c>
      <c r="H272" s="18" t="s">
        <v>595</v>
      </c>
      <c r="I272" s="18" t="s">
        <v>852</v>
      </c>
      <c r="J272" s="121" t="s">
        <v>2619</v>
      </c>
      <c r="K272" s="22">
        <v>0</v>
      </c>
      <c r="L272" s="37"/>
      <c r="M272" s="18"/>
      <c r="N272" s="18"/>
      <c r="O272" s="18"/>
      <c r="P272" s="18"/>
      <c r="Q272" s="18"/>
      <c r="R272" s="18"/>
      <c r="S272" s="2" t="s">
        <v>90</v>
      </c>
      <c r="T272" s="2" t="s">
        <v>1774</v>
      </c>
      <c r="U272" s="2" t="s">
        <v>177</v>
      </c>
      <c r="V272" s="2" t="s">
        <v>1653</v>
      </c>
      <c r="W272" s="2" t="s">
        <v>1443</v>
      </c>
      <c r="X272" s="2" t="s">
        <v>1654</v>
      </c>
      <c r="Z272" s="2" t="s">
        <v>2011</v>
      </c>
      <c r="AB272" s="2" t="s">
        <v>2275</v>
      </c>
      <c r="AD272" s="115" t="str">
        <f t="shared" si="15"/>
        <v/>
      </c>
      <c r="AE272" s="114" t="str">
        <f>CONCATENATE(AF272,E272,AG272,C272,AI272)</f>
        <v>{"popup":{"showAttachments":"false","fieldInfos":[{"visible":"true","fieldName":"Value","label":"Dasymetric allocation of population"}],"title":"Dasymetric allocation of population"}}</v>
      </c>
      <c r="AF272" s="23" t="s">
        <v>2259</v>
      </c>
      <c r="AG272" s="23" t="s">
        <v>2051</v>
      </c>
      <c r="AI272" s="23" t="s">
        <v>2262</v>
      </c>
    </row>
    <row r="273" spans="1:36" ht="15" hidden="1" customHeight="1" x14ac:dyDescent="0.25">
      <c r="A273" s="2">
        <v>272</v>
      </c>
      <c r="B273" s="27" t="s">
        <v>176</v>
      </c>
      <c r="C273" s="18" t="s">
        <v>489</v>
      </c>
      <c r="D273" s="37" t="s">
        <v>582</v>
      </c>
      <c r="E273" s="18" t="s">
        <v>1928</v>
      </c>
      <c r="F273" s="2" t="s">
        <v>180</v>
      </c>
      <c r="G273" s="2" t="s">
        <v>1271</v>
      </c>
      <c r="H273" s="7" t="s">
        <v>1716</v>
      </c>
      <c r="I273" s="7" t="s">
        <v>870</v>
      </c>
      <c r="J273" s="18" t="s">
        <v>2039</v>
      </c>
      <c r="K273" s="22">
        <v>0</v>
      </c>
      <c r="L273" s="49"/>
      <c r="M273" s="59" t="s">
        <v>1534</v>
      </c>
      <c r="N273" s="59" t="s">
        <v>1534</v>
      </c>
      <c r="O273" s="15"/>
      <c r="P273" s="15"/>
      <c r="Q273" s="59" t="s">
        <v>1534</v>
      </c>
      <c r="R273" s="49"/>
      <c r="S273" s="18"/>
      <c r="T273" s="2" t="s">
        <v>1846</v>
      </c>
      <c r="U273" s="2" t="s">
        <v>2036</v>
      </c>
      <c r="V273" s="2" t="s">
        <v>1519</v>
      </c>
      <c r="W273" s="2" t="s">
        <v>1443</v>
      </c>
      <c r="X273" s="2" t="s">
        <v>1654</v>
      </c>
      <c r="Z273" s="2" t="s">
        <v>2011</v>
      </c>
      <c r="AB273" s="2" t="s">
        <v>2276</v>
      </c>
      <c r="AD273" s="115" t="str">
        <f t="shared" si="15"/>
        <v xml:space="preserve">Clean Air - x; Clean and Plentiful Water - x; Natural Hazard Mitigation - x; </v>
      </c>
      <c r="AE273" s="114" t="str">
        <f>CONCATENATE(AF273,E273,AG273,C273,AI273)</f>
        <v>{"popup":{"showAttachments":"false","fieldInfos":[{"visible":"true","fieldName":"Value","label":"Potential Wetland Area"}],"title":"Potential Wetland Area"}}</v>
      </c>
      <c r="AF273" s="23" t="s">
        <v>2259</v>
      </c>
      <c r="AG273" s="23" t="s">
        <v>2051</v>
      </c>
      <c r="AI273" s="23" t="s">
        <v>2263</v>
      </c>
    </row>
    <row r="274" spans="1:36" ht="15" hidden="1" customHeight="1" x14ac:dyDescent="0.25">
      <c r="A274" s="2">
        <v>273</v>
      </c>
      <c r="B274" s="27" t="s">
        <v>176</v>
      </c>
      <c r="C274" s="18" t="s">
        <v>488</v>
      </c>
      <c r="D274" s="37" t="s">
        <v>487</v>
      </c>
      <c r="E274" s="18" t="s">
        <v>1928</v>
      </c>
      <c r="F274" s="2" t="s">
        <v>180</v>
      </c>
      <c r="G274" s="37"/>
      <c r="H274" s="7" t="s">
        <v>602</v>
      </c>
      <c r="I274" s="7" t="s">
        <v>869</v>
      </c>
      <c r="J274" s="18" t="s">
        <v>2040</v>
      </c>
      <c r="K274" s="22">
        <v>0</v>
      </c>
      <c r="L274" s="59" t="s">
        <v>1534</v>
      </c>
      <c r="M274" s="18"/>
      <c r="N274" s="18"/>
      <c r="O274" s="18"/>
      <c r="P274" s="18"/>
      <c r="Q274" s="18"/>
      <c r="R274" s="59" t="s">
        <v>1534</v>
      </c>
      <c r="S274" s="18"/>
      <c r="T274" s="2" t="s">
        <v>1847</v>
      </c>
      <c r="U274" s="2" t="s">
        <v>2243</v>
      </c>
      <c r="V274" s="2" t="s">
        <v>1519</v>
      </c>
      <c r="W274" s="2" t="s">
        <v>1443</v>
      </c>
      <c r="X274" s="2" t="s">
        <v>1654</v>
      </c>
      <c r="Z274" s="2" t="s">
        <v>2011</v>
      </c>
      <c r="AB274" s="2" t="s">
        <v>2277</v>
      </c>
      <c r="AD274" s="115" t="str">
        <f t="shared" si="15"/>
        <v xml:space="preserve">Biodiversity Conservation - x; Recreation, Culture, and Aesthetics - x; </v>
      </c>
      <c r="AE274" s="114" t="str">
        <f>CONCATENATE(AF274,E274,AG274,C274,AI274)</f>
        <v>{"popup":{"showAttachments":"false","fieldInfos":[{"visible":"true","fieldName":"Value","label":"Potentially Restorable Wetlands on Agricultural Land"}],"title":"Potentially Restorable Wetlands on Agricultural Land"}}</v>
      </c>
      <c r="AF274" s="23" t="s">
        <v>2259</v>
      </c>
      <c r="AG274" s="23" t="s">
        <v>2051</v>
      </c>
      <c r="AI274" s="23" t="s">
        <v>2264</v>
      </c>
    </row>
    <row r="275" spans="1:36" ht="15" hidden="1" customHeight="1" x14ac:dyDescent="0.25">
      <c r="A275" s="2">
        <v>274</v>
      </c>
      <c r="B275" s="27" t="s">
        <v>176</v>
      </c>
      <c r="C275" s="18" t="s">
        <v>92</v>
      </c>
      <c r="D275" s="37" t="s">
        <v>490</v>
      </c>
      <c r="E275" s="18" t="s">
        <v>1928</v>
      </c>
      <c r="F275" s="2" t="s">
        <v>180</v>
      </c>
      <c r="G275" s="51" t="s">
        <v>1317</v>
      </c>
      <c r="H275" s="18" t="s">
        <v>596</v>
      </c>
      <c r="I275" s="18" t="s">
        <v>871</v>
      </c>
      <c r="J275" s="18" t="s">
        <v>2041</v>
      </c>
      <c r="K275" s="22">
        <v>0</v>
      </c>
      <c r="L275" s="2"/>
      <c r="M275" s="2"/>
      <c r="N275" s="2"/>
      <c r="O275" s="2"/>
      <c r="P275" s="2"/>
      <c r="Q275" s="2"/>
      <c r="R275" s="2"/>
      <c r="S275" s="18" t="s">
        <v>462</v>
      </c>
      <c r="T275" s="2" t="s">
        <v>1828</v>
      </c>
      <c r="U275" s="2" t="s">
        <v>177</v>
      </c>
      <c r="V275" s="2" t="s">
        <v>1451</v>
      </c>
      <c r="W275" s="2" t="s">
        <v>1443</v>
      </c>
      <c r="X275" s="2" t="s">
        <v>1654</v>
      </c>
      <c r="Z275" s="2" t="s">
        <v>2011</v>
      </c>
      <c r="AB275" s="2" t="s">
        <v>2278</v>
      </c>
      <c r="AD275" s="115" t="str">
        <f t="shared" si="15"/>
        <v/>
      </c>
      <c r="AE275" s="114" t="str">
        <f>CONCATENATE(AF275,E275,AG275,C275,AI275)</f>
        <v>{"popup":{"showAttachments":"false","fieldInfos":[{"visible":"true","fieldName":"Value","label":"Rare Ecosystems"}],"title":"Rare Ecosystems"}}</v>
      </c>
      <c r="AF275" s="23" t="s">
        <v>2259</v>
      </c>
      <c r="AG275" s="23" t="s">
        <v>2051</v>
      </c>
      <c r="AI275" s="23" t="s">
        <v>2265</v>
      </c>
    </row>
    <row r="276" spans="1:36" ht="15" hidden="1" customHeight="1" x14ac:dyDescent="0.25">
      <c r="A276" s="2">
        <v>275</v>
      </c>
      <c r="B276" s="27" t="s">
        <v>176</v>
      </c>
      <c r="C276" s="18" t="s">
        <v>1887</v>
      </c>
      <c r="D276" s="18" t="s">
        <v>1888</v>
      </c>
      <c r="E276" s="18" t="s">
        <v>1889</v>
      </c>
      <c r="F276" s="2" t="s">
        <v>180</v>
      </c>
      <c r="G276" s="37"/>
      <c r="H276" s="18" t="s">
        <v>1414</v>
      </c>
      <c r="I276" s="18" t="s">
        <v>1965</v>
      </c>
      <c r="J276" t="s">
        <v>1953</v>
      </c>
      <c r="K276" s="22"/>
      <c r="L276" s="59" t="s">
        <v>1534</v>
      </c>
      <c r="M276" s="18"/>
      <c r="N276" s="18"/>
      <c r="O276" s="18"/>
      <c r="P276" s="18"/>
      <c r="Q276" s="18"/>
      <c r="R276" s="59" t="s">
        <v>1534</v>
      </c>
      <c r="S276" s="18"/>
      <c r="T276" s="2" t="s">
        <v>1760</v>
      </c>
      <c r="V276" s="2" t="s">
        <v>1451</v>
      </c>
      <c r="Z276" s="2" t="s">
        <v>2011</v>
      </c>
      <c r="AB276" s="2" t="s">
        <v>2356</v>
      </c>
      <c r="AD276" s="115"/>
      <c r="AE276" s="114" t="str">
        <f>CONCATENATE(AF276,E344,AG276,C344,AI276)</f>
        <v>{"popup":{"showAttachments":"false","fieldInfos":[{"visible":"true","fieldName":"GEOID10","label":"States\u00a0"}],"title":"MSPA Water as Background with 30m edge"}}</v>
      </c>
      <c r="AF276" s="23" t="s">
        <v>2259</v>
      </c>
      <c r="AG276" s="23" t="s">
        <v>2051</v>
      </c>
      <c r="AI276" s="23" t="s">
        <v>2357</v>
      </c>
    </row>
    <row r="277" spans="1:36" ht="15" hidden="1" customHeight="1" x14ac:dyDescent="0.25">
      <c r="A277" s="2">
        <v>276</v>
      </c>
      <c r="B277" s="27" t="s">
        <v>176</v>
      </c>
      <c r="C277" s="18" t="s">
        <v>1890</v>
      </c>
      <c r="D277" s="18" t="s">
        <v>1891</v>
      </c>
      <c r="E277" s="18" t="s">
        <v>1892</v>
      </c>
      <c r="F277" s="2" t="s">
        <v>180</v>
      </c>
      <c r="G277" s="37"/>
      <c r="H277" s="18" t="s">
        <v>1643</v>
      </c>
      <c r="I277" s="18" t="s">
        <v>1966</v>
      </c>
      <c r="J277" t="s">
        <v>1954</v>
      </c>
      <c r="K277" s="22"/>
      <c r="L277" s="59" t="s">
        <v>1534</v>
      </c>
      <c r="M277" s="18"/>
      <c r="N277" s="18"/>
      <c r="O277" s="18"/>
      <c r="P277" s="18"/>
      <c r="Q277" s="18"/>
      <c r="R277" s="59" t="s">
        <v>1534</v>
      </c>
      <c r="S277" s="18"/>
      <c r="T277" s="2" t="s">
        <v>1760</v>
      </c>
      <c r="V277" s="2" t="s">
        <v>1451</v>
      </c>
      <c r="Z277" s="2" t="s">
        <v>2013</v>
      </c>
      <c r="AB277" s="2" t="s">
        <v>2358</v>
      </c>
      <c r="AD277" s="115"/>
      <c r="AE277" s="114" t="str">
        <f>CONCATENATE(AF277,E276,AG277,C276,AI277)</f>
        <v>{"popup":{"showAttachments":"false","fieldInfos":[{"visible":"true","fieldName":"MSPA2011_WB_8111","label":"MSPA connectivity with water as background and 30-meter edge width for the conterminous United States\u00a0"}],"title":"MSPA Water as Background with 90m edge"}}</v>
      </c>
      <c r="AF277" s="23" t="s">
        <v>2259</v>
      </c>
      <c r="AG277" s="23" t="s">
        <v>2051</v>
      </c>
      <c r="AI277" s="23" t="s">
        <v>2359</v>
      </c>
    </row>
    <row r="278" spans="1:36" ht="15" hidden="1" customHeight="1" x14ac:dyDescent="0.25">
      <c r="A278" s="2">
        <v>277</v>
      </c>
      <c r="B278" s="27" t="s">
        <v>176</v>
      </c>
      <c r="C278" s="18" t="s">
        <v>1893</v>
      </c>
      <c r="D278" s="18" t="s">
        <v>1894</v>
      </c>
      <c r="E278" s="18" t="s">
        <v>1895</v>
      </c>
      <c r="F278" s="2" t="s">
        <v>180</v>
      </c>
      <c r="G278" s="37"/>
      <c r="H278" s="2" t="s">
        <v>1644</v>
      </c>
      <c r="I278" s="18" t="s">
        <v>1967</v>
      </c>
      <c r="J278" s="18"/>
      <c r="K278" s="22"/>
      <c r="L278" s="59" t="s">
        <v>1534</v>
      </c>
      <c r="M278" s="18"/>
      <c r="N278" s="18"/>
      <c r="O278" s="18"/>
      <c r="P278" s="18"/>
      <c r="Q278" s="18"/>
      <c r="R278" s="59" t="s">
        <v>1534</v>
      </c>
      <c r="S278" s="18"/>
      <c r="T278" s="2" t="s">
        <v>1760</v>
      </c>
      <c r="V278" s="2" t="s">
        <v>1451</v>
      </c>
      <c r="AB278" s="2" t="s">
        <v>2360</v>
      </c>
      <c r="AD278" s="115"/>
      <c r="AE278" s="114" t="str">
        <f>CONCATENATE(AF278,E277,AG278,C277,AI278)</f>
        <v>{"popup":{"showAttachments":"false","fieldInfos":[{"visible":"true","fieldName":"MSPA2011_WB_8311","label":"MSPA connectivity with water as background and 90-meter edge width for the conterminous United States\u00a0"}],"title":"MSPA Water as Foreground with 30m edge"}}</v>
      </c>
      <c r="AF278" s="23" t="s">
        <v>2259</v>
      </c>
      <c r="AG278" s="23" t="s">
        <v>2051</v>
      </c>
      <c r="AI278" s="23" t="s">
        <v>2361</v>
      </c>
    </row>
    <row r="279" spans="1:36" ht="15" hidden="1" customHeight="1" x14ac:dyDescent="0.25">
      <c r="A279" s="2">
        <v>278</v>
      </c>
      <c r="B279" s="27" t="s">
        <v>176</v>
      </c>
      <c r="C279" s="18" t="s">
        <v>1896</v>
      </c>
      <c r="D279" s="18" t="s">
        <v>1897</v>
      </c>
      <c r="E279" s="18" t="s">
        <v>1898</v>
      </c>
      <c r="F279" s="2" t="s">
        <v>180</v>
      </c>
      <c r="G279" s="37"/>
      <c r="H279" s="18" t="s">
        <v>1415</v>
      </c>
      <c r="I279" s="18" t="s">
        <v>1968</v>
      </c>
      <c r="J279" s="18"/>
      <c r="K279" s="22"/>
      <c r="L279" s="59" t="s">
        <v>1534</v>
      </c>
      <c r="M279" s="18"/>
      <c r="N279" s="18"/>
      <c r="O279" s="18"/>
      <c r="P279" s="18"/>
      <c r="Q279" s="18"/>
      <c r="R279" s="59" t="s">
        <v>1534</v>
      </c>
      <c r="S279" s="18"/>
      <c r="T279" s="2" t="s">
        <v>1760</v>
      </c>
      <c r="V279" s="2" t="s">
        <v>1451</v>
      </c>
      <c r="AB279" s="2" t="s">
        <v>2362</v>
      </c>
      <c r="AD279" s="115"/>
      <c r="AE279" s="114" t="str">
        <f>CONCATENATE(AF279,E278,AG279,C278,AI279)</f>
        <v>{"popup":{"showAttachments":"false","fieldInfos":[{"visible":"true","fieldName":"MSPA2011_WF_8111","label":"MSPA connectivity with water as foreground and 30-meter edge width for the conterminous United States\u00a0"}],"title":"MSPA Water as Foreground with 90m edge"}}</v>
      </c>
      <c r="AF279" s="23" t="s">
        <v>2259</v>
      </c>
      <c r="AG279" s="23" t="s">
        <v>2051</v>
      </c>
      <c r="AI279" s="23" t="s">
        <v>2363</v>
      </c>
    </row>
    <row r="280" spans="1:36" ht="15" hidden="1" customHeight="1" x14ac:dyDescent="0.25">
      <c r="A280" s="2">
        <v>279</v>
      </c>
      <c r="B280" s="27" t="s">
        <v>176</v>
      </c>
      <c r="C280" s="18" t="s">
        <v>1899</v>
      </c>
      <c r="D280" s="18" t="s">
        <v>1900</v>
      </c>
      <c r="E280" s="18" t="s">
        <v>1901</v>
      </c>
      <c r="F280" s="2" t="s">
        <v>180</v>
      </c>
      <c r="G280" s="37"/>
      <c r="H280" s="18" t="s">
        <v>1416</v>
      </c>
      <c r="I280" s="18" t="s">
        <v>1969</v>
      </c>
      <c r="J280" s="18"/>
      <c r="K280" s="22"/>
      <c r="L280" s="59" t="s">
        <v>1534</v>
      </c>
      <c r="M280" s="18"/>
      <c r="N280" s="18"/>
      <c r="O280" s="18"/>
      <c r="P280" s="18"/>
      <c r="Q280" s="18"/>
      <c r="R280" s="59" t="s">
        <v>1534</v>
      </c>
      <c r="S280" s="18"/>
      <c r="T280" s="2" t="s">
        <v>1760</v>
      </c>
      <c r="V280" s="2" t="s">
        <v>1451</v>
      </c>
      <c r="AB280" s="2" t="s">
        <v>2364</v>
      </c>
      <c r="AD280" s="115"/>
      <c r="AE280" s="114" t="str">
        <f>CONCATENATE(AF280,E279,AG280,C279,AI280)</f>
        <v>{"popup":{"showAttachments":"false","fieldInfos":[{"visible":"true","fieldName":"MSPA2011_WF_8311","label":"MSPA connectivity with water as foreground and 90-meter edge width for the conterminous United States\u00a0"}],"title":"MSPA Water as missing with 30m edge"}}</v>
      </c>
      <c r="AF280" s="23" t="s">
        <v>2259</v>
      </c>
      <c r="AG280" s="23" t="s">
        <v>2051</v>
      </c>
      <c r="AI280" s="23" t="s">
        <v>2365</v>
      </c>
    </row>
    <row r="281" spans="1:36" ht="15" hidden="1" customHeight="1" x14ac:dyDescent="0.25">
      <c r="A281" s="2">
        <v>280</v>
      </c>
      <c r="B281" s="27" t="s">
        <v>176</v>
      </c>
      <c r="C281" s="18" t="s">
        <v>1902</v>
      </c>
      <c r="D281" s="37" t="s">
        <v>1903</v>
      </c>
      <c r="E281" s="18" t="s">
        <v>1904</v>
      </c>
      <c r="F281" s="2" t="s">
        <v>180</v>
      </c>
      <c r="G281" s="37"/>
      <c r="H281" s="18" t="s">
        <v>1416</v>
      </c>
      <c r="I281" s="18" t="s">
        <v>1970</v>
      </c>
      <c r="J281" s="18"/>
      <c r="K281" s="22"/>
      <c r="L281" s="59" t="s">
        <v>1534</v>
      </c>
      <c r="M281" s="18"/>
      <c r="N281" s="18"/>
      <c r="O281" s="18"/>
      <c r="P281" s="18"/>
      <c r="Q281" s="18"/>
      <c r="R281" s="59" t="s">
        <v>1534</v>
      </c>
      <c r="S281" s="18"/>
      <c r="T281" s="2" t="s">
        <v>1760</v>
      </c>
      <c r="V281" s="2" t="s">
        <v>1451</v>
      </c>
      <c r="AB281" s="2" t="s">
        <v>2366</v>
      </c>
      <c r="AD281" s="115"/>
      <c r="AE281" s="114" t="str">
        <f>CONCATENATE(AF281,E280,AG281,C280,AI281)</f>
        <v>{"popup":{"showAttachments":"false","fieldInfos":[{"visible":"true","fieldName":"MSPA2011_WM_8111","label":"MSPA connectivity with water as missing and 30-meter edge width for the conterminous United States\u00a0"}],"title":"MSPA Water as missing with 90m edge"}}</v>
      </c>
      <c r="AF281" s="23" t="s">
        <v>2259</v>
      </c>
      <c r="AG281" s="23" t="s">
        <v>2051</v>
      </c>
      <c r="AI281" s="23" t="s">
        <v>2367</v>
      </c>
    </row>
    <row r="282" spans="1:36" ht="15" customHeight="1" x14ac:dyDescent="0.25">
      <c r="A282" s="2">
        <v>281</v>
      </c>
      <c r="B282" s="29" t="s">
        <v>176</v>
      </c>
      <c r="C282" s="22" t="s">
        <v>157</v>
      </c>
      <c r="D282" s="20" t="s">
        <v>555</v>
      </c>
      <c r="E282" s="22" t="s">
        <v>1206</v>
      </c>
      <c r="F282" s="2" t="s">
        <v>1991</v>
      </c>
      <c r="G282" s="37" t="s">
        <v>1268</v>
      </c>
      <c r="H282" s="7" t="s">
        <v>618</v>
      </c>
      <c r="I282" s="38" t="s">
        <v>1955</v>
      </c>
      <c r="J282" s="18" t="s">
        <v>2038</v>
      </c>
      <c r="K282" s="22">
        <v>4</v>
      </c>
      <c r="L282" s="2"/>
      <c r="M282" s="2"/>
      <c r="N282" s="2"/>
      <c r="O282" s="2"/>
      <c r="P282" s="2"/>
      <c r="Q282" s="2"/>
      <c r="R282" s="2"/>
      <c r="S282" s="71" t="s">
        <v>1652</v>
      </c>
      <c r="T282" s="2" t="s">
        <v>1848</v>
      </c>
      <c r="U282" s="2" t="s">
        <v>177</v>
      </c>
      <c r="V282" s="71" t="s">
        <v>1975</v>
      </c>
      <c r="W282" s="2" t="s">
        <v>1443</v>
      </c>
      <c r="X282" s="2" t="s">
        <v>1655</v>
      </c>
      <c r="Y282" t="s">
        <v>2621</v>
      </c>
      <c r="Z282" s="2" t="s">
        <v>2012</v>
      </c>
      <c r="AB282" s="2" t="s">
        <v>2368</v>
      </c>
      <c r="AC282" s="23">
        <v>2</v>
      </c>
      <c r="AD282" s="115" t="str">
        <f t="shared" ref="AD282:AD313" si="16">IF(LEN(TRIM(L282))=0,"",$L$1 &amp; " - " &amp; L282 &amp; "; ") &amp; IF(LEN(TRIM(M282))=0,"",$M$1 &amp; " - " &amp; M282 &amp; "; ") &amp; IF(LEN(TRIM(N282))=0,"",$N$1 &amp; " - " &amp; N282 &amp; "; ") &amp; IF(LEN(TRIM(O282))=0,"",$O$1 &amp; " - " &amp; O282 &amp; "; ") &amp; IF(LEN(TRIM(P282))=0,"",$P$1 &amp; " - " &amp; P282 &amp; "; ") &amp; IF(LEN(TRIM(Q282))=0,"",$Q$1 &amp; " - " &amp; Q282 &amp; "; ") &amp; IF(LEN(TRIM(R282))=0,"",$R$1 &amp; " - " &amp; R282 &amp; "; ")</f>
        <v/>
      </c>
      <c r="AE282" s="114" t="str">
        <f t="shared" ref="AE282:AE293" si="17">CONCATENATE(AF282,E282,AG282,C282,AI282,AC282,AJ282)</f>
        <v>{"popup":{"showAttachments":"false","fieldInfos":[{"visible":"true","fieldName":"D2B_E8MIXA","label":"Employment diversity\u00a0","format":{"places":2,"digitSeparator":true}}],"title":"Block Group ID: {GEOID10}"}}</v>
      </c>
      <c r="AF282" s="23" t="s">
        <v>2259</v>
      </c>
      <c r="AG282" s="23" t="s">
        <v>2051</v>
      </c>
      <c r="AI282" s="23" t="s">
        <v>2283</v>
      </c>
      <c r="AJ282" s="23" t="s">
        <v>2260</v>
      </c>
    </row>
    <row r="283" spans="1:36" ht="15" customHeight="1" x14ac:dyDescent="0.25">
      <c r="A283" s="2">
        <v>282</v>
      </c>
      <c r="B283" s="29" t="s">
        <v>176</v>
      </c>
      <c r="C283" s="18" t="s">
        <v>124</v>
      </c>
      <c r="D283" s="20" t="s">
        <v>491</v>
      </c>
      <c r="E283" s="22" t="s">
        <v>1203</v>
      </c>
      <c r="F283" s="2" t="s">
        <v>1991</v>
      </c>
      <c r="G283" s="53" t="s">
        <v>1307</v>
      </c>
      <c r="H283" s="7" t="s">
        <v>1717</v>
      </c>
      <c r="I283" s="38" t="s">
        <v>1956</v>
      </c>
      <c r="J283" s="18" t="s">
        <v>2038</v>
      </c>
      <c r="K283" s="22">
        <v>0</v>
      </c>
      <c r="L283" s="2"/>
      <c r="M283" s="2"/>
      <c r="N283" s="2"/>
      <c r="O283" s="2"/>
      <c r="P283" s="2"/>
      <c r="Q283" s="2"/>
      <c r="R283" s="2"/>
      <c r="S283" s="71" t="s">
        <v>1652</v>
      </c>
      <c r="T283" s="2" t="s">
        <v>1848</v>
      </c>
      <c r="U283" s="2" t="s">
        <v>177</v>
      </c>
      <c r="V283" s="71" t="s">
        <v>1975</v>
      </c>
      <c r="W283" s="2" t="s">
        <v>1443</v>
      </c>
      <c r="X283" s="2" t="s">
        <v>1655</v>
      </c>
      <c r="Y283" t="s">
        <v>2622</v>
      </c>
      <c r="Z283" s="2" t="s">
        <v>2012</v>
      </c>
      <c r="AB283" s="2" t="s">
        <v>2369</v>
      </c>
      <c r="AC283" s="23">
        <v>0</v>
      </c>
      <c r="AD283" s="115" t="str">
        <f t="shared" si="16"/>
        <v/>
      </c>
      <c r="AE283" s="114" t="str">
        <f t="shared" si="17"/>
        <v>{"popup":{"showAttachments":"false","fieldInfos":[{"visible":"true","fieldName":"employ_rate ","label":"Employment Rate\u00a0","format":{"places":0,"digitSeparator":true}}],"title":"Block Group ID: {GEOID10}"}}</v>
      </c>
      <c r="AF283" s="23" t="s">
        <v>2259</v>
      </c>
      <c r="AG283" s="23" t="s">
        <v>2051</v>
      </c>
      <c r="AI283" s="23" t="s">
        <v>2283</v>
      </c>
      <c r="AJ283" s="23" t="s">
        <v>2260</v>
      </c>
    </row>
    <row r="284" spans="1:36" ht="15" customHeight="1" x14ac:dyDescent="0.25">
      <c r="A284" s="2">
        <v>283</v>
      </c>
      <c r="B284" s="29" t="s">
        <v>176</v>
      </c>
      <c r="C284" s="22" t="s">
        <v>156</v>
      </c>
      <c r="D284" s="7" t="s">
        <v>554</v>
      </c>
      <c r="E284" s="84" t="s">
        <v>1205</v>
      </c>
      <c r="F284" s="2" t="s">
        <v>1991</v>
      </c>
      <c r="G284" s="37" t="s">
        <v>1276</v>
      </c>
      <c r="H284" s="7" t="s">
        <v>617</v>
      </c>
      <c r="I284" s="38" t="s">
        <v>1955</v>
      </c>
      <c r="J284" s="18" t="s">
        <v>2038</v>
      </c>
      <c r="K284" s="22">
        <v>3</v>
      </c>
      <c r="L284" s="2"/>
      <c r="M284" s="2"/>
      <c r="N284" s="2"/>
      <c r="O284" s="2"/>
      <c r="P284" s="2"/>
      <c r="Q284" s="2"/>
      <c r="R284" s="2"/>
      <c r="S284" s="71" t="s">
        <v>1652</v>
      </c>
      <c r="T284" s="2" t="s">
        <v>1848</v>
      </c>
      <c r="U284" s="2" t="s">
        <v>177</v>
      </c>
      <c r="V284" s="71" t="s">
        <v>1975</v>
      </c>
      <c r="W284" s="2" t="s">
        <v>1443</v>
      </c>
      <c r="X284" s="2" t="s">
        <v>1655</v>
      </c>
      <c r="Y284" t="s">
        <v>2623</v>
      </c>
      <c r="Z284" s="2" t="s">
        <v>2012</v>
      </c>
      <c r="AB284" s="2" t="s">
        <v>2370</v>
      </c>
      <c r="AC284" s="23">
        <v>2</v>
      </c>
      <c r="AD284" s="115" t="str">
        <f t="shared" si="16"/>
        <v/>
      </c>
      <c r="AE284" s="114" t="str">
        <f t="shared" si="17"/>
        <v>{"popup":{"showAttachments":"false","fieldInfos":[{"visible":"true","fieldName":"D2A_JPHH","label":"Employment:housing ratio\u00a0","format":{"places":2,"digitSeparator":true}}],"title":"Block Group ID: {GEOID10}"}}</v>
      </c>
      <c r="AF284" s="23" t="s">
        <v>2259</v>
      </c>
      <c r="AG284" s="23" t="s">
        <v>2051</v>
      </c>
      <c r="AI284" s="23" t="s">
        <v>2283</v>
      </c>
      <c r="AJ284" s="23" t="s">
        <v>2260</v>
      </c>
    </row>
    <row r="285" spans="1:36" ht="15" customHeight="1" x14ac:dyDescent="0.25">
      <c r="A285" s="2">
        <v>284</v>
      </c>
      <c r="B285" s="29" t="s">
        <v>176</v>
      </c>
      <c r="C285" s="22" t="s">
        <v>153</v>
      </c>
      <c r="D285" s="20" t="s">
        <v>536</v>
      </c>
      <c r="E285" s="22" t="s">
        <v>1226</v>
      </c>
      <c r="F285" s="2" t="s">
        <v>1991</v>
      </c>
      <c r="G285" s="37" t="s">
        <v>1276</v>
      </c>
      <c r="H285" s="7" t="s">
        <v>623</v>
      </c>
      <c r="I285" s="38" t="s">
        <v>1955</v>
      </c>
      <c r="J285" s="18" t="s">
        <v>2042</v>
      </c>
      <c r="K285" s="22">
        <v>3</v>
      </c>
      <c r="L285" s="2"/>
      <c r="M285" s="2"/>
      <c r="N285" s="2"/>
      <c r="O285" s="2"/>
      <c r="P285" s="2"/>
      <c r="Q285" s="2"/>
      <c r="R285" s="2"/>
      <c r="S285" s="71" t="s">
        <v>1652</v>
      </c>
      <c r="T285" s="2" t="s">
        <v>1848</v>
      </c>
      <c r="U285" s="2" t="s">
        <v>177</v>
      </c>
      <c r="V285" s="71" t="s">
        <v>1975</v>
      </c>
      <c r="W285" s="2" t="s">
        <v>1443</v>
      </c>
      <c r="X285" s="2" t="s">
        <v>1655</v>
      </c>
      <c r="Y285" t="s">
        <v>2624</v>
      </c>
      <c r="Z285" s="2" t="s">
        <v>2012</v>
      </c>
      <c r="AB285" s="2" t="s">
        <v>2371</v>
      </c>
      <c r="AC285" s="23">
        <v>0</v>
      </c>
      <c r="AD285" s="115" t="str">
        <f t="shared" si="16"/>
        <v/>
      </c>
      <c r="AE285" s="114" t="str">
        <f t="shared" si="17"/>
        <v>{"popup":{"showAttachments":"false","fieldInfos":[{"visible":"true","fieldName":"D5ar","label":"Jobs within a 45-minute drive, weighted\u00a0","format":{"places":0,"digitSeparator":true}}],"title":"Block Group ID: {GEOID10}"}}</v>
      </c>
      <c r="AF285" s="23" t="s">
        <v>2259</v>
      </c>
      <c r="AG285" s="23" t="s">
        <v>2051</v>
      </c>
      <c r="AI285" s="23" t="s">
        <v>2283</v>
      </c>
      <c r="AJ285" s="23" t="s">
        <v>2260</v>
      </c>
    </row>
    <row r="286" spans="1:36" ht="15" customHeight="1" x14ac:dyDescent="0.25">
      <c r="A286" s="2">
        <v>285</v>
      </c>
      <c r="B286" s="29" t="s">
        <v>176</v>
      </c>
      <c r="C286" s="22" t="s">
        <v>172</v>
      </c>
      <c r="D286" s="20" t="s">
        <v>548</v>
      </c>
      <c r="E286" s="22" t="s">
        <v>1245</v>
      </c>
      <c r="F286" s="2" t="s">
        <v>1991</v>
      </c>
      <c r="G286" s="37" t="s">
        <v>1276</v>
      </c>
      <c r="H286" s="7" t="s">
        <v>612</v>
      </c>
      <c r="I286" s="38" t="s">
        <v>1955</v>
      </c>
      <c r="J286" s="18" t="s">
        <v>2043</v>
      </c>
      <c r="K286" s="22">
        <v>8</v>
      </c>
      <c r="L286" s="2" t="s">
        <v>462</v>
      </c>
      <c r="M286" s="2" t="s">
        <v>462</v>
      </c>
      <c r="N286" s="2"/>
      <c r="O286" s="2"/>
      <c r="P286" s="2"/>
      <c r="Q286" s="2"/>
      <c r="R286" s="2"/>
      <c r="S286" s="71" t="s">
        <v>1652</v>
      </c>
      <c r="T286" s="2" t="s">
        <v>1849</v>
      </c>
      <c r="U286" s="2" t="s">
        <v>177</v>
      </c>
      <c r="V286" s="71" t="s">
        <v>1975</v>
      </c>
      <c r="W286" s="2" t="s">
        <v>1443</v>
      </c>
      <c r="X286" s="2" t="s">
        <v>1655</v>
      </c>
      <c r="Y286" t="s">
        <v>2625</v>
      </c>
      <c r="Z286" s="2" t="s">
        <v>2012</v>
      </c>
      <c r="AB286" s="2" t="s">
        <v>2372</v>
      </c>
      <c r="AC286" s="23">
        <v>0</v>
      </c>
      <c r="AD286" s="115" t="str">
        <f t="shared" si="16"/>
        <v/>
      </c>
      <c r="AE286" s="114" t="str">
        <f t="shared" si="17"/>
        <v>{"popup":{"showAttachments":"false","fieldInfos":[{"visible":"true","fieldName":"E_HIWAGEWK","label":"Number of high-wage workers [work location]\u00a0","format":{"places":0,"digitSeparator":true}}],"title":"Block Group ID: {GEOID10}"}}</v>
      </c>
      <c r="AF286" s="23" t="s">
        <v>2259</v>
      </c>
      <c r="AG286" s="23" t="s">
        <v>2051</v>
      </c>
      <c r="AI286" s="23" t="s">
        <v>2283</v>
      </c>
      <c r="AJ286" s="23" t="s">
        <v>2260</v>
      </c>
    </row>
    <row r="287" spans="1:36" ht="15" customHeight="1" x14ac:dyDescent="0.25">
      <c r="A287" s="2">
        <v>286</v>
      </c>
      <c r="B287" s="29" t="s">
        <v>176</v>
      </c>
      <c r="C287" s="20" t="s">
        <v>167</v>
      </c>
      <c r="D287" s="20" t="s">
        <v>538</v>
      </c>
      <c r="E287" s="20" t="s">
        <v>1239</v>
      </c>
      <c r="F287" s="2" t="s">
        <v>1991</v>
      </c>
      <c r="G287" s="37" t="s">
        <v>1276</v>
      </c>
      <c r="H287" s="7" t="s">
        <v>605</v>
      </c>
      <c r="I287" s="71" t="s">
        <v>1955</v>
      </c>
      <c r="J287" s="18" t="s">
        <v>2043</v>
      </c>
      <c r="K287" s="22">
        <v>0</v>
      </c>
      <c r="L287" s="2"/>
      <c r="M287" s="2"/>
      <c r="N287" s="2"/>
      <c r="O287" s="2"/>
      <c r="P287" s="2"/>
      <c r="Q287" s="2"/>
      <c r="R287" s="2"/>
      <c r="S287" s="2" t="s">
        <v>1653</v>
      </c>
      <c r="T287" s="2" t="s">
        <v>1850</v>
      </c>
      <c r="U287" s="2" t="s">
        <v>177</v>
      </c>
      <c r="V287" s="2" t="s">
        <v>1650</v>
      </c>
      <c r="W287" s="2" t="s">
        <v>1443</v>
      </c>
      <c r="X287" s="2" t="s">
        <v>1655</v>
      </c>
      <c r="Y287" t="s">
        <v>2626</v>
      </c>
      <c r="Z287" s="2" t="s">
        <v>2012</v>
      </c>
      <c r="AB287" s="2" t="s">
        <v>2373</v>
      </c>
      <c r="AC287" s="23">
        <v>0</v>
      </c>
      <c r="AD287" s="115" t="str">
        <f t="shared" si="16"/>
        <v/>
      </c>
      <c r="AE287" s="114" t="str">
        <f t="shared" si="17"/>
        <v>{"popup":{"showAttachments":"false","fieldInfos":[{"visible":"true","fieldName":"HH","label":"Number of households\u00a0","format":{"places":0,"digitSeparator":true}}],"title":"Block Group ID: {GEOID10}"}}</v>
      </c>
      <c r="AF287" s="23" t="s">
        <v>2259</v>
      </c>
      <c r="AG287" s="23" t="s">
        <v>2051</v>
      </c>
      <c r="AI287" s="23" t="s">
        <v>2283</v>
      </c>
      <c r="AJ287" s="23" t="s">
        <v>2260</v>
      </c>
    </row>
    <row r="288" spans="1:36" ht="15" customHeight="1" x14ac:dyDescent="0.25">
      <c r="A288" s="2">
        <v>287</v>
      </c>
      <c r="B288" s="29" t="s">
        <v>176</v>
      </c>
      <c r="C288" s="20" t="s">
        <v>539</v>
      </c>
      <c r="D288" s="20" t="s">
        <v>540</v>
      </c>
      <c r="E288" s="20" t="s">
        <v>1240</v>
      </c>
      <c r="F288" s="2" t="s">
        <v>1991</v>
      </c>
      <c r="G288" s="53" t="s">
        <v>1308</v>
      </c>
      <c r="H288" s="7" t="s">
        <v>606</v>
      </c>
      <c r="I288" s="71" t="s">
        <v>1955</v>
      </c>
      <c r="J288" s="18" t="s">
        <v>2043</v>
      </c>
      <c r="K288" s="22">
        <v>1</v>
      </c>
      <c r="L288" s="2"/>
      <c r="M288" s="2"/>
      <c r="N288" s="2"/>
      <c r="O288" s="2"/>
      <c r="P288" s="2"/>
      <c r="Q288" s="2"/>
      <c r="R288" s="2"/>
      <c r="S288" s="71" t="s">
        <v>1652</v>
      </c>
      <c r="T288" s="2" t="s">
        <v>1848</v>
      </c>
      <c r="U288" s="2" t="s">
        <v>177</v>
      </c>
      <c r="V288" s="71" t="s">
        <v>1975</v>
      </c>
      <c r="W288" s="2" t="s">
        <v>1443</v>
      </c>
      <c r="X288" s="2" t="s">
        <v>1655</v>
      </c>
      <c r="Y288" t="s">
        <v>2627</v>
      </c>
      <c r="Z288" s="2" t="s">
        <v>2012</v>
      </c>
      <c r="AB288" s="2" t="s">
        <v>2374</v>
      </c>
      <c r="AC288" s="23">
        <v>0</v>
      </c>
      <c r="AD288" s="115" t="str">
        <f t="shared" si="16"/>
        <v/>
      </c>
      <c r="AE288" s="114" t="str">
        <f t="shared" si="17"/>
        <v>{"popup":{"showAttachments":"false","fieldInfos":[{"visible":"true","fieldName":"AUTOOWN0","label":"Number of households with zero vehicles\u00a0","format":{"places":0,"digitSeparator":true}}],"title":"Block Group ID: {GEOID10}"}}</v>
      </c>
      <c r="AF288" s="23" t="s">
        <v>2259</v>
      </c>
      <c r="AG288" s="23" t="s">
        <v>2051</v>
      </c>
      <c r="AI288" s="23" t="s">
        <v>2283</v>
      </c>
      <c r="AJ288" s="23" t="s">
        <v>2260</v>
      </c>
    </row>
    <row r="289" spans="1:36" ht="15" customHeight="1" x14ac:dyDescent="0.25">
      <c r="A289" s="2">
        <v>288</v>
      </c>
      <c r="B289" s="29" t="s">
        <v>176</v>
      </c>
      <c r="C289" s="22" t="s">
        <v>169</v>
      </c>
      <c r="D289" s="22" t="s">
        <v>544</v>
      </c>
      <c r="E289" s="22" t="s">
        <v>1242</v>
      </c>
      <c r="F289" s="2" t="s">
        <v>1991</v>
      </c>
      <c r="G289" s="37" t="s">
        <v>1276</v>
      </c>
      <c r="H289" s="7" t="s">
        <v>609</v>
      </c>
      <c r="I289" s="38" t="s">
        <v>1955</v>
      </c>
      <c r="J289" s="18" t="s">
        <v>2043</v>
      </c>
      <c r="K289" s="22">
        <v>4</v>
      </c>
      <c r="L289" s="2"/>
      <c r="M289" s="2"/>
      <c r="N289" s="2"/>
      <c r="O289" s="2"/>
      <c r="P289" s="2"/>
      <c r="Q289" s="2"/>
      <c r="R289" s="2"/>
      <c r="S289" s="71" t="s">
        <v>1652</v>
      </c>
      <c r="T289" s="2" t="s">
        <v>1849</v>
      </c>
      <c r="U289" s="2" t="s">
        <v>177</v>
      </c>
      <c r="V289" s="71" t="s">
        <v>1975</v>
      </c>
      <c r="W289" s="2" t="s">
        <v>1443</v>
      </c>
      <c r="X289" s="2" t="s">
        <v>1655</v>
      </c>
      <c r="Y289" t="s">
        <v>2628</v>
      </c>
      <c r="Z289" s="2" t="s">
        <v>2012</v>
      </c>
      <c r="AB289" s="2" t="s">
        <v>2375</v>
      </c>
      <c r="AC289" s="23">
        <v>0</v>
      </c>
      <c r="AD289" s="115" t="str">
        <f t="shared" si="16"/>
        <v/>
      </c>
      <c r="AE289" s="114" t="str">
        <f t="shared" si="17"/>
        <v>{"popup":{"showAttachments":"false","fieldInfos":[{"visible":"true","fieldName":"R_LOWWAGEWK","label":"Number of low-wage workers [home location]\u00a0","format":{"places":0,"digitSeparator":true}}],"title":"Block Group ID: {GEOID10}"}}</v>
      </c>
      <c r="AF289" s="23" t="s">
        <v>2259</v>
      </c>
      <c r="AG289" s="23" t="s">
        <v>2051</v>
      </c>
      <c r="AI289" s="23" t="s">
        <v>2283</v>
      </c>
      <c r="AJ289" s="23" t="s">
        <v>2260</v>
      </c>
    </row>
    <row r="290" spans="1:36" ht="15" customHeight="1" x14ac:dyDescent="0.25">
      <c r="A290" s="2">
        <v>289</v>
      </c>
      <c r="B290" s="29" t="s">
        <v>176</v>
      </c>
      <c r="C290" s="22" t="s">
        <v>170</v>
      </c>
      <c r="D290" s="22" t="s">
        <v>545</v>
      </c>
      <c r="E290" s="22" t="s">
        <v>1243</v>
      </c>
      <c r="F290" s="2" t="s">
        <v>1991</v>
      </c>
      <c r="G290" s="37" t="s">
        <v>1276</v>
      </c>
      <c r="H290" s="7" t="s">
        <v>610</v>
      </c>
      <c r="I290" s="38" t="s">
        <v>1955</v>
      </c>
      <c r="J290" s="18" t="s">
        <v>2043</v>
      </c>
      <c r="K290" s="22">
        <v>5</v>
      </c>
      <c r="L290" s="2"/>
      <c r="M290" s="2"/>
      <c r="N290" s="2"/>
      <c r="O290" s="2"/>
      <c r="P290" s="2"/>
      <c r="Q290" s="2"/>
      <c r="R290" s="2"/>
      <c r="S290" s="71" t="s">
        <v>1652</v>
      </c>
      <c r="T290" s="2" t="s">
        <v>1849</v>
      </c>
      <c r="U290" s="2" t="s">
        <v>177</v>
      </c>
      <c r="V290" s="71" t="s">
        <v>1975</v>
      </c>
      <c r="W290" s="2" t="s">
        <v>1443</v>
      </c>
      <c r="X290" s="2" t="s">
        <v>1655</v>
      </c>
      <c r="Y290" t="s">
        <v>2629</v>
      </c>
      <c r="Z290" s="2" t="s">
        <v>2012</v>
      </c>
      <c r="AB290" s="2" t="s">
        <v>2376</v>
      </c>
      <c r="AC290" s="23">
        <v>0</v>
      </c>
      <c r="AD290" s="115" t="str">
        <f t="shared" si="16"/>
        <v/>
      </c>
      <c r="AE290" s="114" t="str">
        <f t="shared" si="17"/>
        <v>{"popup":{"showAttachments":"false","fieldInfos":[{"visible":"true","fieldName":"E_LOWWAGEW","label":"Number of low-wage workers [work location]\u00a0","format":{"places":0,"digitSeparator":true}}],"title":"Block Group ID: {GEOID10}"}}</v>
      </c>
      <c r="AF290" s="23" t="s">
        <v>2259</v>
      </c>
      <c r="AG290" s="23" t="s">
        <v>2051</v>
      </c>
      <c r="AI290" s="23" t="s">
        <v>2283</v>
      </c>
      <c r="AJ290" s="23" t="s">
        <v>2260</v>
      </c>
    </row>
    <row r="291" spans="1:36" ht="15" customHeight="1" x14ac:dyDescent="0.25">
      <c r="A291" s="2">
        <v>290</v>
      </c>
      <c r="B291" s="29" t="s">
        <v>176</v>
      </c>
      <c r="C291" s="22" t="s">
        <v>171</v>
      </c>
      <c r="D291" s="22" t="s">
        <v>547</v>
      </c>
      <c r="E291" s="22" t="s">
        <v>1246</v>
      </c>
      <c r="F291" s="2" t="s">
        <v>1991</v>
      </c>
      <c r="G291" s="37" t="s">
        <v>1276</v>
      </c>
      <c r="H291" s="7" t="s">
        <v>611</v>
      </c>
      <c r="I291" s="38" t="s">
        <v>1955</v>
      </c>
      <c r="J291" s="18" t="s">
        <v>2043</v>
      </c>
      <c r="K291" s="22">
        <v>7</v>
      </c>
      <c r="L291" s="2"/>
      <c r="M291" s="2"/>
      <c r="N291" s="2"/>
      <c r="O291" s="2"/>
      <c r="P291" s="2"/>
      <c r="Q291" s="2"/>
      <c r="R291" s="2"/>
      <c r="S291" s="71" t="s">
        <v>1652</v>
      </c>
      <c r="T291" s="2" t="s">
        <v>1848</v>
      </c>
      <c r="U291" s="2" t="s">
        <v>177</v>
      </c>
      <c r="V291" s="71" t="s">
        <v>1975</v>
      </c>
      <c r="W291" s="2" t="s">
        <v>1443</v>
      </c>
      <c r="X291" s="2" t="s">
        <v>1655</v>
      </c>
      <c r="Y291" t="s">
        <v>2630</v>
      </c>
      <c r="Z291" s="2" t="s">
        <v>2012</v>
      </c>
      <c r="AB291" s="2" t="s">
        <v>2377</v>
      </c>
      <c r="AC291" s="23">
        <v>0</v>
      </c>
      <c r="AD291" s="115" t="str">
        <f t="shared" si="16"/>
        <v/>
      </c>
      <c r="AE291" s="114" t="str">
        <f t="shared" si="17"/>
        <v>{"popup":{"showAttachments":"false","fieldInfos":[{"visible":"true","fieldName":"E_MEDWAGEW","label":"Number of middle-wage workers [work location]\u00a0","format":{"places":0,"digitSeparator":true}}],"title":"Block Group ID: {GEOID10}"}}</v>
      </c>
      <c r="AF291" s="23" t="s">
        <v>2259</v>
      </c>
      <c r="AG291" s="23" t="s">
        <v>2051</v>
      </c>
      <c r="AI291" s="23" t="s">
        <v>2283</v>
      </c>
      <c r="AJ291" s="23" t="s">
        <v>2260</v>
      </c>
    </row>
    <row r="292" spans="1:36" ht="15" customHeight="1" x14ac:dyDescent="0.25">
      <c r="A292" s="2">
        <v>291</v>
      </c>
      <c r="B292" s="29" t="s">
        <v>176</v>
      </c>
      <c r="C292" s="22" t="s">
        <v>168</v>
      </c>
      <c r="D292" s="39" t="s">
        <v>543</v>
      </c>
      <c r="E292" s="39" t="s">
        <v>1241</v>
      </c>
      <c r="F292" s="2" t="s">
        <v>1991</v>
      </c>
      <c r="G292" s="37" t="s">
        <v>1276</v>
      </c>
      <c r="H292" s="7" t="s">
        <v>608</v>
      </c>
      <c r="I292" s="38" t="s">
        <v>1955</v>
      </c>
      <c r="J292" s="18" t="s">
        <v>2043</v>
      </c>
      <c r="K292" s="22">
        <v>3</v>
      </c>
      <c r="L292" s="2"/>
      <c r="M292" s="2"/>
      <c r="N292" s="2"/>
      <c r="O292" s="2"/>
      <c r="P292" s="2"/>
      <c r="Q292" s="2"/>
      <c r="R292" s="2"/>
      <c r="S292" s="71" t="s">
        <v>1652</v>
      </c>
      <c r="T292" s="2" t="s">
        <v>1848</v>
      </c>
      <c r="U292" s="2" t="s">
        <v>177</v>
      </c>
      <c r="V292" s="71" t="s">
        <v>1975</v>
      </c>
      <c r="W292" s="2" t="s">
        <v>1443</v>
      </c>
      <c r="X292" s="2" t="s">
        <v>1655</v>
      </c>
      <c r="Y292" t="s">
        <v>2631</v>
      </c>
      <c r="Z292" s="2" t="s">
        <v>2012</v>
      </c>
      <c r="AB292" s="2" t="s">
        <v>2378</v>
      </c>
      <c r="AC292" s="23">
        <v>0</v>
      </c>
      <c r="AD292" s="115" t="str">
        <f t="shared" si="16"/>
        <v/>
      </c>
      <c r="AE292" s="114" t="str">
        <f t="shared" si="17"/>
        <v>{"popup":{"showAttachments":"false","fieldInfos":[{"visible":"true","fieldName":"WORKERS","label":"Number of workers [home location]\u00a0","format":{"places":0,"digitSeparator":true}}],"title":"Block Group ID: {GEOID10}"}}</v>
      </c>
      <c r="AF292" s="23" t="s">
        <v>2259</v>
      </c>
      <c r="AG292" s="23" t="s">
        <v>2051</v>
      </c>
      <c r="AI292" s="23" t="s">
        <v>2283</v>
      </c>
      <c r="AJ292" s="23" t="s">
        <v>2260</v>
      </c>
    </row>
    <row r="293" spans="1:36" ht="15" customHeight="1" x14ac:dyDescent="0.25">
      <c r="A293" s="2">
        <v>292</v>
      </c>
      <c r="B293" s="29" t="s">
        <v>176</v>
      </c>
      <c r="C293" s="22" t="s">
        <v>151</v>
      </c>
      <c r="D293" s="2" t="s">
        <v>534</v>
      </c>
      <c r="E293" s="39" t="s">
        <v>1224</v>
      </c>
      <c r="F293" s="2" t="s">
        <v>1991</v>
      </c>
      <c r="G293" s="37" t="s">
        <v>1276</v>
      </c>
      <c r="H293" s="7" t="s">
        <v>621</v>
      </c>
      <c r="I293" s="38" t="s">
        <v>1955</v>
      </c>
      <c r="J293" s="18" t="s">
        <v>2042</v>
      </c>
      <c r="K293" s="22">
        <v>1</v>
      </c>
      <c r="L293" s="2"/>
      <c r="M293" s="2"/>
      <c r="N293" s="2"/>
      <c r="O293" s="2"/>
      <c r="P293" s="2"/>
      <c r="Q293" s="2"/>
      <c r="R293" s="2"/>
      <c r="S293" s="71" t="s">
        <v>1649</v>
      </c>
      <c r="T293" s="2" t="s">
        <v>1761</v>
      </c>
      <c r="U293" s="2" t="s">
        <v>177</v>
      </c>
      <c r="V293" s="71" t="s">
        <v>1974</v>
      </c>
      <c r="W293" s="2" t="s">
        <v>1443</v>
      </c>
      <c r="X293" s="2" t="s">
        <v>1655</v>
      </c>
      <c r="Y293" t="s">
        <v>2632</v>
      </c>
      <c r="Z293" s="2" t="s">
        <v>2012</v>
      </c>
      <c r="AB293" s="2" t="s">
        <v>2379</v>
      </c>
      <c r="AC293" s="23">
        <v>2</v>
      </c>
      <c r="AD293" s="115" t="str">
        <f t="shared" si="16"/>
        <v/>
      </c>
      <c r="AE293" s="114" t="str">
        <f t="shared" si="17"/>
        <v>{"popup":{"showAttachments":"false","fieldInfos":[{"visible":"true","fieldName":"D3b","label":"Pedestrian-oriented street intersection density\u00a0","format":{"places":2,"digitSeparator":true}}],"title":"Block Group ID: {GEOID10}"}}</v>
      </c>
      <c r="AF293" s="23" t="s">
        <v>2259</v>
      </c>
      <c r="AG293" s="23" t="s">
        <v>2051</v>
      </c>
      <c r="AI293" s="23" t="s">
        <v>2283</v>
      </c>
      <c r="AJ293" s="23" t="s">
        <v>2260</v>
      </c>
    </row>
    <row r="294" spans="1:36" ht="15" customHeight="1" x14ac:dyDescent="0.25">
      <c r="A294" s="2">
        <v>293</v>
      </c>
      <c r="B294" s="29" t="s">
        <v>176</v>
      </c>
      <c r="C294" s="18" t="s">
        <v>101</v>
      </c>
      <c r="D294" s="37" t="s">
        <v>492</v>
      </c>
      <c r="E294" s="39" t="s">
        <v>1256</v>
      </c>
      <c r="F294" s="2" t="s">
        <v>183</v>
      </c>
      <c r="G294" s="37" t="s">
        <v>1271</v>
      </c>
      <c r="H294" s="7"/>
      <c r="I294" s="7" t="s">
        <v>1959</v>
      </c>
      <c r="J294" s="18" t="s">
        <v>520</v>
      </c>
      <c r="K294" s="22">
        <v>9</v>
      </c>
      <c r="L294" s="2"/>
      <c r="M294" s="2"/>
      <c r="N294" s="2"/>
      <c r="O294" s="2"/>
      <c r="P294" s="2"/>
      <c r="Q294" s="2"/>
      <c r="R294" s="2"/>
      <c r="S294" s="2" t="s">
        <v>1653</v>
      </c>
      <c r="T294" s="2" t="s">
        <v>1851</v>
      </c>
      <c r="U294" s="2" t="s">
        <v>177</v>
      </c>
      <c r="V294" s="2" t="s">
        <v>1653</v>
      </c>
      <c r="W294" s="2" t="s">
        <v>1443</v>
      </c>
      <c r="X294" s="2" t="s">
        <v>1654</v>
      </c>
      <c r="Z294" s="2" t="s">
        <v>2012</v>
      </c>
      <c r="AB294" s="2" t="s">
        <v>2380</v>
      </c>
      <c r="AD294" s="115" t="str">
        <f t="shared" si="16"/>
        <v/>
      </c>
      <c r="AE294" s="114" t="str">
        <f t="shared" ref="AE294:AE302" si="18">CONCATENATE(AF294,E294,AG294,C294,AI294)</f>
        <v>{"popup":{"showAttachments":"false","fieldInfos":[{"visible":"true","fieldName":"PERC_HS_DG","label":"Percent 25 Years And Over With A High School Degree\u00a0","format":{"places":2,"digitSeparator":true}}],"title":"Census Tract ID: {GEOID10}"}}</v>
      </c>
      <c r="AF294" s="23" t="s">
        <v>2259</v>
      </c>
      <c r="AG294" s="23" t="s">
        <v>2051</v>
      </c>
      <c r="AI294" s="23" t="s">
        <v>2381</v>
      </c>
    </row>
    <row r="295" spans="1:36" ht="15" customHeight="1" x14ac:dyDescent="0.25">
      <c r="A295" s="2">
        <v>294</v>
      </c>
      <c r="B295" s="29" t="s">
        <v>176</v>
      </c>
      <c r="C295" s="18" t="s">
        <v>100</v>
      </c>
      <c r="D295" s="37" t="s">
        <v>493</v>
      </c>
      <c r="E295" s="18" t="s">
        <v>1255</v>
      </c>
      <c r="F295" s="2" t="s">
        <v>183</v>
      </c>
      <c r="G295" s="37" t="s">
        <v>1271</v>
      </c>
      <c r="H295" s="7"/>
      <c r="I295" s="7" t="s">
        <v>1959</v>
      </c>
      <c r="J295" s="18" t="s">
        <v>520</v>
      </c>
      <c r="K295" s="22">
        <v>8</v>
      </c>
      <c r="L295" s="2"/>
      <c r="M295" s="2"/>
      <c r="N295" s="2"/>
      <c r="O295" s="2"/>
      <c r="P295" s="2"/>
      <c r="Q295" s="2"/>
      <c r="R295" s="2"/>
      <c r="S295" s="2" t="s">
        <v>1653</v>
      </c>
      <c r="T295" s="2" t="s">
        <v>1851</v>
      </c>
      <c r="U295" s="2" t="s">
        <v>177</v>
      </c>
      <c r="V295" s="2" t="s">
        <v>1653</v>
      </c>
      <c r="W295" s="2" t="s">
        <v>1443</v>
      </c>
      <c r="X295" s="2" t="s">
        <v>1654</v>
      </c>
      <c r="Z295" s="2" t="s">
        <v>2012</v>
      </c>
      <c r="AB295" s="2" t="s">
        <v>2382</v>
      </c>
      <c r="AD295" s="115" t="str">
        <f t="shared" si="16"/>
        <v/>
      </c>
      <c r="AE295" s="114" t="str">
        <f t="shared" si="18"/>
        <v>{"popup":{"showAttachments":"false","fieldInfos":[{"visible":"true","fieldName":"PERC_BELOW12","label":"Percent 25 Years And Over With Less Than A High School Degree\u00a0","format":{"places":2,"digitSeparator":true}}],"title":"Census Tract ID: {GEOID10}"}}</v>
      </c>
      <c r="AF295" s="23" t="s">
        <v>2259</v>
      </c>
      <c r="AG295" s="23" t="s">
        <v>2051</v>
      </c>
      <c r="AI295" s="23" t="s">
        <v>2381</v>
      </c>
    </row>
    <row r="296" spans="1:36" ht="15" customHeight="1" x14ac:dyDescent="0.25">
      <c r="A296" s="2">
        <v>295</v>
      </c>
      <c r="B296" s="29" t="s">
        <v>176</v>
      </c>
      <c r="C296" s="18" t="s">
        <v>97</v>
      </c>
      <c r="D296" s="37" t="s">
        <v>495</v>
      </c>
      <c r="E296" s="39" t="s">
        <v>1252</v>
      </c>
      <c r="F296" s="2" t="s">
        <v>183</v>
      </c>
      <c r="G296" s="37" t="s">
        <v>1271</v>
      </c>
      <c r="H296" s="7"/>
      <c r="I296" s="7" t="s">
        <v>1959</v>
      </c>
      <c r="J296" s="18" t="s">
        <v>520</v>
      </c>
      <c r="K296" s="22">
        <v>5</v>
      </c>
      <c r="L296" s="2"/>
      <c r="M296" s="2"/>
      <c r="N296" s="2"/>
      <c r="O296" s="2"/>
      <c r="P296" s="2"/>
      <c r="Q296" s="2"/>
      <c r="R296" s="2"/>
      <c r="S296" s="2" t="s">
        <v>1653</v>
      </c>
      <c r="T296" s="2" t="s">
        <v>1852</v>
      </c>
      <c r="U296" s="2" t="s">
        <v>177</v>
      </c>
      <c r="V296" s="2" t="s">
        <v>1653</v>
      </c>
      <c r="W296" s="2" t="s">
        <v>1443</v>
      </c>
      <c r="X296" s="2" t="s">
        <v>1654</v>
      </c>
      <c r="Z296" s="2" t="s">
        <v>2012</v>
      </c>
      <c r="AB296" s="2" t="s">
        <v>2383</v>
      </c>
      <c r="AD296" s="115" t="str">
        <f t="shared" si="16"/>
        <v/>
      </c>
      <c r="AE296" s="114" t="str">
        <f t="shared" si="18"/>
        <v>{"popup":{"showAttachments":"false","fieldInfos":[{"visible":"true","fieldName":"PERC_AGE_UNDER18","label":"Percent Age Less Than 18 Years Old\u00a0","format":{"places":2,"digitSeparator":true}}],"title":"Census Tract ID: {GEOID10}"}}</v>
      </c>
      <c r="AF296" s="23" t="s">
        <v>2259</v>
      </c>
      <c r="AG296" s="23" t="s">
        <v>2051</v>
      </c>
      <c r="AI296" s="23" t="s">
        <v>2381</v>
      </c>
    </row>
    <row r="297" spans="1:36" ht="15" customHeight="1" x14ac:dyDescent="0.25">
      <c r="A297" s="2">
        <v>296</v>
      </c>
      <c r="B297" s="29" t="s">
        <v>176</v>
      </c>
      <c r="C297" s="18" t="s">
        <v>96</v>
      </c>
      <c r="D297" s="37" t="s">
        <v>496</v>
      </c>
      <c r="E297" s="39" t="s">
        <v>1251</v>
      </c>
      <c r="F297" s="2" t="s">
        <v>183</v>
      </c>
      <c r="G297" s="37" t="s">
        <v>1271</v>
      </c>
      <c r="H297" s="7"/>
      <c r="I297" s="7" t="s">
        <v>1959</v>
      </c>
      <c r="J297" s="18" t="s">
        <v>520</v>
      </c>
      <c r="K297" s="22">
        <v>4</v>
      </c>
      <c r="L297" s="2"/>
      <c r="M297" s="2"/>
      <c r="N297" s="2"/>
      <c r="O297" s="2"/>
      <c r="P297" s="2"/>
      <c r="Q297" s="2"/>
      <c r="R297" s="2"/>
      <c r="S297" s="2" t="s">
        <v>1653</v>
      </c>
      <c r="T297" s="2" t="s">
        <v>1852</v>
      </c>
      <c r="U297" s="2" t="s">
        <v>177</v>
      </c>
      <c r="V297" s="2" t="s">
        <v>1653</v>
      </c>
      <c r="W297" s="2" t="s">
        <v>1443</v>
      </c>
      <c r="X297" s="2" t="s">
        <v>1654</v>
      </c>
      <c r="Z297" s="2" t="s">
        <v>2012</v>
      </c>
      <c r="AB297" s="2" t="s">
        <v>2384</v>
      </c>
      <c r="AD297" s="115" t="str">
        <f t="shared" si="16"/>
        <v/>
      </c>
      <c r="AE297" s="114" t="str">
        <f t="shared" si="18"/>
        <v>{"popup":{"showAttachments":"false","fieldInfos":[{"visible":"true","fieldName":"PERC_AGE_UNDER5","label":"Percent Age Less Than 5 Years Old\u00a0","format":{"places":2,"digitSeparator":true}}],"title":"Census Tract ID: {GEOID10}"}}</v>
      </c>
      <c r="AF297" s="23" t="s">
        <v>2259</v>
      </c>
      <c r="AG297" s="23" t="s">
        <v>2051</v>
      </c>
      <c r="AI297" s="23" t="s">
        <v>2381</v>
      </c>
    </row>
    <row r="298" spans="1:36" ht="15" customHeight="1" x14ac:dyDescent="0.25">
      <c r="A298" s="2">
        <v>297</v>
      </c>
      <c r="B298" s="29" t="s">
        <v>176</v>
      </c>
      <c r="C298" s="18" t="s">
        <v>95</v>
      </c>
      <c r="D298" s="37" t="s">
        <v>497</v>
      </c>
      <c r="E298" s="18" t="s">
        <v>1250</v>
      </c>
      <c r="F298" s="2" t="s">
        <v>183</v>
      </c>
      <c r="G298" s="37" t="s">
        <v>1271</v>
      </c>
      <c r="H298" s="7"/>
      <c r="I298" s="7" t="s">
        <v>1959</v>
      </c>
      <c r="J298" s="18" t="s">
        <v>520</v>
      </c>
      <c r="K298" s="22">
        <v>3</v>
      </c>
      <c r="L298" s="2"/>
      <c r="M298" s="2"/>
      <c r="N298" s="2"/>
      <c r="O298" s="2"/>
      <c r="P298" s="2"/>
      <c r="Q298" s="2"/>
      <c r="R298" s="2"/>
      <c r="S298" s="2" t="s">
        <v>1653</v>
      </c>
      <c r="T298" s="2" t="s">
        <v>1853</v>
      </c>
      <c r="U298" s="2" t="s">
        <v>177</v>
      </c>
      <c r="V298" s="2" t="s">
        <v>1653</v>
      </c>
      <c r="W298" s="2" t="s">
        <v>1443</v>
      </c>
      <c r="X298" s="2" t="s">
        <v>1654</v>
      </c>
      <c r="Z298" s="2" t="s">
        <v>2012</v>
      </c>
      <c r="AB298" s="2" t="s">
        <v>2385</v>
      </c>
      <c r="AD298" s="115" t="str">
        <f t="shared" si="16"/>
        <v/>
      </c>
      <c r="AE298" s="114" t="str">
        <f t="shared" si="18"/>
        <v>{"popup":{"showAttachments":"false","fieldInfos":[{"visible":"true","fieldName":"PERC_BPOV","label":"Percent Below Poverty Level\u00a0","format":{"places":2,"digitSeparator":true}}],"title":"Census Tract ID: {GEOID10}"}}</v>
      </c>
      <c r="AF298" s="23" t="s">
        <v>2259</v>
      </c>
      <c r="AG298" s="23" t="s">
        <v>2051</v>
      </c>
      <c r="AI298" s="23" t="s">
        <v>2381</v>
      </c>
    </row>
    <row r="299" spans="1:36" ht="15" customHeight="1" x14ac:dyDescent="0.25">
      <c r="A299" s="2">
        <v>298</v>
      </c>
      <c r="B299" s="29" t="s">
        <v>176</v>
      </c>
      <c r="C299" s="18" t="s">
        <v>99</v>
      </c>
      <c r="D299" s="37" t="s">
        <v>498</v>
      </c>
      <c r="E299" s="39" t="s">
        <v>1254</v>
      </c>
      <c r="F299" s="2" t="s">
        <v>183</v>
      </c>
      <c r="G299" s="37" t="s">
        <v>1271</v>
      </c>
      <c r="H299" s="7"/>
      <c r="I299" s="7" t="s">
        <v>1959</v>
      </c>
      <c r="J299" s="18" t="s">
        <v>520</v>
      </c>
      <c r="K299" s="22">
        <v>7</v>
      </c>
      <c r="L299" s="2"/>
      <c r="M299" s="2"/>
      <c r="N299" s="2"/>
      <c r="O299" s="2"/>
      <c r="P299" s="2"/>
      <c r="Q299" s="2"/>
      <c r="R299" s="2"/>
      <c r="S299" s="2" t="s">
        <v>1650</v>
      </c>
      <c r="T299" s="2" t="s">
        <v>1854</v>
      </c>
      <c r="U299" s="2" t="s">
        <v>177</v>
      </c>
      <c r="V299" s="2" t="s">
        <v>1653</v>
      </c>
      <c r="W299" s="2" t="s">
        <v>1443</v>
      </c>
      <c r="X299" s="2" t="s">
        <v>1654</v>
      </c>
      <c r="Z299" s="2" t="s">
        <v>2012</v>
      </c>
      <c r="AB299" s="2" t="s">
        <v>2386</v>
      </c>
      <c r="AD299" s="115" t="str">
        <f t="shared" si="16"/>
        <v/>
      </c>
      <c r="AE299" s="114" t="str">
        <f t="shared" si="18"/>
        <v>{"popup":{"showAttachments":"false","fieldInfos":[{"visible":"true","fieldName":"PERC_HOME_PRE50","label":"Percent Housing Units Built Before 1950\u00a0","format":{"places":2,"digitSeparator":true}}],"title":"Census Tract ID: {GEOID10}"}}</v>
      </c>
      <c r="AF299" s="23" t="s">
        <v>2259</v>
      </c>
      <c r="AG299" s="23" t="s">
        <v>2051</v>
      </c>
      <c r="AI299" s="23" t="s">
        <v>2381</v>
      </c>
    </row>
    <row r="300" spans="1:36" ht="15" customHeight="1" x14ac:dyDescent="0.25">
      <c r="A300" s="2">
        <v>299</v>
      </c>
      <c r="B300" s="29" t="s">
        <v>176</v>
      </c>
      <c r="C300" s="18" t="s">
        <v>102</v>
      </c>
      <c r="D300" s="37" t="s">
        <v>499</v>
      </c>
      <c r="E300" s="39" t="s">
        <v>1257</v>
      </c>
      <c r="F300" s="2" t="s">
        <v>183</v>
      </c>
      <c r="G300" s="37" t="s">
        <v>1271</v>
      </c>
      <c r="H300" s="7"/>
      <c r="I300" s="7" t="s">
        <v>1959</v>
      </c>
      <c r="J300" s="18" t="s">
        <v>520</v>
      </c>
      <c r="K300" s="22">
        <v>10</v>
      </c>
      <c r="L300" s="2"/>
      <c r="M300" s="2"/>
      <c r="N300" s="2"/>
      <c r="O300" s="2"/>
      <c r="P300" s="2"/>
      <c r="Q300" s="2"/>
      <c r="R300" s="2"/>
      <c r="S300" s="2" t="s">
        <v>1653</v>
      </c>
      <c r="T300" s="2" t="s">
        <v>1855</v>
      </c>
      <c r="U300" s="2" t="s">
        <v>177</v>
      </c>
      <c r="V300" s="2" t="s">
        <v>1653</v>
      </c>
      <c r="W300" s="2" t="s">
        <v>1443</v>
      </c>
      <c r="X300" s="2" t="s">
        <v>1654</v>
      </c>
      <c r="Z300" s="2" t="s">
        <v>2012</v>
      </c>
      <c r="AB300" s="2" t="s">
        <v>2387</v>
      </c>
      <c r="AD300" s="115" t="str">
        <f t="shared" si="16"/>
        <v/>
      </c>
      <c r="AE300" s="114" t="str">
        <f t="shared" si="18"/>
        <v>{"popup":{"showAttachments":"false","fieldInfos":[{"visible":"true","fieldName":"PCT_LINGISO","label":"Percent Linguistically Isolated Households\u00a0","format":{"places":2,"digitSeparator":true}}],"title":"Census Tract ID: {GEOID10}"}}</v>
      </c>
      <c r="AF300" s="23" t="s">
        <v>2259</v>
      </c>
      <c r="AG300" s="23" t="s">
        <v>2051</v>
      </c>
      <c r="AI300" s="23" t="s">
        <v>2381</v>
      </c>
    </row>
    <row r="301" spans="1:36" ht="15" customHeight="1" x14ac:dyDescent="0.25">
      <c r="A301" s="2">
        <v>300</v>
      </c>
      <c r="B301" s="29" t="s">
        <v>176</v>
      </c>
      <c r="C301" s="18" t="s">
        <v>604</v>
      </c>
      <c r="D301" s="47" t="s">
        <v>603</v>
      </c>
      <c r="E301" s="39" t="s">
        <v>1248</v>
      </c>
      <c r="F301" s="2" t="s">
        <v>183</v>
      </c>
      <c r="G301" s="37" t="s">
        <v>1271</v>
      </c>
      <c r="H301" s="7"/>
      <c r="I301" s="7" t="s">
        <v>1959</v>
      </c>
      <c r="J301" s="18" t="s">
        <v>520</v>
      </c>
      <c r="K301" s="22">
        <v>13</v>
      </c>
      <c r="L301" s="2"/>
      <c r="M301" s="2"/>
      <c r="N301" s="2"/>
      <c r="O301" s="2"/>
      <c r="P301" s="2"/>
      <c r="Q301" s="2"/>
      <c r="R301" s="2"/>
      <c r="S301" s="2" t="s">
        <v>1653</v>
      </c>
      <c r="T301" s="2" t="s">
        <v>1853</v>
      </c>
      <c r="U301" s="2" t="s">
        <v>177</v>
      </c>
      <c r="V301" s="2" t="s">
        <v>1653</v>
      </c>
      <c r="W301" s="2" t="s">
        <v>1443</v>
      </c>
      <c r="X301" s="2" t="s">
        <v>1654</v>
      </c>
      <c r="Z301" s="2" t="s">
        <v>2012</v>
      </c>
      <c r="AB301" s="2" t="s">
        <v>2388</v>
      </c>
      <c r="AD301" s="115" t="str">
        <f t="shared" si="16"/>
        <v/>
      </c>
      <c r="AE301" s="114" t="str">
        <f t="shared" si="18"/>
        <v>{"popup":{"showAttachments":"false","fieldInfos":[{"visible":"true","fieldName":"PCT_LOWINC","label":"Percent Low Income Population (Less Than 2X Poverty Level) \u00a0","format":{"places":2,"digitSeparator":true}}],"title":"Census Tract ID: {GEOID10}"}}</v>
      </c>
      <c r="AF301" s="23" t="s">
        <v>2259</v>
      </c>
      <c r="AG301" s="23" t="s">
        <v>2051</v>
      </c>
      <c r="AI301" s="23" t="s">
        <v>2381</v>
      </c>
    </row>
    <row r="302" spans="1:36" ht="15" customHeight="1" x14ac:dyDescent="0.25">
      <c r="A302" s="2">
        <v>301</v>
      </c>
      <c r="B302" s="29" t="s">
        <v>176</v>
      </c>
      <c r="C302" s="18" t="s">
        <v>94</v>
      </c>
      <c r="D302" s="37" t="s">
        <v>500</v>
      </c>
      <c r="E302" s="39" t="s">
        <v>1249</v>
      </c>
      <c r="F302" s="2" t="s">
        <v>183</v>
      </c>
      <c r="G302" s="37" t="s">
        <v>1271</v>
      </c>
      <c r="H302" s="7"/>
      <c r="I302" s="7" t="s">
        <v>1959</v>
      </c>
      <c r="J302" s="18" t="s">
        <v>520</v>
      </c>
      <c r="K302" s="22">
        <v>2</v>
      </c>
      <c r="L302" s="2"/>
      <c r="M302" s="2"/>
      <c r="N302" s="2"/>
      <c r="O302" s="2"/>
      <c r="P302" s="2"/>
      <c r="Q302" s="2"/>
      <c r="R302" s="2"/>
      <c r="S302" s="2" t="s">
        <v>1653</v>
      </c>
      <c r="T302" s="2" t="s">
        <v>1856</v>
      </c>
      <c r="U302" s="2" t="s">
        <v>177</v>
      </c>
      <c r="V302" s="2" t="s">
        <v>1653</v>
      </c>
      <c r="W302" s="2" t="s">
        <v>1443</v>
      </c>
      <c r="X302" s="2" t="s">
        <v>1654</v>
      </c>
      <c r="Z302" s="2" t="s">
        <v>2012</v>
      </c>
      <c r="AB302" s="2" t="s">
        <v>2389</v>
      </c>
      <c r="AD302" s="115" t="str">
        <f t="shared" si="16"/>
        <v/>
      </c>
      <c r="AE302" s="114" t="str">
        <f t="shared" si="18"/>
        <v>{"popup":{"showAttachments":"false","fieldInfos":[{"visible":"true","fieldName":"PERC_MINOR","label":"Percent Minority\u00a0","format":{"places":2,"digitSeparator":true}}],"title":"Census Tract ID: {GEOID10}"}}</v>
      </c>
      <c r="AF302" s="23" t="s">
        <v>2259</v>
      </c>
      <c r="AG302" s="23" t="s">
        <v>2051</v>
      </c>
      <c r="AI302" s="23" t="s">
        <v>2381</v>
      </c>
    </row>
    <row r="303" spans="1:36" ht="15" customHeight="1" x14ac:dyDescent="0.25">
      <c r="A303" s="2">
        <v>302</v>
      </c>
      <c r="B303" s="29" t="s">
        <v>176</v>
      </c>
      <c r="C303" s="22" t="s">
        <v>542</v>
      </c>
      <c r="D303" s="40" t="s">
        <v>541</v>
      </c>
      <c r="E303" s="40" t="s">
        <v>1261</v>
      </c>
      <c r="F303" s="2" t="s">
        <v>1991</v>
      </c>
      <c r="G303" s="37" t="s">
        <v>1276</v>
      </c>
      <c r="H303" s="7" t="s">
        <v>607</v>
      </c>
      <c r="I303" s="7" t="s">
        <v>1959</v>
      </c>
      <c r="J303" s="18" t="s">
        <v>2043</v>
      </c>
      <c r="K303" s="22">
        <v>2</v>
      </c>
      <c r="L303" s="2"/>
      <c r="M303" s="2"/>
      <c r="N303" s="2"/>
      <c r="O303" s="2"/>
      <c r="P303" s="2"/>
      <c r="Q303" s="2"/>
      <c r="R303" s="2"/>
      <c r="S303" s="71" t="s">
        <v>1649</v>
      </c>
      <c r="T303" s="2" t="s">
        <v>1761</v>
      </c>
      <c r="U303" s="2" t="s">
        <v>177</v>
      </c>
      <c r="V303" s="71" t="s">
        <v>1974</v>
      </c>
      <c r="W303" s="2" t="s">
        <v>1443</v>
      </c>
      <c r="X303" s="2" t="s">
        <v>1655</v>
      </c>
      <c r="Y303" t="s">
        <v>2634</v>
      </c>
      <c r="Z303" s="2" t="s">
        <v>2012</v>
      </c>
      <c r="AB303" s="2" t="s">
        <v>2390</v>
      </c>
      <c r="AC303" s="23">
        <v>0</v>
      </c>
      <c r="AD303" s="115" t="str">
        <f t="shared" si="16"/>
        <v/>
      </c>
      <c r="AE303" s="114" t="str">
        <f t="shared" ref="AE303:AE313" si="19">CONCATENATE(AF303,E303,AG303,C303,AI303,AC303,AJ303)</f>
        <v>{"popup":{"showAttachments":"false","fieldInfos":[{"visible":"true","fieldName":"PCT_AO0","label":"Percent of households with zero vehicles\u00a0","format":{"places":0,"digitSeparator":true}}],"title":"Block Group ID: {GEOID10}"}}</v>
      </c>
      <c r="AF303" s="23" t="s">
        <v>2259</v>
      </c>
      <c r="AG303" s="23" t="s">
        <v>2051</v>
      </c>
      <c r="AI303" s="23" t="s">
        <v>2283</v>
      </c>
      <c r="AJ303" s="23" t="s">
        <v>2260</v>
      </c>
    </row>
    <row r="304" spans="1:36" ht="15" customHeight="1" x14ac:dyDescent="0.25">
      <c r="A304" s="2">
        <v>303</v>
      </c>
      <c r="B304" s="29" t="s">
        <v>176</v>
      </c>
      <c r="C304" s="22" t="s">
        <v>1537</v>
      </c>
      <c r="D304" s="18" t="s">
        <v>546</v>
      </c>
      <c r="E304" s="18" t="s">
        <v>1244</v>
      </c>
      <c r="F304" s="2" t="s">
        <v>1991</v>
      </c>
      <c r="G304" s="37" t="s">
        <v>1276</v>
      </c>
      <c r="H304" s="7" t="s">
        <v>1407</v>
      </c>
      <c r="I304" s="7" t="s">
        <v>1959</v>
      </c>
      <c r="J304" s="18" t="s">
        <v>2043</v>
      </c>
      <c r="K304" s="22">
        <v>6</v>
      </c>
      <c r="L304" s="2"/>
      <c r="M304" s="2"/>
      <c r="N304" s="2"/>
      <c r="O304" s="2"/>
      <c r="P304" s="2"/>
      <c r="Q304" s="2"/>
      <c r="R304" s="2"/>
      <c r="S304" s="71" t="s">
        <v>1652</v>
      </c>
      <c r="T304" s="2" t="s">
        <v>1849</v>
      </c>
      <c r="U304" s="2" t="s">
        <v>177</v>
      </c>
      <c r="V304" s="71" t="s">
        <v>1975</v>
      </c>
      <c r="W304" s="2" t="s">
        <v>1443</v>
      </c>
      <c r="X304" s="2" t="s">
        <v>1655</v>
      </c>
      <c r="Y304" t="s">
        <v>2633</v>
      </c>
      <c r="Z304" s="2" t="s">
        <v>2012</v>
      </c>
      <c r="AB304" s="2" t="s">
        <v>2391</v>
      </c>
      <c r="AC304" s="23">
        <v>0</v>
      </c>
      <c r="AD304" s="115" t="str">
        <f t="shared" si="16"/>
        <v/>
      </c>
      <c r="AE304" s="114" t="str">
        <f t="shared" si="19"/>
        <v>{"popup":{"showAttachments":"false","fieldInfos":[{"visible":"true","fieldName":"E_PCTLOWWA","label":"Percent low-wage workers [work location]\u00a0","format":{"places":0,"digitSeparator":true}}],"title":"Block Group ID: {GEOID10}"}}</v>
      </c>
      <c r="AF304" s="23" t="s">
        <v>2259</v>
      </c>
      <c r="AG304" s="23" t="s">
        <v>2051</v>
      </c>
      <c r="AI304" s="23" t="s">
        <v>2283</v>
      </c>
      <c r="AJ304" s="23" t="s">
        <v>2260</v>
      </c>
    </row>
    <row r="305" spans="1:36" ht="15" customHeight="1" x14ac:dyDescent="0.25">
      <c r="A305" s="2">
        <v>304</v>
      </c>
      <c r="B305" s="29" t="s">
        <v>176</v>
      </c>
      <c r="C305" s="22" t="s">
        <v>127</v>
      </c>
      <c r="D305" s="39" t="s">
        <v>502</v>
      </c>
      <c r="E305" s="39" t="s">
        <v>1231</v>
      </c>
      <c r="F305" s="2" t="s">
        <v>1991</v>
      </c>
      <c r="G305" s="3" t="s">
        <v>1309</v>
      </c>
      <c r="H305" s="7"/>
      <c r="I305" s="38" t="s">
        <v>1957</v>
      </c>
      <c r="J305" s="18" t="s">
        <v>2042</v>
      </c>
      <c r="K305" s="22">
        <v>9</v>
      </c>
      <c r="L305" s="2"/>
      <c r="M305" s="2"/>
      <c r="N305" s="2"/>
      <c r="O305" s="2"/>
      <c r="P305" s="2"/>
      <c r="Q305" s="2"/>
      <c r="R305" s="2"/>
      <c r="S305" s="71" t="s">
        <v>1649</v>
      </c>
      <c r="T305" s="2" t="s">
        <v>1761</v>
      </c>
      <c r="U305" s="2" t="s">
        <v>2645</v>
      </c>
      <c r="V305" s="71" t="s">
        <v>1974</v>
      </c>
      <c r="W305" s="2" t="s">
        <v>1443</v>
      </c>
      <c r="X305" s="2" t="s">
        <v>1655</v>
      </c>
      <c r="Y305" t="s">
        <v>2652</v>
      </c>
      <c r="Z305" s="2" t="s">
        <v>2012</v>
      </c>
      <c r="AB305" s="2" t="s">
        <v>2392</v>
      </c>
      <c r="AC305" s="23">
        <v>0</v>
      </c>
      <c r="AD305" s="115" t="str">
        <f t="shared" si="16"/>
        <v/>
      </c>
      <c r="AE305" s="114" t="str">
        <f t="shared" si="19"/>
        <v>{"popup":{"showAttachments":"false","fieldInfos":[{"visible":"true","fieldName":"BikeWalk","label":"Percent of workers who bike or walk to work\u00a0","format":{"places":0,"digitSeparator":true}}],"title":"Block Group ID: {GEOID10}"}}</v>
      </c>
      <c r="AF305" s="23" t="s">
        <v>2259</v>
      </c>
      <c r="AG305" s="23" t="s">
        <v>2051</v>
      </c>
      <c r="AI305" s="23" t="s">
        <v>2283</v>
      </c>
      <c r="AJ305" s="23" t="s">
        <v>2260</v>
      </c>
    </row>
    <row r="306" spans="1:36" ht="15" customHeight="1" x14ac:dyDescent="0.25">
      <c r="A306" s="2">
        <v>305</v>
      </c>
      <c r="B306" s="29" t="s">
        <v>176</v>
      </c>
      <c r="C306" s="22" t="s">
        <v>126</v>
      </c>
      <c r="D306" s="22" t="s">
        <v>503</v>
      </c>
      <c r="E306" s="22" t="s">
        <v>1229</v>
      </c>
      <c r="F306" s="2" t="s">
        <v>1991</v>
      </c>
      <c r="G306" s="3" t="s">
        <v>1309</v>
      </c>
      <c r="H306" s="7"/>
      <c r="I306" s="38" t="s">
        <v>1957</v>
      </c>
      <c r="J306" s="18" t="s">
        <v>2042</v>
      </c>
      <c r="K306" s="22">
        <v>7</v>
      </c>
      <c r="L306" s="2"/>
      <c r="M306" s="2"/>
      <c r="N306" s="2"/>
      <c r="O306" s="2"/>
      <c r="P306" s="2"/>
      <c r="Q306" s="2"/>
      <c r="R306" s="2"/>
      <c r="S306" s="71" t="s">
        <v>1649</v>
      </c>
      <c r="T306" s="2" t="s">
        <v>1761</v>
      </c>
      <c r="U306" s="2" t="s">
        <v>2646</v>
      </c>
      <c r="V306" s="71" t="s">
        <v>1974</v>
      </c>
      <c r="W306" s="2" t="s">
        <v>1443</v>
      </c>
      <c r="X306" s="2" t="s">
        <v>1655</v>
      </c>
      <c r="Y306" t="s">
        <v>2653</v>
      </c>
      <c r="Z306" s="2" t="s">
        <v>2012</v>
      </c>
      <c r="AB306" s="2" t="s">
        <v>2393</v>
      </c>
      <c r="AC306" s="23">
        <v>0</v>
      </c>
      <c r="AD306" s="115" t="str">
        <f t="shared" si="16"/>
        <v/>
      </c>
      <c r="AE306" s="114" t="str">
        <f t="shared" si="19"/>
        <v>{"popup":{"showAttachments":"false","fieldInfos":[{"visible":"true","fieldName":"Carpool","label":"Percent of workers who carpool to work\u00a0","format":{"places":0,"digitSeparator":true}}],"title":"Block Group ID: {GEOID10}"}}</v>
      </c>
      <c r="AF306" s="23" t="s">
        <v>2259</v>
      </c>
      <c r="AG306" s="23" t="s">
        <v>2051</v>
      </c>
      <c r="AI306" s="23" t="s">
        <v>2283</v>
      </c>
      <c r="AJ306" s="23" t="s">
        <v>2260</v>
      </c>
    </row>
    <row r="307" spans="1:36" ht="15" customHeight="1" x14ac:dyDescent="0.25">
      <c r="A307" s="2">
        <v>306</v>
      </c>
      <c r="B307" s="29" t="s">
        <v>176</v>
      </c>
      <c r="C307" s="22" t="s">
        <v>501</v>
      </c>
      <c r="D307" s="22" t="s">
        <v>504</v>
      </c>
      <c r="E307" s="22" t="s">
        <v>1230</v>
      </c>
      <c r="F307" s="2" t="s">
        <v>1991</v>
      </c>
      <c r="G307" s="3" t="s">
        <v>1309</v>
      </c>
      <c r="H307" s="7"/>
      <c r="I307" s="38" t="s">
        <v>1957</v>
      </c>
      <c r="J307" s="18" t="s">
        <v>2042</v>
      </c>
      <c r="K307" s="22">
        <v>8</v>
      </c>
      <c r="L307" s="2"/>
      <c r="M307" s="2"/>
      <c r="N307" s="2"/>
      <c r="O307" s="2"/>
      <c r="P307" s="2"/>
      <c r="Q307" s="2"/>
      <c r="R307" s="2"/>
      <c r="S307" s="71" t="s">
        <v>1649</v>
      </c>
      <c r="T307" s="2" t="s">
        <v>1774</v>
      </c>
      <c r="U307" s="2" t="s">
        <v>2647</v>
      </c>
      <c r="V307" s="71" t="s">
        <v>1974</v>
      </c>
      <c r="W307" s="2" t="s">
        <v>1443</v>
      </c>
      <c r="X307" s="2" t="s">
        <v>1655</v>
      </c>
      <c r="Y307" t="s">
        <v>2654</v>
      </c>
      <c r="Z307" s="2" t="s">
        <v>2012</v>
      </c>
      <c r="AB307" s="2" t="s">
        <v>2394</v>
      </c>
      <c r="AC307" s="23">
        <v>0</v>
      </c>
      <c r="AD307" s="115" t="str">
        <f t="shared" si="16"/>
        <v/>
      </c>
      <c r="AE307" s="114" t="str">
        <f t="shared" si="19"/>
        <v>{"popup":{"showAttachments":"false","fieldInfos":[{"visible":"true","fieldName":"Public","label":"Percent of workers who commute to work by public transportation\u00a0","format":{"places":0,"digitSeparator":true}}],"title":"Block Group ID: {GEOID10}"}}</v>
      </c>
      <c r="AF307" s="23" t="s">
        <v>2259</v>
      </c>
      <c r="AG307" s="23" t="s">
        <v>2051</v>
      </c>
      <c r="AI307" s="23" t="s">
        <v>2283</v>
      </c>
      <c r="AJ307" s="23" t="s">
        <v>2260</v>
      </c>
    </row>
    <row r="308" spans="1:36" ht="15" customHeight="1" x14ac:dyDescent="0.25">
      <c r="A308" s="2">
        <v>307</v>
      </c>
      <c r="B308" s="29" t="s">
        <v>176</v>
      </c>
      <c r="C308" s="22" t="s">
        <v>125</v>
      </c>
      <c r="D308" s="22" t="s">
        <v>505</v>
      </c>
      <c r="E308" s="22" t="s">
        <v>1228</v>
      </c>
      <c r="F308" s="2" t="s">
        <v>1991</v>
      </c>
      <c r="G308" s="3" t="s">
        <v>1309</v>
      </c>
      <c r="H308" s="7"/>
      <c r="I308" s="38" t="s">
        <v>1957</v>
      </c>
      <c r="J308" s="18" t="s">
        <v>2042</v>
      </c>
      <c r="K308" s="22">
        <v>6</v>
      </c>
      <c r="L308" s="2"/>
      <c r="M308" s="2"/>
      <c r="N308" s="2"/>
      <c r="O308" s="2"/>
      <c r="P308" s="2"/>
      <c r="Q308" s="2"/>
      <c r="R308" s="2"/>
      <c r="S308" s="71" t="s">
        <v>1649</v>
      </c>
      <c r="T308" s="2" t="s">
        <v>1761</v>
      </c>
      <c r="U308" s="2" t="s">
        <v>2648</v>
      </c>
      <c r="V308" s="71" t="s">
        <v>1974</v>
      </c>
      <c r="W308" s="2" t="s">
        <v>1443</v>
      </c>
      <c r="X308" s="2" t="s">
        <v>1655</v>
      </c>
      <c r="Y308" t="s">
        <v>2655</v>
      </c>
      <c r="Z308" s="2" t="s">
        <v>2012</v>
      </c>
      <c r="AB308" s="2" t="s">
        <v>2395</v>
      </c>
      <c r="AC308" s="23">
        <v>0</v>
      </c>
      <c r="AD308" s="115" t="str">
        <f t="shared" si="16"/>
        <v/>
      </c>
      <c r="AE308" s="114" t="str">
        <f t="shared" si="19"/>
        <v>{"popup":{"showAttachments":"false","fieldInfos":[{"visible":"true","fieldName":"Drivealone","label":"Percent of workers who drive to work alone\u00a0","format":{"places":0,"digitSeparator":true}}],"title":"Block Group ID: {GEOID10}"}}</v>
      </c>
      <c r="AF308" s="23" t="s">
        <v>2259</v>
      </c>
      <c r="AG308" s="23" t="s">
        <v>2051</v>
      </c>
      <c r="AI308" s="23" t="s">
        <v>2283</v>
      </c>
      <c r="AJ308" s="23" t="s">
        <v>2260</v>
      </c>
    </row>
    <row r="309" spans="1:36" ht="15" customHeight="1" x14ac:dyDescent="0.25">
      <c r="A309" s="2">
        <v>308</v>
      </c>
      <c r="B309" s="29" t="s">
        <v>176</v>
      </c>
      <c r="C309" s="22" t="s">
        <v>128</v>
      </c>
      <c r="D309" s="22" t="s">
        <v>506</v>
      </c>
      <c r="E309" s="22" t="s">
        <v>1232</v>
      </c>
      <c r="F309" s="2" t="s">
        <v>1991</v>
      </c>
      <c r="G309" s="3" t="s">
        <v>1309</v>
      </c>
      <c r="H309" s="7"/>
      <c r="I309" s="38" t="s">
        <v>1957</v>
      </c>
      <c r="J309" s="18" t="s">
        <v>2042</v>
      </c>
      <c r="K309" s="22">
        <v>10</v>
      </c>
      <c r="L309" s="2"/>
      <c r="M309" s="2"/>
      <c r="N309" s="2"/>
      <c r="O309" s="2"/>
      <c r="P309" s="2"/>
      <c r="Q309" s="2"/>
      <c r="R309" s="2"/>
      <c r="S309" s="71" t="s">
        <v>1649</v>
      </c>
      <c r="T309" s="2" t="s">
        <v>1761</v>
      </c>
      <c r="U309" s="2" t="s">
        <v>2649</v>
      </c>
      <c r="V309" s="71" t="s">
        <v>1974</v>
      </c>
      <c r="W309" s="2" t="s">
        <v>1443</v>
      </c>
      <c r="X309" s="2" t="s">
        <v>1655</v>
      </c>
      <c r="Y309" t="s">
        <v>2656</v>
      </c>
      <c r="Z309" s="2" t="s">
        <v>2012</v>
      </c>
      <c r="AB309" s="2" t="s">
        <v>2396</v>
      </c>
      <c r="AC309" s="23">
        <v>0</v>
      </c>
      <c r="AD309" s="115" t="str">
        <f t="shared" si="16"/>
        <v/>
      </c>
      <c r="AE309" s="114" t="str">
        <f t="shared" si="19"/>
        <v>{"popup":{"showAttachments":"false","fieldInfos":[{"visible":"true","fieldName":"Home","label":"Percent of workers who work from home\u00a0","format":{"places":0,"digitSeparator":true}}],"title":"Block Group ID: {GEOID10}"}}</v>
      </c>
      <c r="AF309" s="23" t="s">
        <v>2259</v>
      </c>
      <c r="AG309" s="23" t="s">
        <v>2051</v>
      </c>
      <c r="AI309" s="23" t="s">
        <v>2283</v>
      </c>
      <c r="AJ309" s="23" t="s">
        <v>2260</v>
      </c>
    </row>
    <row r="310" spans="1:36" ht="15" customHeight="1" x14ac:dyDescent="0.25">
      <c r="A310" s="2">
        <v>309</v>
      </c>
      <c r="B310" s="29" t="s">
        <v>176</v>
      </c>
      <c r="C310" s="40" t="s">
        <v>518</v>
      </c>
      <c r="D310" s="40" t="s">
        <v>509</v>
      </c>
      <c r="E310" s="22" t="s">
        <v>1234</v>
      </c>
      <c r="F310" s="2" t="s">
        <v>1991</v>
      </c>
      <c r="G310" s="3" t="s">
        <v>1310</v>
      </c>
      <c r="H310" s="7"/>
      <c r="I310" s="38" t="s">
        <v>1958</v>
      </c>
      <c r="J310" s="18" t="s">
        <v>2042</v>
      </c>
      <c r="K310" s="22">
        <v>13</v>
      </c>
      <c r="L310" s="2"/>
      <c r="M310" s="2"/>
      <c r="N310" s="2"/>
      <c r="O310" s="2"/>
      <c r="P310" s="2"/>
      <c r="Q310" s="2"/>
      <c r="R310" s="2"/>
      <c r="S310" s="71" t="s">
        <v>1649</v>
      </c>
      <c r="T310" s="2" t="s">
        <v>1761</v>
      </c>
      <c r="U310" s="2" t="s">
        <v>2657</v>
      </c>
      <c r="V310" s="71" t="s">
        <v>1974</v>
      </c>
      <c r="W310" s="2" t="s">
        <v>1443</v>
      </c>
      <c r="X310" s="2" t="s">
        <v>1655</v>
      </c>
      <c r="Y310" t="s">
        <v>2659</v>
      </c>
      <c r="Z310" s="2" t="s">
        <v>2012</v>
      </c>
      <c r="AB310" s="2" t="s">
        <v>2397</v>
      </c>
      <c r="AC310" s="23">
        <v>0</v>
      </c>
      <c r="AD310" s="115" t="str">
        <f t="shared" si="16"/>
        <v/>
      </c>
      <c r="AE310" s="114" t="str">
        <f t="shared" si="19"/>
        <v>{"popup":{"showAttachments":"false","fieldInfos":[{"visible":"true","fieldName":"P_30_60","label":"Percent of workers with 30 - 60 minutes travel time to work\u00a0","format":{"places":0,"digitSeparator":true}}],"title":"Block Group ID: {GEOID10}"}}</v>
      </c>
      <c r="AF310" s="23" t="s">
        <v>2259</v>
      </c>
      <c r="AG310" s="23" t="s">
        <v>2051</v>
      </c>
      <c r="AI310" s="23" t="s">
        <v>2283</v>
      </c>
      <c r="AJ310" s="23" t="s">
        <v>2260</v>
      </c>
    </row>
    <row r="311" spans="1:36" ht="15" customHeight="1" x14ac:dyDescent="0.25">
      <c r="A311" s="2">
        <v>310</v>
      </c>
      <c r="B311" s="29" t="s">
        <v>176</v>
      </c>
      <c r="C311" s="40" t="s">
        <v>519</v>
      </c>
      <c r="D311" s="40" t="s">
        <v>510</v>
      </c>
      <c r="E311" s="22" t="s">
        <v>1236</v>
      </c>
      <c r="F311" s="2" t="s">
        <v>1991</v>
      </c>
      <c r="G311" s="3" t="s">
        <v>1310</v>
      </c>
      <c r="H311" s="7"/>
      <c r="I311" s="38" t="s">
        <v>1958</v>
      </c>
      <c r="J311" s="18" t="s">
        <v>2042</v>
      </c>
      <c r="K311" s="22">
        <v>14</v>
      </c>
      <c r="L311" s="2"/>
      <c r="M311" s="2"/>
      <c r="N311" s="2"/>
      <c r="O311" s="2"/>
      <c r="P311" s="2"/>
      <c r="Q311" s="2"/>
      <c r="R311" s="2"/>
      <c r="S311" s="71" t="s">
        <v>1649</v>
      </c>
      <c r="T311" s="2" t="s">
        <v>1761</v>
      </c>
      <c r="U311" s="2" t="s">
        <v>2658</v>
      </c>
      <c r="V311" s="71" t="s">
        <v>1974</v>
      </c>
      <c r="W311" s="2" t="s">
        <v>1443</v>
      </c>
      <c r="X311" s="2" t="s">
        <v>1655</v>
      </c>
      <c r="Y311" t="s">
        <v>2660</v>
      </c>
      <c r="Z311" s="2" t="s">
        <v>2012</v>
      </c>
      <c r="AB311" s="2" t="s">
        <v>2398</v>
      </c>
      <c r="AC311" s="23">
        <v>0</v>
      </c>
      <c r="AD311" s="115" t="str">
        <f t="shared" si="16"/>
        <v/>
      </c>
      <c r="AE311" s="114" t="str">
        <f t="shared" si="19"/>
        <v>{"popup":{"showAttachments":"false","fieldInfos":[{"visible":"true","fieldName":"P_60_90","label":"Percent of workers with 60 - 90 minutes travel time to work\u00a0","format":{"places":0,"digitSeparator":true}}],"title":"Block Group ID: {GEOID10}"}}</v>
      </c>
      <c r="AF311" s="23" t="s">
        <v>2259</v>
      </c>
      <c r="AG311" s="23" t="s">
        <v>2051</v>
      </c>
      <c r="AI311" s="23" t="s">
        <v>2283</v>
      </c>
      <c r="AJ311" s="23" t="s">
        <v>2260</v>
      </c>
    </row>
    <row r="312" spans="1:36" ht="15" customHeight="1" x14ac:dyDescent="0.25">
      <c r="A312" s="2">
        <v>311</v>
      </c>
      <c r="B312" s="29" t="s">
        <v>176</v>
      </c>
      <c r="C312" s="40" t="s">
        <v>550</v>
      </c>
      <c r="D312" s="40" t="s">
        <v>508</v>
      </c>
      <c r="E312" s="22" t="s">
        <v>1235</v>
      </c>
      <c r="F312" s="2" t="s">
        <v>1991</v>
      </c>
      <c r="G312" s="3" t="s">
        <v>1310</v>
      </c>
      <c r="H312" s="7"/>
      <c r="I312" s="38" t="s">
        <v>1958</v>
      </c>
      <c r="J312" s="18" t="s">
        <v>2042</v>
      </c>
      <c r="K312" s="22">
        <v>15</v>
      </c>
      <c r="L312" s="2"/>
      <c r="M312" s="2"/>
      <c r="N312" s="2"/>
      <c r="O312" s="2"/>
      <c r="P312" s="2"/>
      <c r="Q312" s="2"/>
      <c r="R312" s="2"/>
      <c r="S312" s="71" t="s">
        <v>1649</v>
      </c>
      <c r="T312" s="2" t="s">
        <v>1761</v>
      </c>
      <c r="U312" s="2" t="s">
        <v>2650</v>
      </c>
      <c r="V312" s="71" t="s">
        <v>1974</v>
      </c>
      <c r="W312" s="2" t="s">
        <v>1443</v>
      </c>
      <c r="X312" s="2" t="s">
        <v>1655</v>
      </c>
      <c r="Y312" t="s">
        <v>2661</v>
      </c>
      <c r="Z312" s="2" t="s">
        <v>2012</v>
      </c>
      <c r="AB312" s="2" t="s">
        <v>2399</v>
      </c>
      <c r="AC312" s="23">
        <v>0</v>
      </c>
      <c r="AD312" s="115" t="str">
        <f t="shared" si="16"/>
        <v/>
      </c>
      <c r="AE312" s="114" t="str">
        <f t="shared" si="19"/>
        <v>{"popup":{"showAttachments":"false","fieldInfos":[{"visible":"true","fieldName":"P_more_90","label":"Percent of workers with greater than 90 minutes travel time to work\u00a0","format":{"places":0,"digitSeparator":true}}],"title":"Block Group ID: {GEOID10}"}}</v>
      </c>
      <c r="AF312" s="23" t="s">
        <v>2259</v>
      </c>
      <c r="AG312" s="23" t="s">
        <v>2051</v>
      </c>
      <c r="AI312" s="23" t="s">
        <v>2283</v>
      </c>
      <c r="AJ312" s="23" t="s">
        <v>2260</v>
      </c>
    </row>
    <row r="313" spans="1:36" ht="15" customHeight="1" x14ac:dyDescent="0.25">
      <c r="A313" s="2">
        <v>312</v>
      </c>
      <c r="B313" s="29" t="s">
        <v>176</v>
      </c>
      <c r="C313" s="40" t="s">
        <v>549</v>
      </c>
      <c r="D313" s="22" t="s">
        <v>507</v>
      </c>
      <c r="E313" s="22" t="s">
        <v>1233</v>
      </c>
      <c r="F313" s="2" t="s">
        <v>1991</v>
      </c>
      <c r="G313" s="3" t="s">
        <v>1309</v>
      </c>
      <c r="H313" s="7"/>
      <c r="I313" s="38" t="s">
        <v>1958</v>
      </c>
      <c r="J313" s="18" t="s">
        <v>2042</v>
      </c>
      <c r="K313" s="22">
        <v>12</v>
      </c>
      <c r="L313" s="2"/>
      <c r="M313" s="2"/>
      <c r="N313" s="2"/>
      <c r="O313" s="2"/>
      <c r="P313" s="2"/>
      <c r="Q313" s="2"/>
      <c r="R313" s="2"/>
      <c r="S313" s="71" t="s">
        <v>1649</v>
      </c>
      <c r="T313" s="2" t="s">
        <v>1761</v>
      </c>
      <c r="U313" s="2" t="s">
        <v>2651</v>
      </c>
      <c r="V313" s="71" t="s">
        <v>1974</v>
      </c>
      <c r="W313" s="2" t="s">
        <v>1443</v>
      </c>
      <c r="X313" s="2" t="s">
        <v>1655</v>
      </c>
      <c r="Y313" t="s">
        <v>2662</v>
      </c>
      <c r="Z313" s="2" t="s">
        <v>2012</v>
      </c>
      <c r="AB313" s="2" t="s">
        <v>2400</v>
      </c>
      <c r="AC313" s="23">
        <v>0</v>
      </c>
      <c r="AD313" s="115" t="str">
        <f t="shared" si="16"/>
        <v/>
      </c>
      <c r="AE313" s="114" t="str">
        <f t="shared" si="19"/>
        <v>{"popup":{"showAttachments":"false","fieldInfos":[{"visible":"true","fieldName":"P_less_30","label":"Percent of workers with less than 30 minutes travel time to work\u00a0","format":{"places":0,"digitSeparator":true}}],"title":"Block Group ID: {GEOID10}"}}</v>
      </c>
      <c r="AF313" s="23" t="s">
        <v>2259</v>
      </c>
      <c r="AG313" s="23" t="s">
        <v>2051</v>
      </c>
      <c r="AI313" s="23" t="s">
        <v>2283</v>
      </c>
      <c r="AJ313" s="23" t="s">
        <v>2260</v>
      </c>
    </row>
    <row r="314" spans="1:36" ht="15" customHeight="1" x14ac:dyDescent="0.25">
      <c r="A314" s="2">
        <v>313</v>
      </c>
      <c r="B314" s="29" t="s">
        <v>176</v>
      </c>
      <c r="C314" s="18" t="s">
        <v>98</v>
      </c>
      <c r="D314" s="37" t="s">
        <v>494</v>
      </c>
      <c r="E314" s="18" t="s">
        <v>1253</v>
      </c>
      <c r="F314" s="2" t="s">
        <v>183</v>
      </c>
      <c r="G314" s="2" t="s">
        <v>1271</v>
      </c>
      <c r="H314" s="7"/>
      <c r="I314" s="7" t="s">
        <v>1959</v>
      </c>
      <c r="J314" s="18" t="s">
        <v>520</v>
      </c>
      <c r="K314" s="22">
        <v>6</v>
      </c>
      <c r="L314" s="2"/>
      <c r="M314" s="2"/>
      <c r="N314" s="2"/>
      <c r="O314" s="2"/>
      <c r="P314" s="2"/>
      <c r="Q314" s="2"/>
      <c r="R314" s="2"/>
      <c r="S314" s="2" t="s">
        <v>1653</v>
      </c>
      <c r="T314" s="2" t="s">
        <v>1771</v>
      </c>
      <c r="U314" s="2" t="s">
        <v>177</v>
      </c>
      <c r="V314" s="2" t="s">
        <v>1653</v>
      </c>
      <c r="W314" s="2" t="s">
        <v>1443</v>
      </c>
      <c r="X314" s="2" t="s">
        <v>1654</v>
      </c>
      <c r="Z314" s="2" t="s">
        <v>2012</v>
      </c>
      <c r="AB314" s="2" t="s">
        <v>2401</v>
      </c>
      <c r="AD314" s="115" t="str">
        <f t="shared" ref="AD314:AD350" si="20">IF(LEN(TRIM(L314))=0,"",$L$1 &amp; " - " &amp; L314 &amp; "; ") &amp; IF(LEN(TRIM(M314))=0,"",$M$1 &amp; " - " &amp; M314 &amp; "; ") &amp; IF(LEN(TRIM(N314))=0,"",$N$1 &amp; " - " &amp; N314 &amp; "; ") &amp; IF(LEN(TRIM(O314))=0,"",$O$1 &amp; " - " &amp; O314 &amp; "; ") &amp; IF(LEN(TRIM(P314))=0,"",$P$1 &amp; " - " &amp; P314 &amp; "; ") &amp; IF(LEN(TRIM(Q314))=0,"",$Q$1 &amp; " - " &amp; Q314 &amp; "; ") &amp; IF(LEN(TRIM(R314))=0,"",$R$1 &amp; " - " &amp; R314 &amp; "; ")</f>
        <v/>
      </c>
      <c r="AE314" s="114" t="str">
        <f>CONCATENATE(AF314,E314,AG314,C314,AI314)</f>
        <v>{"popup":{"showAttachments":"false","fieldInfos":[{"visible":"true","fieldName":"PERC_AGE_OVER64","label":"Percent Population Age Greater Than 64 Years Old\u00a0","format":{"places":2,"digitSeparator":true}}],"title":"Census Tract ID: {GEOID10}"}}</v>
      </c>
      <c r="AF314" s="23" t="s">
        <v>2259</v>
      </c>
      <c r="AG314" s="23" t="s">
        <v>2051</v>
      </c>
      <c r="AI314" s="23" t="s">
        <v>2381</v>
      </c>
    </row>
    <row r="315" spans="1:36" ht="15" customHeight="1" x14ac:dyDescent="0.25">
      <c r="A315" s="2">
        <v>314</v>
      </c>
      <c r="B315" s="29" t="s">
        <v>176</v>
      </c>
      <c r="C315" s="18" t="s">
        <v>93</v>
      </c>
      <c r="D315" s="37" t="s">
        <v>511</v>
      </c>
      <c r="E315" s="18" t="s">
        <v>1260</v>
      </c>
      <c r="F315" s="2" t="s">
        <v>183</v>
      </c>
      <c r="G315" s="2" t="s">
        <v>1271</v>
      </c>
      <c r="H315" s="7"/>
      <c r="I315" s="7" t="s">
        <v>1959</v>
      </c>
      <c r="J315" s="18" t="s">
        <v>520</v>
      </c>
      <c r="K315" s="22">
        <v>1</v>
      </c>
      <c r="L315" s="2"/>
      <c r="M315" s="2"/>
      <c r="N315" s="2"/>
      <c r="O315" s="2"/>
      <c r="P315" s="2"/>
      <c r="Q315" s="2"/>
      <c r="R315" s="2"/>
      <c r="S315" s="2" t="s">
        <v>1653</v>
      </c>
      <c r="T315" s="2" t="s">
        <v>1857</v>
      </c>
      <c r="U315" s="2" t="s">
        <v>177</v>
      </c>
      <c r="V315" s="2" t="s">
        <v>1653</v>
      </c>
      <c r="W315" s="2" t="s">
        <v>1443</v>
      </c>
      <c r="X315" s="2" t="s">
        <v>1654</v>
      </c>
      <c r="Z315" s="2" t="s">
        <v>2012</v>
      </c>
      <c r="AB315" s="2" t="s">
        <v>2643</v>
      </c>
      <c r="AD315" s="115" t="str">
        <f t="shared" si="20"/>
        <v/>
      </c>
      <c r="AE315" s="114" t="str">
        <f>CONCATENATE(AF315,E315,AG315,C315,AI315)</f>
        <v>{"popup":{"showAttachments":"false","fieldInfos":[{"visible":"true","fieldName":"POP_DEN","label":"Population Density (per square mile)\u00a0","format":{"places":2,"digitSeparator":true}}],"title":"Census Tract ID: {GEOID10}"}}</v>
      </c>
      <c r="AF315" s="23" t="s">
        <v>2259</v>
      </c>
      <c r="AG315" s="23" t="s">
        <v>2051</v>
      </c>
      <c r="AI315" s="23" t="s">
        <v>2381</v>
      </c>
    </row>
    <row r="316" spans="1:36" ht="15" customHeight="1" x14ac:dyDescent="0.25">
      <c r="A316" s="2">
        <v>315</v>
      </c>
      <c r="B316" s="29" t="s">
        <v>176</v>
      </c>
      <c r="C316" s="18" t="s">
        <v>103</v>
      </c>
      <c r="D316" s="37" t="s">
        <v>512</v>
      </c>
      <c r="E316" s="18" t="s">
        <v>1258</v>
      </c>
      <c r="F316" s="2" t="s">
        <v>183</v>
      </c>
      <c r="G316" s="2" t="s">
        <v>1271</v>
      </c>
      <c r="H316" s="7"/>
      <c r="I316" s="7" t="s">
        <v>1959</v>
      </c>
      <c r="J316" s="18" t="s">
        <v>520</v>
      </c>
      <c r="K316" s="22">
        <v>11</v>
      </c>
      <c r="L316" s="2"/>
      <c r="M316" s="2"/>
      <c r="N316" s="2"/>
      <c r="O316" s="2"/>
      <c r="P316" s="2"/>
      <c r="Q316" s="2"/>
      <c r="R316" s="2"/>
      <c r="S316" s="2" t="s">
        <v>1653</v>
      </c>
      <c r="T316" s="2" t="s">
        <v>1858</v>
      </c>
      <c r="U316" s="2" t="s">
        <v>177</v>
      </c>
      <c r="V316" s="2" t="s">
        <v>1653</v>
      </c>
      <c r="W316" s="2" t="s">
        <v>1443</v>
      </c>
      <c r="X316" s="2" t="s">
        <v>1654</v>
      </c>
      <c r="Z316" s="2" t="s">
        <v>2012</v>
      </c>
      <c r="AB316" s="2" t="s">
        <v>2402</v>
      </c>
      <c r="AD316" s="115" t="str">
        <f t="shared" si="20"/>
        <v/>
      </c>
      <c r="AE316" s="114" t="str">
        <f>CONCATENATE(AF316,E316,AG316,C316,AI316)</f>
        <v>{"popup":{"showAttachments":"false","fieldInfos":[{"visible":"true","fieldName":"AMERIND","label":"Population of American Indian and Alaskan Native\u00a0","format":{"places":2,"digitSeparator":true}}],"title":"Census Tract ID: {GEOID10}"}}</v>
      </c>
      <c r="AF316" s="23" t="s">
        <v>2259</v>
      </c>
      <c r="AG316" s="23" t="s">
        <v>2051</v>
      </c>
      <c r="AI316" s="23" t="s">
        <v>2381</v>
      </c>
    </row>
    <row r="317" spans="1:36" ht="15" customHeight="1" x14ac:dyDescent="0.25">
      <c r="A317" s="2">
        <v>316</v>
      </c>
      <c r="B317" s="29" t="s">
        <v>176</v>
      </c>
      <c r="C317" s="18" t="s">
        <v>104</v>
      </c>
      <c r="D317" s="37" t="s">
        <v>513</v>
      </c>
      <c r="E317" s="18" t="s">
        <v>1259</v>
      </c>
      <c r="F317" s="2" t="s">
        <v>183</v>
      </c>
      <c r="G317" s="2" t="s">
        <v>1271</v>
      </c>
      <c r="H317" s="7"/>
      <c r="I317" s="7" t="s">
        <v>1959</v>
      </c>
      <c r="J317" s="18" t="s">
        <v>520</v>
      </c>
      <c r="K317" s="22">
        <v>12</v>
      </c>
      <c r="L317" s="2"/>
      <c r="M317" s="2"/>
      <c r="N317" s="2"/>
      <c r="O317" s="2"/>
      <c r="P317" s="2"/>
      <c r="Q317" s="2"/>
      <c r="R317" s="2"/>
      <c r="S317" s="2" t="s">
        <v>1653</v>
      </c>
      <c r="T317" s="2" t="s">
        <v>1858</v>
      </c>
      <c r="U317" s="2" t="s">
        <v>177</v>
      </c>
      <c r="V317" s="2" t="s">
        <v>1653</v>
      </c>
      <c r="W317" s="2" t="s">
        <v>1443</v>
      </c>
      <c r="X317" s="2" t="s">
        <v>1654</v>
      </c>
      <c r="Z317" s="2" t="s">
        <v>2012</v>
      </c>
      <c r="AB317" s="2" t="s">
        <v>2403</v>
      </c>
      <c r="AD317" s="115" t="str">
        <f t="shared" si="20"/>
        <v/>
      </c>
      <c r="AE317" s="114" t="str">
        <f>CONCATENATE(AF317,E317,AG317,C317,AI317)</f>
        <v>{"popup":{"showAttachments":"false","fieldInfos":[{"visible":"true","fieldName":"AMERIND_BPOV","label":"Population of American Indian and Alaskan Native Below Poverty Level\u00a0","format":{"places":2,"digitSeparator":true}}],"title":"Census Tract ID: {GEOID10}"}}</v>
      </c>
      <c r="AF317" s="23" t="s">
        <v>2259</v>
      </c>
      <c r="AG317" s="23" t="s">
        <v>2051</v>
      </c>
      <c r="AI317" s="23" t="s">
        <v>2381</v>
      </c>
    </row>
    <row r="318" spans="1:36" ht="15" customHeight="1" x14ac:dyDescent="0.25">
      <c r="A318" s="2">
        <v>317</v>
      </c>
      <c r="B318" s="29" t="s">
        <v>176</v>
      </c>
      <c r="C318" s="18" t="s">
        <v>581</v>
      </c>
      <c r="D318" s="20" t="s">
        <v>580</v>
      </c>
      <c r="E318" s="22" t="s">
        <v>1238</v>
      </c>
      <c r="F318" s="2" t="s">
        <v>1991</v>
      </c>
      <c r="G318" s="37" t="s">
        <v>1268</v>
      </c>
      <c r="H318" s="7" t="s">
        <v>614</v>
      </c>
      <c r="I318" s="7" t="s">
        <v>1955</v>
      </c>
      <c r="J318" s="18" t="s">
        <v>2044</v>
      </c>
      <c r="K318" s="22">
        <v>1</v>
      </c>
      <c r="L318" s="2"/>
      <c r="M318" s="2"/>
      <c r="N318" s="2"/>
      <c r="O318" s="2"/>
      <c r="P318" s="2"/>
      <c r="Q318" s="2"/>
      <c r="R318" s="2"/>
      <c r="S318" s="71" t="s">
        <v>1650</v>
      </c>
      <c r="T318" s="2" t="s">
        <v>1854</v>
      </c>
      <c r="U318" s="2" t="s">
        <v>177</v>
      </c>
      <c r="V318" s="2" t="s">
        <v>1650</v>
      </c>
      <c r="W318" s="2" t="s">
        <v>1443</v>
      </c>
      <c r="X318" s="2" t="s">
        <v>1655</v>
      </c>
      <c r="Y318" t="s">
        <v>2635</v>
      </c>
      <c r="Z318" s="2" t="s">
        <v>2012</v>
      </c>
      <c r="AB318" s="2" t="s">
        <v>2644</v>
      </c>
      <c r="AC318" s="23">
        <v>2</v>
      </c>
      <c r="AD318" s="115" t="str">
        <f t="shared" si="20"/>
        <v/>
      </c>
      <c r="AE318" s="114" t="str">
        <f>CONCATENATE(AF318,E318,AG318,C318,AI318,AC318,AJ318)</f>
        <v>{"popup":{"showAttachments":"false","fieldInfos":[{"visible":"true","fieldName":"D1A","label":"Residential density (hu/ac)\u00a0","format":{"places":2,"digitSeparator":true}}],"title":"Block Group ID: {GEOID10}"}}</v>
      </c>
      <c r="AF318" s="23" t="s">
        <v>2259</v>
      </c>
      <c r="AG318" s="23" t="s">
        <v>2051</v>
      </c>
      <c r="AI318" s="23" t="s">
        <v>2283</v>
      </c>
      <c r="AJ318" s="23" t="s">
        <v>2260</v>
      </c>
    </row>
    <row r="319" spans="1:36" ht="15" customHeight="1" x14ac:dyDescent="0.25">
      <c r="A319" s="2">
        <v>318</v>
      </c>
      <c r="B319" s="29" t="s">
        <v>176</v>
      </c>
      <c r="C319" s="22" t="s">
        <v>155</v>
      </c>
      <c r="D319" s="22" t="s">
        <v>551</v>
      </c>
      <c r="E319" s="22" t="s">
        <v>1202</v>
      </c>
      <c r="F319" s="2" t="s">
        <v>1991</v>
      </c>
      <c r="G319" s="37" t="s">
        <v>1268</v>
      </c>
      <c r="H319" s="7" t="s">
        <v>615</v>
      </c>
      <c r="I319" s="7" t="s">
        <v>1955</v>
      </c>
      <c r="J319" s="18" t="s">
        <v>2038</v>
      </c>
      <c r="K319" s="22">
        <v>1</v>
      </c>
      <c r="L319" s="2"/>
      <c r="M319" s="2"/>
      <c r="N319" s="2"/>
      <c r="O319" s="2"/>
      <c r="P319" s="2"/>
      <c r="Q319" s="2"/>
      <c r="R319" s="2"/>
      <c r="S319" s="71" t="s">
        <v>1652</v>
      </c>
      <c r="T319" s="2" t="s">
        <v>1848</v>
      </c>
      <c r="U319" s="2" t="s">
        <v>177</v>
      </c>
      <c r="V319" s="71" t="s">
        <v>1975</v>
      </c>
      <c r="W319" s="2" t="s">
        <v>1443</v>
      </c>
      <c r="X319" s="2" t="s">
        <v>1655</v>
      </c>
      <c r="Y319" t="s">
        <v>2636</v>
      </c>
      <c r="Z319" s="2" t="s">
        <v>2012</v>
      </c>
      <c r="AB319" s="2" t="s">
        <v>2404</v>
      </c>
      <c r="AC319" s="23">
        <v>0</v>
      </c>
      <c r="AD319" s="115" t="str">
        <f t="shared" si="20"/>
        <v/>
      </c>
      <c r="AE319" s="114" t="str">
        <f>CONCATENATE(AF319,E319,AG319,C319,AI319,AC319,AJ319)</f>
        <v>{"popup":{"showAttachments":"false","fieldInfos":[{"visible":"true","fieldName":"EMPTOT","label":"Total employment\u00a0","format":{"places":0,"digitSeparator":true}}],"title":"Block Group ID: {GEOID10}"}}</v>
      </c>
      <c r="AF319" s="23" t="s">
        <v>2259</v>
      </c>
      <c r="AG319" s="23" t="s">
        <v>2051</v>
      </c>
      <c r="AI319" s="23" t="s">
        <v>2283</v>
      </c>
      <c r="AJ319" s="23" t="s">
        <v>2260</v>
      </c>
    </row>
    <row r="320" spans="1:36" ht="15" customHeight="1" x14ac:dyDescent="0.25">
      <c r="A320" s="2">
        <v>319</v>
      </c>
      <c r="B320" s="29" t="s">
        <v>176</v>
      </c>
      <c r="C320" s="18" t="s">
        <v>150</v>
      </c>
      <c r="D320" s="22" t="s">
        <v>579</v>
      </c>
      <c r="E320" s="22" t="s">
        <v>1237</v>
      </c>
      <c r="F320" s="2" t="s">
        <v>1991</v>
      </c>
      <c r="G320" s="37" t="s">
        <v>1276</v>
      </c>
      <c r="H320" s="7" t="s">
        <v>613</v>
      </c>
      <c r="I320" s="7" t="s">
        <v>1955</v>
      </c>
      <c r="J320" s="18" t="s">
        <v>2044</v>
      </c>
      <c r="K320" s="22">
        <v>0</v>
      </c>
      <c r="L320" s="2"/>
      <c r="M320" s="2"/>
      <c r="N320" s="2"/>
      <c r="O320" s="2"/>
      <c r="P320" s="2"/>
      <c r="Q320" s="2"/>
      <c r="R320" s="2"/>
      <c r="S320" s="71" t="s">
        <v>1650</v>
      </c>
      <c r="T320" s="2" t="s">
        <v>1854</v>
      </c>
      <c r="U320" s="2" t="s">
        <v>177</v>
      </c>
      <c r="V320" s="2" t="s">
        <v>1650</v>
      </c>
      <c r="W320" s="2" t="s">
        <v>1443</v>
      </c>
      <c r="X320" s="2" t="s">
        <v>1655</v>
      </c>
      <c r="Y320" t="s">
        <v>2637</v>
      </c>
      <c r="Z320" s="2" t="s">
        <v>2012</v>
      </c>
      <c r="AB320" s="2" t="s">
        <v>2405</v>
      </c>
      <c r="AC320" s="23">
        <v>0</v>
      </c>
      <c r="AD320" s="115" t="str">
        <f t="shared" si="20"/>
        <v/>
      </c>
      <c r="AE320" s="114" t="str">
        <f>CONCATENATE(AF320,E320,AG320,C320,AI320,AC320,AJ320)</f>
        <v>{"popup":{"showAttachments":"false","fieldInfos":[{"visible":"true","fieldName":"COUNTHU10","label":"Total housing units\u00a0","format":{"places":0,"digitSeparator":true}}],"title":"Block Group ID: {GEOID10}"}}</v>
      </c>
      <c r="AF320" s="23" t="s">
        <v>2259</v>
      </c>
      <c r="AG320" s="23" t="s">
        <v>2051</v>
      </c>
      <c r="AI320" s="23" t="s">
        <v>2283</v>
      </c>
      <c r="AJ320" s="23" t="s">
        <v>2260</v>
      </c>
    </row>
    <row r="321" spans="1:36" ht="15" customHeight="1" x14ac:dyDescent="0.25">
      <c r="A321" s="2">
        <v>320</v>
      </c>
      <c r="B321" s="29" t="s">
        <v>176</v>
      </c>
      <c r="C321" s="18" t="s">
        <v>583</v>
      </c>
      <c r="D321" s="37" t="s">
        <v>514</v>
      </c>
      <c r="E321" s="18" t="s">
        <v>1247</v>
      </c>
      <c r="F321" s="2" t="s">
        <v>183</v>
      </c>
      <c r="G321" s="54" t="s">
        <v>1321</v>
      </c>
      <c r="H321" s="7" t="s">
        <v>584</v>
      </c>
      <c r="I321" s="7" t="s">
        <v>1955</v>
      </c>
      <c r="J321" s="18" t="s">
        <v>520</v>
      </c>
      <c r="K321" s="22">
        <v>0</v>
      </c>
      <c r="L321" s="2"/>
      <c r="M321" s="2"/>
      <c r="N321" s="2"/>
      <c r="O321" s="2"/>
      <c r="P321" s="2"/>
      <c r="Q321" s="2"/>
      <c r="R321" s="2"/>
      <c r="S321" s="2" t="s">
        <v>1653</v>
      </c>
      <c r="T321" s="2" t="s">
        <v>1774</v>
      </c>
      <c r="U321" s="2" t="s">
        <v>177</v>
      </c>
      <c r="V321" s="2" t="s">
        <v>1653</v>
      </c>
      <c r="W321" s="2" t="s">
        <v>1443</v>
      </c>
      <c r="X321" s="2" t="s">
        <v>1654</v>
      </c>
      <c r="Z321" s="2" t="s">
        <v>2012</v>
      </c>
      <c r="AB321" s="2" t="s">
        <v>2406</v>
      </c>
      <c r="AD321" s="115" t="str">
        <f t="shared" si="20"/>
        <v/>
      </c>
      <c r="AE321" s="114" t="str">
        <f>CONCATENATE(AF321,E321,AG321,C321,AI321)</f>
        <v>{"popup":{"showAttachments":"false","fieldInfos":[{"visible":"true","fieldName":"TOTALPOP","label":"Total Population\u00a0","format":{"places":2,"digitSeparator":true}}],"title":"Census Tract ID: {GEOID10}"}}</v>
      </c>
      <c r="AF321" s="23" t="s">
        <v>2259</v>
      </c>
      <c r="AG321" s="23" t="s">
        <v>2051</v>
      </c>
      <c r="AI321" s="23" t="s">
        <v>2381</v>
      </c>
    </row>
    <row r="322" spans="1:36" ht="15" customHeight="1" x14ac:dyDescent="0.25">
      <c r="A322" s="2">
        <v>321</v>
      </c>
      <c r="B322" s="29" t="s">
        <v>176</v>
      </c>
      <c r="C322" s="22" t="s">
        <v>152</v>
      </c>
      <c r="D322" s="18" t="s">
        <v>535</v>
      </c>
      <c r="E322" s="18" t="s">
        <v>1225</v>
      </c>
      <c r="F322" s="2" t="s">
        <v>1991</v>
      </c>
      <c r="G322" s="37" t="s">
        <v>1268</v>
      </c>
      <c r="H322" s="7" t="s">
        <v>622</v>
      </c>
      <c r="I322" s="7" t="s">
        <v>1955</v>
      </c>
      <c r="J322" s="18" t="s">
        <v>2042</v>
      </c>
      <c r="K322" s="22">
        <v>2</v>
      </c>
      <c r="L322" s="2"/>
      <c r="M322" s="2"/>
      <c r="N322" s="2"/>
      <c r="O322" s="2"/>
      <c r="P322" s="2"/>
      <c r="Q322" s="2"/>
      <c r="R322" s="2"/>
      <c r="S322" s="71" t="s">
        <v>1649</v>
      </c>
      <c r="T322" s="2" t="s">
        <v>1761</v>
      </c>
      <c r="U322" s="2" t="s">
        <v>177</v>
      </c>
      <c r="V322" s="71" t="s">
        <v>1974</v>
      </c>
      <c r="W322" s="2" t="s">
        <v>1443</v>
      </c>
      <c r="X322" s="2" t="s">
        <v>1655</v>
      </c>
      <c r="Y322" t="s">
        <v>2638</v>
      </c>
      <c r="Z322" s="2" t="s">
        <v>2012</v>
      </c>
      <c r="AB322" s="2" t="s">
        <v>2407</v>
      </c>
      <c r="AC322" s="23">
        <v>2</v>
      </c>
      <c r="AD322" s="115" t="str">
        <f t="shared" si="20"/>
        <v/>
      </c>
      <c r="AE322" s="114" t="str">
        <f>CONCATENATE(AF322,E322,AG322,C322,AI322,AC322,AJ322)</f>
        <v>{"popup":{"showAttachments":"false","fieldInfos":[{"visible":"true","fieldName":"D4c","label":"Transit service per hour during evening peak\u00a0","format":{"places":2,"digitSeparator":true}}],"title":"Block Group ID: {GEOID10}"}}</v>
      </c>
      <c r="AF322" s="23" t="s">
        <v>2259</v>
      </c>
      <c r="AG322" s="23" t="s">
        <v>2051</v>
      </c>
      <c r="AI322" s="23" t="s">
        <v>2283</v>
      </c>
      <c r="AJ322" s="23" t="s">
        <v>2260</v>
      </c>
    </row>
    <row r="323" spans="1:36" ht="15" customHeight="1" x14ac:dyDescent="0.25">
      <c r="A323" s="2">
        <v>322</v>
      </c>
      <c r="B323" s="29" t="s">
        <v>176</v>
      </c>
      <c r="C323" s="22" t="s">
        <v>1603</v>
      </c>
      <c r="D323" s="48" t="s">
        <v>533</v>
      </c>
      <c r="E323" s="22" t="s">
        <v>1223</v>
      </c>
      <c r="F323" s="2" t="s">
        <v>1991</v>
      </c>
      <c r="G323" s="37" t="s">
        <v>1276</v>
      </c>
      <c r="H323" s="7" t="s">
        <v>1604</v>
      </c>
      <c r="I323" s="7" t="s">
        <v>1955</v>
      </c>
      <c r="J323" s="18" t="s">
        <v>2042</v>
      </c>
      <c r="K323" s="22">
        <v>0</v>
      </c>
      <c r="L323" s="2"/>
      <c r="M323" s="2"/>
      <c r="N323" s="2"/>
      <c r="O323" s="2"/>
      <c r="P323" s="2"/>
      <c r="Q323" s="2"/>
      <c r="R323" s="2"/>
      <c r="S323" s="71" t="s">
        <v>1652</v>
      </c>
      <c r="T323" s="2" t="s">
        <v>1848</v>
      </c>
      <c r="U323" s="2" t="s">
        <v>177</v>
      </c>
      <c r="V323" s="71" t="s">
        <v>1975</v>
      </c>
      <c r="W323" s="2" t="s">
        <v>1443</v>
      </c>
      <c r="X323" s="2" t="s">
        <v>1655</v>
      </c>
      <c r="Y323" t="s">
        <v>2639</v>
      </c>
      <c r="Z323" s="2" t="s">
        <v>2012</v>
      </c>
      <c r="AB323" s="2" t="s">
        <v>2408</v>
      </c>
      <c r="AC323" s="23">
        <v>4</v>
      </c>
      <c r="AD323" s="115" t="str">
        <f t="shared" si="20"/>
        <v/>
      </c>
      <c r="AE323" s="114" t="str">
        <f>CONCATENATE(AF323,E323,AG323,C323,AI323,AC323,AJ323)</f>
        <v>{"popup":{"showAttachments":"false","fieldInfos":[{"visible":"true","fieldName":"D2C_WREMIX","label":"Workers per job  - Equilibrium Index\u00a0","format":{"places":4,"digitSeparator":true}}],"title":"Block Group ID: {GEOID10}"}}</v>
      </c>
      <c r="AF323" s="23" t="s">
        <v>2259</v>
      </c>
      <c r="AG323" s="23" t="s">
        <v>2051</v>
      </c>
      <c r="AI323" s="23" t="s">
        <v>2283</v>
      </c>
      <c r="AJ323" s="23" t="s">
        <v>2260</v>
      </c>
    </row>
    <row r="324" spans="1:36" ht="15" customHeight="1" x14ac:dyDescent="0.25">
      <c r="A324" s="2">
        <v>323</v>
      </c>
      <c r="B324" s="29" t="s">
        <v>176</v>
      </c>
      <c r="C324" s="22" t="s">
        <v>154</v>
      </c>
      <c r="D324" s="22" t="s">
        <v>537</v>
      </c>
      <c r="E324" s="22" t="s">
        <v>1227</v>
      </c>
      <c r="F324" s="2" t="s">
        <v>1991</v>
      </c>
      <c r="G324" s="37" t="s">
        <v>1268</v>
      </c>
      <c r="H324" s="7" t="s">
        <v>714</v>
      </c>
      <c r="I324" s="7" t="s">
        <v>1955</v>
      </c>
      <c r="J324" s="18" t="s">
        <v>2042</v>
      </c>
      <c r="K324" s="22">
        <v>4</v>
      </c>
      <c r="L324" s="37"/>
      <c r="M324" s="18"/>
      <c r="N324" s="37" t="s">
        <v>462</v>
      </c>
      <c r="O324" s="18"/>
      <c r="P324" s="18"/>
      <c r="Q324" s="18"/>
      <c r="R324" s="17"/>
      <c r="S324" s="71" t="s">
        <v>1649</v>
      </c>
      <c r="T324" s="2" t="s">
        <v>1761</v>
      </c>
      <c r="U324" s="2" t="s">
        <v>177</v>
      </c>
      <c r="V324" s="71" t="s">
        <v>1974</v>
      </c>
      <c r="W324" s="2" t="s">
        <v>1443</v>
      </c>
      <c r="X324" s="2" t="s">
        <v>1655</v>
      </c>
      <c r="Y324" t="s">
        <v>2641</v>
      </c>
      <c r="Z324" s="2" t="s">
        <v>2012</v>
      </c>
      <c r="AB324" s="2" t="s">
        <v>2409</v>
      </c>
      <c r="AC324" s="23">
        <v>0</v>
      </c>
      <c r="AD324" s="115" t="str">
        <f t="shared" si="20"/>
        <v/>
      </c>
      <c r="AE324" s="114" t="str">
        <f>CONCATENATE(AF324,E324,AG324,C324,AI324,AC324,AJ324)</f>
        <v>{"popup":{"showAttachments":"false","fieldInfos":[{"visible":"true","fieldName":"D5ae","label":"Working age population within a 45-minute drive, weighted\u00a0","format":{"places":0,"digitSeparator":true}}],"title":"Block Group ID: {GEOID10}"}}</v>
      </c>
      <c r="AF324" s="23" t="s">
        <v>2259</v>
      </c>
      <c r="AG324" s="23" t="s">
        <v>2051</v>
      </c>
      <c r="AI324" s="23" t="s">
        <v>2283</v>
      </c>
      <c r="AJ324" s="23" t="s">
        <v>2260</v>
      </c>
    </row>
    <row r="325" spans="1:36" ht="15" customHeight="1" x14ac:dyDescent="0.25">
      <c r="A325" s="2">
        <v>324</v>
      </c>
      <c r="B325" s="29" t="s">
        <v>176</v>
      </c>
      <c r="C325" s="22" t="s">
        <v>553</v>
      </c>
      <c r="D325" s="22" t="s">
        <v>552</v>
      </c>
      <c r="E325" s="22" t="s">
        <v>1204</v>
      </c>
      <c r="F325" s="2" t="s">
        <v>1991</v>
      </c>
      <c r="G325" s="37" t="s">
        <v>1276</v>
      </c>
      <c r="H325" s="7" t="s">
        <v>616</v>
      </c>
      <c r="I325" s="38" t="s">
        <v>1955</v>
      </c>
      <c r="J325" t="s">
        <v>2038</v>
      </c>
      <c r="K325" s="22">
        <v>2</v>
      </c>
      <c r="L325" s="2"/>
      <c r="M325" s="2"/>
      <c r="N325" s="2"/>
      <c r="O325" s="2"/>
      <c r="P325" s="2"/>
      <c r="Q325" s="2"/>
      <c r="R325" s="2"/>
      <c r="S325" s="71" t="s">
        <v>1975</v>
      </c>
      <c r="T325" s="2" t="s">
        <v>1848</v>
      </c>
      <c r="U325" s="2" t="s">
        <v>177</v>
      </c>
      <c r="V325" s="71" t="s">
        <v>1975</v>
      </c>
      <c r="W325" s="2" t="s">
        <v>1443</v>
      </c>
      <c r="X325" s="2" t="s">
        <v>1654</v>
      </c>
      <c r="Y325" t="s">
        <v>2640</v>
      </c>
      <c r="Z325" s="2" t="s">
        <v>2012</v>
      </c>
      <c r="AB325" s="2" t="s">
        <v>2642</v>
      </c>
      <c r="AC325" s="23">
        <v>2</v>
      </c>
      <c r="AD325" s="117" t="str">
        <f>IF(LEN(TRIM(L325))=0,"",$L$1 &amp; " - " &amp; L325 &amp; "; ") &amp; IF(LEN(TRIM(M325))=0,"",$M$1 &amp; " - " &amp; M325 &amp; "; ") &amp; IF(LEN(TRIM(N325))=0,"",$N$1 &amp; " - " &amp; N325 &amp; "; ") &amp; IF(LEN(TRIM(O325))=0,"",$O$1 &amp; " - " &amp; O325 &amp; "; ") &amp; IF(LEN(TRIM(P325))=0,"",$P$1 &amp; " - " &amp; P325 &amp; "; ") &amp; IF(LEN(TRIM(Q325))=0,"",$Q$1 &amp; " - " &amp; Q325 &amp; "; ") &amp; IF(LEN(TRIM(R325))=0,"",$R$1 &amp; " - " &amp; R325 &amp; "; ")</f>
        <v/>
      </c>
      <c r="AE325" s="114" t="str">
        <f>CONCATENATE(AF325,E325,AG325,C325,AI325,AC325,AJ325)</f>
        <v>{"popup":{"showAttachments":"false","fieldInfos":[{"visible":"true","fieldName":"D1CEmployment density (jobs/ac)2</v>
      </c>
      <c r="AF325" s="23" t="s">
        <v>2259</v>
      </c>
      <c r="AH325" s="2"/>
      <c r="AI325" s="2"/>
      <c r="AJ325" s="2"/>
    </row>
    <row r="326" spans="1:36" ht="15" hidden="1" customHeight="1" x14ac:dyDescent="0.25">
      <c r="A326" s="2">
        <v>325</v>
      </c>
      <c r="B326" s="30" t="s">
        <v>176</v>
      </c>
      <c r="C326" s="18" t="s">
        <v>117</v>
      </c>
      <c r="D326" s="37" t="s">
        <v>1606</v>
      </c>
      <c r="E326" s="18" t="s">
        <v>1930</v>
      </c>
      <c r="F326" s="2" t="s">
        <v>182</v>
      </c>
      <c r="G326" s="2" t="s">
        <v>1271</v>
      </c>
      <c r="H326" s="7" t="s">
        <v>1916</v>
      </c>
      <c r="I326" s="7" t="s">
        <v>1964</v>
      </c>
      <c r="J326" s="38" t="s">
        <v>527</v>
      </c>
      <c r="K326" s="22" t="s">
        <v>1638</v>
      </c>
      <c r="L326" s="18"/>
      <c r="M326" s="18"/>
      <c r="N326" s="18"/>
      <c r="O326" s="18"/>
      <c r="P326" s="18"/>
      <c r="Q326" s="18"/>
      <c r="R326" s="18"/>
      <c r="S326" s="2" t="s">
        <v>1462</v>
      </c>
      <c r="T326" s="2" t="s">
        <v>1859</v>
      </c>
      <c r="U326" s="2" t="s">
        <v>177</v>
      </c>
      <c r="V326" s="2" t="s">
        <v>1462</v>
      </c>
      <c r="W326" s="2" t="s">
        <v>1443</v>
      </c>
      <c r="X326" s="2" t="s">
        <v>1654</v>
      </c>
      <c r="Z326" s="2" t="s">
        <v>2011</v>
      </c>
      <c r="AB326" s="2" t="s">
        <v>2282</v>
      </c>
      <c r="AD326" s="115" t="str">
        <f t="shared" si="20"/>
        <v/>
      </c>
      <c r="AE326" s="114"/>
    </row>
    <row r="327" spans="1:36" ht="15" hidden="1" customHeight="1" x14ac:dyDescent="0.25">
      <c r="A327" s="2">
        <v>326</v>
      </c>
      <c r="B327" s="30" t="s">
        <v>176</v>
      </c>
      <c r="C327" s="18" t="s">
        <v>116</v>
      </c>
      <c r="D327" s="18"/>
      <c r="E327" s="18" t="s">
        <v>1931</v>
      </c>
      <c r="F327" s="2" t="s">
        <v>182</v>
      </c>
      <c r="G327" s="2" t="s">
        <v>1271</v>
      </c>
      <c r="H327" s="7" t="s">
        <v>1917</v>
      </c>
      <c r="I327" s="7" t="s">
        <v>1960</v>
      </c>
      <c r="J327" s="38" t="s">
        <v>1610</v>
      </c>
      <c r="K327" s="22">
        <v>1</v>
      </c>
      <c r="L327" s="37"/>
      <c r="M327" s="18"/>
      <c r="N327" s="18"/>
      <c r="O327" s="18"/>
      <c r="P327" s="18"/>
      <c r="Q327" s="18"/>
      <c r="R327" s="18"/>
      <c r="S327" s="2" t="s">
        <v>1462</v>
      </c>
      <c r="T327" s="2" t="s">
        <v>1859</v>
      </c>
      <c r="U327" s="2" t="s">
        <v>177</v>
      </c>
      <c r="V327" s="2" t="s">
        <v>1462</v>
      </c>
      <c r="W327" s="2" t="s">
        <v>1443</v>
      </c>
      <c r="X327" s="2" t="s">
        <v>1654</v>
      </c>
      <c r="Z327" s="2" t="s">
        <v>2011</v>
      </c>
      <c r="AB327" s="2" t="s">
        <v>2410</v>
      </c>
      <c r="AD327" s="115" t="str">
        <f t="shared" si="20"/>
        <v/>
      </c>
      <c r="AE327" s="114" t="str">
        <f>CONCATENATE(AF327,E327,AG327,C327,AI327)</f>
        <v>{"popup":{"showAttachments":"false","fieldInfos":[{"visible":"true","fieldName":"GEOID10","label":"Counties\u00a0"}],"title":"COUNTY: {GEOID10}"}}</v>
      </c>
      <c r="AF327" s="23" t="s">
        <v>2259</v>
      </c>
      <c r="AG327" s="23" t="s">
        <v>2051</v>
      </c>
      <c r="AI327" s="23" t="s">
        <v>2411</v>
      </c>
    </row>
    <row r="328" spans="1:36" ht="15" hidden="1" customHeight="1" x14ac:dyDescent="0.25">
      <c r="A328" s="2">
        <v>327</v>
      </c>
      <c r="B328" s="30" t="s">
        <v>176</v>
      </c>
      <c r="C328" s="18" t="s">
        <v>1609</v>
      </c>
      <c r="D328" s="18"/>
      <c r="E328" s="18" t="s">
        <v>1931</v>
      </c>
      <c r="F328" s="2" t="s">
        <v>182</v>
      </c>
      <c r="G328" s="2" t="s">
        <v>1271</v>
      </c>
      <c r="H328" s="7" t="s">
        <v>1918</v>
      </c>
      <c r="I328" s="7" t="s">
        <v>1960</v>
      </c>
      <c r="J328" s="18" t="s">
        <v>1610</v>
      </c>
      <c r="K328" s="22">
        <v>2</v>
      </c>
      <c r="L328" s="37"/>
      <c r="M328" s="18"/>
      <c r="N328" s="18"/>
      <c r="O328" s="18"/>
      <c r="P328" s="18"/>
      <c r="Q328" s="18"/>
      <c r="R328" s="18"/>
      <c r="S328" s="2" t="s">
        <v>1462</v>
      </c>
      <c r="T328" s="2" t="s">
        <v>1859</v>
      </c>
      <c r="U328" s="2" t="s">
        <v>177</v>
      </c>
      <c r="V328" s="2" t="s">
        <v>1462</v>
      </c>
      <c r="W328" s="2" t="s">
        <v>1443</v>
      </c>
      <c r="X328" s="2" t="s">
        <v>1654</v>
      </c>
      <c r="Z328" s="2" t="s">
        <v>2011</v>
      </c>
      <c r="AB328" s="2" t="s">
        <v>2412</v>
      </c>
      <c r="AD328" s="115" t="str">
        <f t="shared" si="20"/>
        <v/>
      </c>
      <c r="AE328" s="114" t="str">
        <f>CONCATENATE(AF328,E328,AG328,C328,AI328)</f>
        <v>{"popup":{"showAttachments":"false","fieldInfos":[{"visible":"true","fieldName":"GEOID10","label":"Census Block Groups\u00a0"}],"title":"Census Block Group ID: {GEOID10}"}}</v>
      </c>
      <c r="AF328" s="23" t="s">
        <v>2259</v>
      </c>
      <c r="AG328" s="23" t="s">
        <v>2051</v>
      </c>
      <c r="AI328" s="23" t="s">
        <v>2413</v>
      </c>
    </row>
    <row r="329" spans="1:36" ht="15" hidden="1" customHeight="1" x14ac:dyDescent="0.25">
      <c r="A329" s="2">
        <v>328</v>
      </c>
      <c r="B329" s="30" t="s">
        <v>176</v>
      </c>
      <c r="C329" s="18" t="s">
        <v>118</v>
      </c>
      <c r="D329" s="18"/>
      <c r="E329" s="18" t="s">
        <v>1932</v>
      </c>
      <c r="F329" s="2" t="s">
        <v>182</v>
      </c>
      <c r="G329" s="2" t="s">
        <v>1271</v>
      </c>
      <c r="H329" s="7"/>
      <c r="I329" s="7" t="s">
        <v>1961</v>
      </c>
      <c r="J329" t="s">
        <v>1608</v>
      </c>
      <c r="K329" s="22">
        <v>0</v>
      </c>
      <c r="L329" s="37"/>
      <c r="M329" s="18"/>
      <c r="N329" s="18"/>
      <c r="O329" s="18"/>
      <c r="P329" s="18"/>
      <c r="Q329" s="18"/>
      <c r="R329" s="18"/>
      <c r="S329" s="2" t="s">
        <v>1462</v>
      </c>
      <c r="T329" s="2" t="s">
        <v>1859</v>
      </c>
      <c r="U329" s="2" t="s">
        <v>177</v>
      </c>
      <c r="V329" s="2" t="s">
        <v>1462</v>
      </c>
      <c r="W329" s="2" t="s">
        <v>1443</v>
      </c>
      <c r="X329" s="2" t="s">
        <v>1654</v>
      </c>
      <c r="Z329" s="2" t="s">
        <v>2011</v>
      </c>
      <c r="AB329" s="2" t="s">
        <v>2279</v>
      </c>
      <c r="AD329" s="115" t="str">
        <f t="shared" si="20"/>
        <v/>
      </c>
      <c r="AE329" s="114" t="str">
        <f>CONCATENATE(AF329,E329,AG329,C329,AI329)</f>
        <v>{"popup":{"showAttachments":"false","fieldInfos":[{"visible":"true","fieldName":"EPAREGION","label":"EPA Regions\u00a0"}],"title":"EPA Region: {EPAREGION}"}}</v>
      </c>
      <c r="AF329" s="23" t="s">
        <v>2259</v>
      </c>
      <c r="AG329" s="23" t="s">
        <v>2051</v>
      </c>
      <c r="AI329" s="23" t="s">
        <v>2414</v>
      </c>
    </row>
    <row r="330" spans="1:36" ht="15" hidden="1" customHeight="1" x14ac:dyDescent="0.25">
      <c r="A330" s="2">
        <v>329</v>
      </c>
      <c r="B330" s="30" t="s">
        <v>176</v>
      </c>
      <c r="C330" s="18" t="s">
        <v>1607</v>
      </c>
      <c r="D330" s="18"/>
      <c r="E330" s="18" t="s">
        <v>1932</v>
      </c>
      <c r="F330" s="2" t="s">
        <v>182</v>
      </c>
      <c r="G330" s="2" t="s">
        <v>1271</v>
      </c>
      <c r="H330" s="7"/>
      <c r="I330" s="7" t="s">
        <v>1961</v>
      </c>
      <c r="J330" s="38" t="s">
        <v>1608</v>
      </c>
      <c r="K330" s="22">
        <v>1</v>
      </c>
      <c r="L330" s="37"/>
      <c r="M330" s="18"/>
      <c r="N330" s="18"/>
      <c r="O330" s="18"/>
      <c r="P330" s="18"/>
      <c r="Q330" s="18"/>
      <c r="R330" s="18"/>
      <c r="S330" s="2" t="s">
        <v>1462</v>
      </c>
      <c r="T330" s="2" t="s">
        <v>1860</v>
      </c>
      <c r="U330" s="2" t="s">
        <v>177</v>
      </c>
      <c r="V330" s="2" t="s">
        <v>1462</v>
      </c>
      <c r="W330" s="2" t="s">
        <v>1443</v>
      </c>
      <c r="X330" s="2" t="s">
        <v>1654</v>
      </c>
      <c r="Z330" s="2" t="s">
        <v>2011</v>
      </c>
      <c r="AB330" s="2" t="s">
        <v>2279</v>
      </c>
      <c r="AD330" s="115" t="str">
        <f t="shared" si="20"/>
        <v/>
      </c>
      <c r="AE330" s="114" t="str">
        <f>CONCATENATE(AF330,E330,AG330,C330,AI330)</f>
        <v>{"popup":{"showAttachments":"false","fieldInfos":[{"visible":"true","fieldName":"EPAREGION","label":"EPA Region boundarieswith Exclusive Economic Zones\u00a0"}],"title":"Block Group ID: {GEOID10}"}}</v>
      </c>
      <c r="AF330" s="23" t="s">
        <v>2259</v>
      </c>
      <c r="AG330" s="23" t="s">
        <v>2051</v>
      </c>
      <c r="AI330" s="23" t="s">
        <v>2415</v>
      </c>
    </row>
    <row r="331" spans="1:36" ht="15" hidden="1" customHeight="1" x14ac:dyDescent="0.25">
      <c r="A331" s="2">
        <v>330</v>
      </c>
      <c r="B331" s="30" t="s">
        <v>176</v>
      </c>
      <c r="C331" s="18" t="s">
        <v>113</v>
      </c>
      <c r="D331" s="18"/>
      <c r="E331" s="18" t="s">
        <v>1935</v>
      </c>
      <c r="F331" s="2" t="s">
        <v>182</v>
      </c>
      <c r="G331" s="37" t="s">
        <v>1311</v>
      </c>
      <c r="H331" s="18" t="s">
        <v>597</v>
      </c>
      <c r="I331" s="18" t="s">
        <v>1962</v>
      </c>
      <c r="J331" t="s">
        <v>1637</v>
      </c>
      <c r="K331" s="22">
        <v>4</v>
      </c>
      <c r="L331" s="37"/>
      <c r="M331" s="18"/>
      <c r="N331" s="18"/>
      <c r="O331" s="18"/>
      <c r="P331" s="18"/>
      <c r="Q331" s="18"/>
      <c r="R331" s="18"/>
      <c r="S331" s="2" t="s">
        <v>1462</v>
      </c>
      <c r="T331" s="2" t="s">
        <v>1861</v>
      </c>
      <c r="U331" s="2" t="s">
        <v>177</v>
      </c>
      <c r="V331" s="2" t="s">
        <v>1462</v>
      </c>
      <c r="W331" s="2" t="s">
        <v>1443</v>
      </c>
      <c r="X331" s="2" t="s">
        <v>1654</v>
      </c>
      <c r="Z331" s="2" t="s">
        <v>2011</v>
      </c>
      <c r="AB331" s="2" t="s">
        <v>2610</v>
      </c>
      <c r="AD331" s="115" t="str">
        <f t="shared" si="20"/>
        <v/>
      </c>
      <c r="AE331" s="114"/>
    </row>
    <row r="332" spans="1:36" ht="15" hidden="1" customHeight="1" x14ac:dyDescent="0.25">
      <c r="A332" s="2">
        <v>331</v>
      </c>
      <c r="B332" s="30" t="s">
        <v>176</v>
      </c>
      <c r="C332" s="18" t="s">
        <v>114</v>
      </c>
      <c r="D332" s="18"/>
      <c r="E332" s="18" t="s">
        <v>1935</v>
      </c>
      <c r="F332" s="2" t="s">
        <v>182</v>
      </c>
      <c r="G332" s="37" t="s">
        <v>1268</v>
      </c>
      <c r="H332" s="18" t="s">
        <v>597</v>
      </c>
      <c r="I332" s="18" t="s">
        <v>1962</v>
      </c>
      <c r="J332" t="s">
        <v>1637</v>
      </c>
      <c r="K332" s="22">
        <v>5</v>
      </c>
      <c r="L332" s="37"/>
      <c r="M332" s="18"/>
      <c r="N332" s="18"/>
      <c r="O332" s="18"/>
      <c r="P332" s="18"/>
      <c r="Q332" s="18"/>
      <c r="R332" s="18"/>
      <c r="S332" s="2" t="s">
        <v>1462</v>
      </c>
      <c r="T332" s="2" t="s">
        <v>1861</v>
      </c>
      <c r="U332" s="2" t="s">
        <v>177</v>
      </c>
      <c r="V332" s="2" t="s">
        <v>1462</v>
      </c>
      <c r="W332" s="2" t="s">
        <v>1443</v>
      </c>
      <c r="X332" s="2" t="s">
        <v>1654</v>
      </c>
      <c r="Z332" s="2" t="s">
        <v>2011</v>
      </c>
      <c r="AB332" s="2" t="s">
        <v>2610</v>
      </c>
      <c r="AD332" s="115" t="str">
        <f t="shared" si="20"/>
        <v/>
      </c>
      <c r="AE332" s="114"/>
    </row>
    <row r="333" spans="1:36" ht="15" hidden="1" customHeight="1" x14ac:dyDescent="0.25">
      <c r="A333" s="2">
        <v>332</v>
      </c>
      <c r="B333" s="30" t="s">
        <v>176</v>
      </c>
      <c r="C333" s="18" t="s">
        <v>109</v>
      </c>
      <c r="D333" s="18"/>
      <c r="E333" s="18" t="s">
        <v>1933</v>
      </c>
      <c r="F333" s="2" t="s">
        <v>182</v>
      </c>
      <c r="G333" s="37" t="s">
        <v>1268</v>
      </c>
      <c r="H333" s="18" t="s">
        <v>597</v>
      </c>
      <c r="I333" s="18" t="s">
        <v>1962</v>
      </c>
      <c r="J333" t="s">
        <v>1637</v>
      </c>
      <c r="K333" s="22">
        <v>0</v>
      </c>
      <c r="L333" s="37"/>
      <c r="M333" s="18"/>
      <c r="N333" s="18"/>
      <c r="O333" s="18"/>
      <c r="P333" s="18"/>
      <c r="Q333" s="18"/>
      <c r="R333" s="18"/>
      <c r="S333" s="2" t="s">
        <v>1462</v>
      </c>
      <c r="T333" s="2" t="s">
        <v>1862</v>
      </c>
      <c r="U333" s="2" t="s">
        <v>177</v>
      </c>
      <c r="V333" s="2" t="s">
        <v>1462</v>
      </c>
      <c r="W333" s="2" t="s">
        <v>1443</v>
      </c>
      <c r="X333" s="2" t="s">
        <v>1654</v>
      </c>
      <c r="Z333" s="2" t="s">
        <v>2011</v>
      </c>
      <c r="AB333" s="2" t="s">
        <v>2610</v>
      </c>
      <c r="AD333" s="115" t="str">
        <f t="shared" si="20"/>
        <v/>
      </c>
      <c r="AE333" s="114"/>
    </row>
    <row r="334" spans="1:36" ht="15" hidden="1" customHeight="1" x14ac:dyDescent="0.25">
      <c r="A334" s="2">
        <v>333</v>
      </c>
      <c r="B334" s="30" t="s">
        <v>176</v>
      </c>
      <c r="C334" s="18" t="s">
        <v>110</v>
      </c>
      <c r="D334" s="18"/>
      <c r="E334" s="18" t="s">
        <v>1933</v>
      </c>
      <c r="F334" s="2" t="s">
        <v>182</v>
      </c>
      <c r="G334" s="37" t="s">
        <v>1268</v>
      </c>
      <c r="H334" s="18" t="s">
        <v>597</v>
      </c>
      <c r="I334" s="18" t="s">
        <v>1962</v>
      </c>
      <c r="J334" t="s">
        <v>1637</v>
      </c>
      <c r="K334" s="22">
        <v>1</v>
      </c>
      <c r="L334" s="37"/>
      <c r="M334" s="18"/>
      <c r="N334" s="18"/>
      <c r="O334" s="18"/>
      <c r="P334" s="18"/>
      <c r="Q334" s="18"/>
      <c r="R334" s="18"/>
      <c r="S334" s="2" t="s">
        <v>1462</v>
      </c>
      <c r="T334" s="2" t="s">
        <v>1862</v>
      </c>
      <c r="U334" s="2" t="s">
        <v>177</v>
      </c>
      <c r="V334" s="2" t="s">
        <v>1462</v>
      </c>
      <c r="W334" s="2" t="s">
        <v>1443</v>
      </c>
      <c r="X334" s="2" t="s">
        <v>1654</v>
      </c>
      <c r="Z334" s="2" t="s">
        <v>2011</v>
      </c>
      <c r="AB334" s="2" t="s">
        <v>2610</v>
      </c>
      <c r="AD334" s="115" t="str">
        <f t="shared" si="20"/>
        <v/>
      </c>
      <c r="AE334" s="114"/>
    </row>
    <row r="335" spans="1:36" ht="15" hidden="1" customHeight="1" x14ac:dyDescent="0.25">
      <c r="A335" s="2">
        <v>334</v>
      </c>
      <c r="B335" s="30" t="s">
        <v>176</v>
      </c>
      <c r="C335" s="18" t="s">
        <v>111</v>
      </c>
      <c r="D335" s="18"/>
      <c r="E335" s="18" t="s">
        <v>1934</v>
      </c>
      <c r="F335" s="2" t="s">
        <v>182</v>
      </c>
      <c r="G335" s="37" t="s">
        <v>1268</v>
      </c>
      <c r="H335" s="18" t="s">
        <v>597</v>
      </c>
      <c r="I335" s="18" t="s">
        <v>1962</v>
      </c>
      <c r="J335" t="s">
        <v>1637</v>
      </c>
      <c r="K335" s="22">
        <v>2</v>
      </c>
      <c r="L335" s="37"/>
      <c r="M335" s="18"/>
      <c r="N335" s="18"/>
      <c r="O335" s="18"/>
      <c r="P335" s="18"/>
      <c r="Q335" s="18"/>
      <c r="R335" s="18"/>
      <c r="S335" s="2" t="s">
        <v>1462</v>
      </c>
      <c r="T335" s="2" t="s">
        <v>1862</v>
      </c>
      <c r="U335" s="2" t="s">
        <v>177</v>
      </c>
      <c r="V335" s="2" t="s">
        <v>1462</v>
      </c>
      <c r="W335" s="2" t="s">
        <v>1443</v>
      </c>
      <c r="X335" s="2" t="s">
        <v>1654</v>
      </c>
      <c r="Z335" s="2" t="s">
        <v>2011</v>
      </c>
      <c r="AB335" s="2" t="s">
        <v>2610</v>
      </c>
      <c r="AD335" s="115" t="str">
        <f t="shared" si="20"/>
        <v/>
      </c>
      <c r="AE335" s="114"/>
    </row>
    <row r="336" spans="1:36" ht="15" hidden="1" customHeight="1" x14ac:dyDescent="0.25">
      <c r="A336" s="2">
        <v>335</v>
      </c>
      <c r="B336" s="30" t="s">
        <v>176</v>
      </c>
      <c r="C336" s="18" t="s">
        <v>112</v>
      </c>
      <c r="D336" s="18"/>
      <c r="E336" s="18" t="s">
        <v>1934</v>
      </c>
      <c r="F336" s="2" t="s">
        <v>182</v>
      </c>
      <c r="G336" s="37" t="s">
        <v>1268</v>
      </c>
      <c r="H336" s="18" t="s">
        <v>597</v>
      </c>
      <c r="I336" s="18" t="s">
        <v>1962</v>
      </c>
      <c r="J336" t="s">
        <v>1637</v>
      </c>
      <c r="K336" s="22">
        <v>3</v>
      </c>
      <c r="L336" s="37"/>
      <c r="M336" s="18"/>
      <c r="N336" s="18"/>
      <c r="O336" s="18"/>
      <c r="P336" s="18"/>
      <c r="Q336" s="18"/>
      <c r="R336" s="18"/>
      <c r="S336" s="2" t="s">
        <v>1462</v>
      </c>
      <c r="T336" s="2" t="s">
        <v>1862</v>
      </c>
      <c r="U336" s="2" t="s">
        <v>177</v>
      </c>
      <c r="V336" s="2" t="s">
        <v>1462</v>
      </c>
      <c r="W336" s="2" t="s">
        <v>1443</v>
      </c>
      <c r="X336" s="2" t="s">
        <v>1654</v>
      </c>
      <c r="Z336" s="2" t="s">
        <v>2011</v>
      </c>
      <c r="AB336" s="2" t="s">
        <v>2610</v>
      </c>
      <c r="AD336" s="115" t="str">
        <f t="shared" si="20"/>
        <v/>
      </c>
      <c r="AE336" s="114"/>
    </row>
    <row r="337" spans="1:35" ht="15" hidden="1" customHeight="1" x14ac:dyDescent="0.25">
      <c r="A337" s="2">
        <v>336</v>
      </c>
      <c r="B337" s="30" t="s">
        <v>176</v>
      </c>
      <c r="C337" s="18" t="s">
        <v>530</v>
      </c>
      <c r="D337" s="18"/>
      <c r="E337" s="18" t="s">
        <v>1936</v>
      </c>
      <c r="F337" s="2" t="s">
        <v>182</v>
      </c>
      <c r="G337" s="37" t="s">
        <v>1312</v>
      </c>
      <c r="H337" s="7" t="s">
        <v>600</v>
      </c>
      <c r="I337" s="7" t="s">
        <v>1963</v>
      </c>
      <c r="J337" t="s">
        <v>2045</v>
      </c>
      <c r="K337" s="22">
        <v>2</v>
      </c>
      <c r="L337" s="37"/>
      <c r="M337" s="18"/>
      <c r="N337" s="37"/>
      <c r="O337" s="18"/>
      <c r="P337" s="18"/>
      <c r="Q337" s="18"/>
      <c r="R337" s="18"/>
      <c r="S337" s="2" t="s">
        <v>1462</v>
      </c>
      <c r="T337" s="2" t="s">
        <v>1863</v>
      </c>
      <c r="U337" s="2" t="s">
        <v>177</v>
      </c>
      <c r="V337" s="2" t="s">
        <v>1462</v>
      </c>
      <c r="W337" s="2" t="s">
        <v>1443</v>
      </c>
      <c r="X337" s="2" t="s">
        <v>1654</v>
      </c>
      <c r="Z337" s="2" t="s">
        <v>2011</v>
      </c>
      <c r="AB337" s="2" t="s">
        <v>2611</v>
      </c>
      <c r="AD337" s="115" t="str">
        <f t="shared" si="20"/>
        <v/>
      </c>
      <c r="AE337" s="114"/>
    </row>
    <row r="338" spans="1:35" ht="15" hidden="1" customHeight="1" x14ac:dyDescent="0.25">
      <c r="A338" s="2">
        <v>337</v>
      </c>
      <c r="B338" s="30" t="s">
        <v>176</v>
      </c>
      <c r="C338" s="48" t="s">
        <v>529</v>
      </c>
      <c r="D338" s="18"/>
      <c r="E338" s="18" t="s">
        <v>1937</v>
      </c>
      <c r="F338" s="2" t="s">
        <v>182</v>
      </c>
      <c r="G338" s="37" t="s">
        <v>1312</v>
      </c>
      <c r="H338" s="7" t="s">
        <v>600</v>
      </c>
      <c r="I338" s="7" t="s">
        <v>1963</v>
      </c>
      <c r="J338" s="38" t="s">
        <v>2045</v>
      </c>
      <c r="K338" s="22">
        <v>1</v>
      </c>
      <c r="L338" s="37"/>
      <c r="M338" s="18"/>
      <c r="N338" s="37"/>
      <c r="O338" s="18"/>
      <c r="P338" s="18"/>
      <c r="Q338" s="18"/>
      <c r="R338" s="18"/>
      <c r="S338" s="2" t="s">
        <v>1462</v>
      </c>
      <c r="T338" s="2" t="s">
        <v>1864</v>
      </c>
      <c r="U338" s="2" t="s">
        <v>177</v>
      </c>
      <c r="V338" s="2" t="s">
        <v>1462</v>
      </c>
      <c r="W338" s="2" t="s">
        <v>1443</v>
      </c>
      <c r="X338" s="2" t="s">
        <v>1654</v>
      </c>
      <c r="Z338" s="2" t="s">
        <v>2011</v>
      </c>
      <c r="AB338" s="2" t="s">
        <v>2611</v>
      </c>
      <c r="AD338" s="115" t="str">
        <f t="shared" si="20"/>
        <v/>
      </c>
      <c r="AE338" s="114"/>
    </row>
    <row r="339" spans="1:35" ht="15" hidden="1" customHeight="1" x14ac:dyDescent="0.25">
      <c r="A339" s="2">
        <v>338</v>
      </c>
      <c r="B339" s="30" t="s">
        <v>176</v>
      </c>
      <c r="C339" s="48" t="s">
        <v>528</v>
      </c>
      <c r="D339" s="18"/>
      <c r="E339" s="18" t="s">
        <v>1937</v>
      </c>
      <c r="F339" s="2" t="s">
        <v>182</v>
      </c>
      <c r="G339" s="37" t="s">
        <v>1312</v>
      </c>
      <c r="H339" s="7" t="s">
        <v>600</v>
      </c>
      <c r="I339" s="7" t="s">
        <v>1963</v>
      </c>
      <c r="J339" s="38" t="s">
        <v>2045</v>
      </c>
      <c r="K339" s="22">
        <v>0</v>
      </c>
      <c r="L339" s="37"/>
      <c r="M339" s="18"/>
      <c r="N339" s="18"/>
      <c r="O339" s="18"/>
      <c r="P339" s="18"/>
      <c r="Q339" s="18"/>
      <c r="R339" s="18"/>
      <c r="S339" s="2" t="s">
        <v>1462</v>
      </c>
      <c r="T339" s="2" t="s">
        <v>1864</v>
      </c>
      <c r="U339" s="2" t="s">
        <v>177</v>
      </c>
      <c r="V339" s="2" t="s">
        <v>1462</v>
      </c>
      <c r="W339" s="2" t="s">
        <v>1443</v>
      </c>
      <c r="X339" s="2" t="s">
        <v>1654</v>
      </c>
      <c r="Z339" s="2" t="s">
        <v>2011</v>
      </c>
      <c r="AB339" s="2" t="s">
        <v>2611</v>
      </c>
      <c r="AD339" s="115" t="str">
        <f t="shared" si="20"/>
        <v/>
      </c>
      <c r="AE339" s="114"/>
    </row>
    <row r="340" spans="1:35" ht="15" hidden="1" customHeight="1" x14ac:dyDescent="0.25">
      <c r="A340" s="2">
        <v>339</v>
      </c>
      <c r="B340" s="30" t="s">
        <v>176</v>
      </c>
      <c r="C340" s="18" t="s">
        <v>531</v>
      </c>
      <c r="D340" s="18"/>
      <c r="E340" s="18" t="s">
        <v>1937</v>
      </c>
      <c r="F340" s="2" t="s">
        <v>182</v>
      </c>
      <c r="G340" s="37" t="s">
        <v>1312</v>
      </c>
      <c r="H340" s="7" t="s">
        <v>600</v>
      </c>
      <c r="I340" s="7" t="s">
        <v>1963</v>
      </c>
      <c r="J340" s="38" t="s">
        <v>2045</v>
      </c>
      <c r="K340" s="22">
        <v>3</v>
      </c>
      <c r="L340" s="37"/>
      <c r="M340" s="18"/>
      <c r="N340" s="37" t="s">
        <v>462</v>
      </c>
      <c r="O340" s="18"/>
      <c r="P340" s="18"/>
      <c r="Q340" s="18"/>
      <c r="R340" s="18"/>
      <c r="S340" s="2" t="s">
        <v>1462</v>
      </c>
      <c r="T340" s="2" t="s">
        <v>1865</v>
      </c>
      <c r="U340" s="2" t="s">
        <v>177</v>
      </c>
      <c r="V340" s="2" t="s">
        <v>1462</v>
      </c>
      <c r="W340" s="2" t="s">
        <v>1443</v>
      </c>
      <c r="X340" s="2" t="s">
        <v>1654</v>
      </c>
      <c r="Z340" s="2" t="s">
        <v>2011</v>
      </c>
      <c r="AB340" s="2" t="s">
        <v>2611</v>
      </c>
      <c r="AD340" s="115" t="str">
        <f t="shared" si="20"/>
        <v/>
      </c>
      <c r="AE340" s="114"/>
    </row>
    <row r="341" spans="1:35" ht="15" hidden="1" customHeight="1" x14ac:dyDescent="0.25">
      <c r="A341" s="2">
        <v>340</v>
      </c>
      <c r="B341" s="30" t="s">
        <v>176</v>
      </c>
      <c r="C341" s="18" t="s">
        <v>1613</v>
      </c>
      <c r="D341" s="18"/>
      <c r="E341" s="18" t="s">
        <v>1938</v>
      </c>
      <c r="F341" s="2" t="s">
        <v>182</v>
      </c>
      <c r="G341" s="37" t="s">
        <v>1322</v>
      </c>
      <c r="H341" s="7" t="s">
        <v>598</v>
      </c>
      <c r="I341" s="7"/>
      <c r="J341" t="s">
        <v>1614</v>
      </c>
      <c r="K341" s="22">
        <v>0</v>
      </c>
      <c r="L341" s="59" t="s">
        <v>1534</v>
      </c>
      <c r="M341" s="18"/>
      <c r="N341" s="18"/>
      <c r="O341" s="18"/>
      <c r="P341" s="18"/>
      <c r="Q341" s="18"/>
      <c r="R341" s="59" t="s">
        <v>1534</v>
      </c>
      <c r="S341" s="18" t="s">
        <v>462</v>
      </c>
      <c r="T341" s="2" t="s">
        <v>1866</v>
      </c>
      <c r="U341" s="2" t="s">
        <v>2243</v>
      </c>
      <c r="V341" s="2" t="s">
        <v>1458</v>
      </c>
      <c r="W341" s="2" t="s">
        <v>1443</v>
      </c>
      <c r="X341" s="2" t="s">
        <v>1654</v>
      </c>
      <c r="Z341" s="2" t="s">
        <v>2011</v>
      </c>
      <c r="AB341" s="2" t="s">
        <v>2274</v>
      </c>
      <c r="AD341" s="115" t="str">
        <f t="shared" si="20"/>
        <v xml:space="preserve">Biodiversity Conservation - x; Recreation, Culture, and Aesthetics - x; </v>
      </c>
      <c r="AE341" s="115"/>
    </row>
    <row r="342" spans="1:35" ht="15" hidden="1" customHeight="1" x14ac:dyDescent="0.25">
      <c r="A342" s="2">
        <v>341</v>
      </c>
      <c r="B342" s="30" t="s">
        <v>176</v>
      </c>
      <c r="C342" s="18" t="s">
        <v>1616</v>
      </c>
      <c r="D342" s="18"/>
      <c r="E342" s="18" t="s">
        <v>1939</v>
      </c>
      <c r="F342" s="2" t="s">
        <v>182</v>
      </c>
      <c r="G342" s="37" t="s">
        <v>1322</v>
      </c>
      <c r="H342" s="7" t="s">
        <v>598</v>
      </c>
      <c r="I342" s="7"/>
      <c r="J342" s="18" t="s">
        <v>1615</v>
      </c>
      <c r="K342" s="22">
        <v>0</v>
      </c>
      <c r="L342" s="59" t="s">
        <v>1534</v>
      </c>
      <c r="M342" s="18"/>
      <c r="N342" s="18"/>
      <c r="O342" s="18"/>
      <c r="P342" s="18"/>
      <c r="Q342" s="18"/>
      <c r="R342" s="59" t="s">
        <v>1534</v>
      </c>
      <c r="S342" s="18" t="s">
        <v>462</v>
      </c>
      <c r="T342" s="2" t="s">
        <v>1867</v>
      </c>
      <c r="U342" s="2" t="s">
        <v>2243</v>
      </c>
      <c r="V342" s="2" t="s">
        <v>1458</v>
      </c>
      <c r="W342" s="2" t="s">
        <v>1443</v>
      </c>
      <c r="X342" s="2" t="s">
        <v>1654</v>
      </c>
      <c r="Z342" s="2" t="s">
        <v>2011</v>
      </c>
      <c r="AB342" s="2" t="s">
        <v>2274</v>
      </c>
      <c r="AD342" s="115" t="str">
        <f t="shared" si="20"/>
        <v xml:space="preserve">Biodiversity Conservation - x; Recreation, Culture, and Aesthetics - x; </v>
      </c>
      <c r="AE342" s="115"/>
    </row>
    <row r="343" spans="1:35" ht="15" hidden="1" customHeight="1" x14ac:dyDescent="0.25">
      <c r="A343" s="2">
        <v>342</v>
      </c>
      <c r="B343" s="30" t="s">
        <v>176</v>
      </c>
      <c r="C343" s="18" t="s">
        <v>1617</v>
      </c>
      <c r="D343" s="18"/>
      <c r="E343" s="18" t="s">
        <v>1940</v>
      </c>
      <c r="F343" s="2" t="s">
        <v>182</v>
      </c>
      <c r="G343" s="37" t="s">
        <v>1323</v>
      </c>
      <c r="H343" s="7" t="s">
        <v>1699</v>
      </c>
      <c r="I343" s="7"/>
      <c r="J343" s="38" t="s">
        <v>1618</v>
      </c>
      <c r="K343" s="22">
        <v>0</v>
      </c>
      <c r="L343" s="59" t="s">
        <v>1534</v>
      </c>
      <c r="M343" s="18"/>
      <c r="N343" s="18"/>
      <c r="O343" s="18"/>
      <c r="P343" s="18"/>
      <c r="Q343" s="18"/>
      <c r="R343" s="59" t="s">
        <v>1534</v>
      </c>
      <c r="S343" s="18" t="s">
        <v>462</v>
      </c>
      <c r="T343" s="2" t="s">
        <v>1868</v>
      </c>
      <c r="U343" s="2" t="s">
        <v>2243</v>
      </c>
      <c r="V343" s="2" t="s">
        <v>1458</v>
      </c>
      <c r="W343" s="2" t="s">
        <v>1443</v>
      </c>
      <c r="X343" s="2" t="s">
        <v>1654</v>
      </c>
      <c r="Z343" s="2" t="s">
        <v>2011</v>
      </c>
      <c r="AB343" s="2" t="s">
        <v>2274</v>
      </c>
      <c r="AD343" s="115" t="str">
        <f t="shared" si="20"/>
        <v xml:space="preserve">Biodiversity Conservation - x; Recreation, Culture, and Aesthetics - x; </v>
      </c>
      <c r="AE343" s="115"/>
    </row>
    <row r="344" spans="1:35" ht="15" hidden="1" customHeight="1" x14ac:dyDescent="0.25">
      <c r="A344" s="2">
        <v>343</v>
      </c>
      <c r="B344" s="30" t="s">
        <v>176</v>
      </c>
      <c r="C344" s="18" t="s">
        <v>115</v>
      </c>
      <c r="D344" s="18"/>
      <c r="E344" s="18" t="s">
        <v>1931</v>
      </c>
      <c r="F344" s="2" t="s">
        <v>182</v>
      </c>
      <c r="G344" s="2" t="s">
        <v>1271</v>
      </c>
      <c r="H344" s="7" t="s">
        <v>1919</v>
      </c>
      <c r="I344" s="7" t="s">
        <v>1960</v>
      </c>
      <c r="J344" s="38" t="s">
        <v>1610</v>
      </c>
      <c r="K344" s="22">
        <v>0</v>
      </c>
      <c r="L344" s="37"/>
      <c r="M344" s="18"/>
      <c r="N344" s="18"/>
      <c r="O344" s="18"/>
      <c r="P344" s="18"/>
      <c r="Q344" s="18"/>
      <c r="R344" s="18"/>
      <c r="S344" s="2" t="s">
        <v>1462</v>
      </c>
      <c r="T344" s="2" t="s">
        <v>1859</v>
      </c>
      <c r="U344" s="2" t="s">
        <v>177</v>
      </c>
      <c r="V344" s="2" t="s">
        <v>1462</v>
      </c>
      <c r="W344" s="2" t="s">
        <v>1443</v>
      </c>
      <c r="X344" s="2" t="s">
        <v>1654</v>
      </c>
      <c r="Z344" s="2" t="s">
        <v>2011</v>
      </c>
      <c r="AB344" s="2" t="s">
        <v>2416</v>
      </c>
      <c r="AD344" s="115" t="str">
        <f t="shared" si="20"/>
        <v/>
      </c>
      <c r="AE344" s="114" t="str">
        <f>CONCATENATE(AF344,E344,AG344,C344,AI344)</f>
        <v>{"popup":{"showAttachments":"false","fieldInfos":[{"visible":"true","fieldName":"GEOID10","label":"States\u00a0"}],"title":"STATE: {GEOID10}"}}</v>
      </c>
      <c r="AF344" s="23" t="s">
        <v>2259</v>
      </c>
      <c r="AG344" s="23" t="s">
        <v>2051</v>
      </c>
      <c r="AI344" s="23" t="s">
        <v>2417</v>
      </c>
    </row>
    <row r="345" spans="1:35" ht="15" hidden="1" customHeight="1" x14ac:dyDescent="0.25">
      <c r="A345" s="2">
        <v>344</v>
      </c>
      <c r="B345" s="2" t="s">
        <v>176</v>
      </c>
      <c r="C345" s="18" t="s">
        <v>108</v>
      </c>
      <c r="D345" s="37" t="s">
        <v>473</v>
      </c>
      <c r="E345" s="18" t="s">
        <v>1942</v>
      </c>
      <c r="F345" s="2" t="s">
        <v>683</v>
      </c>
      <c r="G345" s="37" t="s">
        <v>1325</v>
      </c>
      <c r="H345" s="7" t="s">
        <v>715</v>
      </c>
      <c r="I345" s="7"/>
      <c r="J345" s="68" t="s">
        <v>1630</v>
      </c>
      <c r="K345" s="22">
        <v>2</v>
      </c>
      <c r="L345" s="37"/>
      <c r="M345" s="18"/>
      <c r="N345" s="18"/>
      <c r="O345" s="18"/>
      <c r="P345" s="18"/>
      <c r="Q345" s="18"/>
      <c r="R345" s="18"/>
      <c r="S345" s="18"/>
      <c r="T345" s="2" t="s">
        <v>1875</v>
      </c>
      <c r="U345" s="2" t="s">
        <v>177</v>
      </c>
      <c r="V345" s="2" t="s">
        <v>1462</v>
      </c>
      <c r="W345" s="2" t="s">
        <v>1443</v>
      </c>
      <c r="X345" s="2" t="s">
        <v>1654</v>
      </c>
      <c r="Z345" s="2" t="s">
        <v>2011</v>
      </c>
      <c r="AB345" s="2" t="s">
        <v>2612</v>
      </c>
      <c r="AD345" s="115" t="str">
        <f t="shared" si="20"/>
        <v/>
      </c>
      <c r="AE345" s="115"/>
    </row>
    <row r="346" spans="1:35" ht="15" hidden="1" customHeight="1" x14ac:dyDescent="0.25">
      <c r="A346" s="2">
        <v>345</v>
      </c>
      <c r="B346" s="31" t="s">
        <v>176</v>
      </c>
      <c r="C346" s="18" t="s">
        <v>1619</v>
      </c>
      <c r="D346" s="37" t="s">
        <v>1197</v>
      </c>
      <c r="E346" s="18" t="s">
        <v>1943</v>
      </c>
      <c r="F346" s="2" t="s">
        <v>683</v>
      </c>
      <c r="G346" s="37" t="s">
        <v>1326</v>
      </c>
      <c r="H346" t="s">
        <v>1525</v>
      </c>
      <c r="I346" s="7"/>
      <c r="J346" t="s">
        <v>517</v>
      </c>
      <c r="K346" s="22" t="s">
        <v>2667</v>
      </c>
      <c r="L346" s="59" t="s">
        <v>1534</v>
      </c>
      <c r="M346" s="59" t="s">
        <v>1534</v>
      </c>
      <c r="N346" s="59" t="s">
        <v>1534</v>
      </c>
      <c r="O346" s="59" t="s">
        <v>1534</v>
      </c>
      <c r="P346" s="59" t="s">
        <v>1534</v>
      </c>
      <c r="Q346" s="59" t="s">
        <v>1534</v>
      </c>
      <c r="R346" s="59" t="s">
        <v>1534</v>
      </c>
      <c r="S346" s="18"/>
      <c r="T346" s="2" t="s">
        <v>1876</v>
      </c>
      <c r="U346" s="2" t="s">
        <v>2242</v>
      </c>
      <c r="V346" s="2" t="s">
        <v>1444</v>
      </c>
      <c r="W346" s="2" t="s">
        <v>1443</v>
      </c>
      <c r="X346" s="2" t="s">
        <v>1654</v>
      </c>
      <c r="Z346" s="2" t="s">
        <v>2011</v>
      </c>
      <c r="AB346" s="2" t="s">
        <v>2426</v>
      </c>
      <c r="AD346" s="115" t="str">
        <f t="shared" si="20"/>
        <v xml:space="preserve">Biodiversity Conservation - x; Clean Air - x; Clean and Plentiful Water - x; Climate Stabilization - x; Food, Fuel, and Materials - x; Natural Hazard Mitigation - x; Recreation, Culture, and Aesthetics - x; </v>
      </c>
      <c r="AE346" s="114" t="str">
        <f>CONCATENATE(AF346,E346,AG346,C346,AI346)</f>
        <v>{"popup":{"showAttachments":"false","fieldInfos":[{"visible":"true","fieldName":"VALUE","label":"Land_Cover_2011_CONUS (NLCD_2011, National Land Cover Database (NLCD))\u00a0"}],"title":"NLCD Land Cover - 2011: {VALUE}"}}</v>
      </c>
      <c r="AF346" s="23" t="s">
        <v>2259</v>
      </c>
      <c r="AG346" s="23" t="s">
        <v>2051</v>
      </c>
      <c r="AI346" s="23" t="s">
        <v>2418</v>
      </c>
    </row>
    <row r="347" spans="1:35" ht="15" hidden="1" customHeight="1" x14ac:dyDescent="0.25">
      <c r="A347" s="2">
        <v>346</v>
      </c>
      <c r="B347" s="31" t="s">
        <v>176</v>
      </c>
      <c r="C347" s="18" t="s">
        <v>1620</v>
      </c>
      <c r="D347" s="37" t="s">
        <v>1198</v>
      </c>
      <c r="E347" s="18" t="s">
        <v>1943</v>
      </c>
      <c r="F347" s="2" t="s">
        <v>683</v>
      </c>
      <c r="G347" s="37" t="s">
        <v>1268</v>
      </c>
      <c r="H347" t="s">
        <v>1525</v>
      </c>
      <c r="I347" s="7"/>
      <c r="J347" s="18" t="s">
        <v>517</v>
      </c>
      <c r="K347" s="22" t="s">
        <v>2668</v>
      </c>
      <c r="L347" s="59" t="s">
        <v>1534</v>
      </c>
      <c r="M347" s="59" t="s">
        <v>1534</v>
      </c>
      <c r="N347" s="59" t="s">
        <v>1534</v>
      </c>
      <c r="O347" s="59" t="s">
        <v>1534</v>
      </c>
      <c r="P347" s="59" t="s">
        <v>1534</v>
      </c>
      <c r="Q347" s="59" t="s">
        <v>1534</v>
      </c>
      <c r="R347" s="59" t="s">
        <v>1534</v>
      </c>
      <c r="S347" s="18"/>
      <c r="T347" s="2" t="s">
        <v>1876</v>
      </c>
      <c r="U347" s="2" t="s">
        <v>2242</v>
      </c>
      <c r="V347" s="2" t="s">
        <v>1444</v>
      </c>
      <c r="W347" s="2" t="s">
        <v>1443</v>
      </c>
      <c r="X347" s="2" t="s">
        <v>1654</v>
      </c>
      <c r="Z347" s="2" t="s">
        <v>2011</v>
      </c>
      <c r="AB347" s="2" t="s">
        <v>2427</v>
      </c>
      <c r="AD347" s="115" t="str">
        <f t="shared" si="20"/>
        <v xml:space="preserve">Biodiversity Conservation - x; Clean Air - x; Clean and Plentiful Water - x; Climate Stabilization - x; Food, Fuel, and Materials - x; Natural Hazard Mitigation - x; Recreation, Culture, and Aesthetics - x; </v>
      </c>
      <c r="AE347" s="114" t="str">
        <f>CONCATENATE(AF347,E347,AG347,C347,AI347)</f>
        <v>{"popup":{"showAttachments":"false","fieldInfos":[{"visible":"true","fieldName":"VALUE","label":"Land_Cover_1992 (NLCD_1992, National Land Cover Database (NLCD))\u00a0"}],"title":"NLCD Land Cover - 1992: {VALUE}"}}</v>
      </c>
      <c r="AF347" s="23" t="s">
        <v>2259</v>
      </c>
      <c r="AG347" s="23" t="s">
        <v>2051</v>
      </c>
      <c r="AI347" s="23" t="s">
        <v>2419</v>
      </c>
    </row>
    <row r="348" spans="1:35" ht="15" hidden="1" customHeight="1" x14ac:dyDescent="0.25">
      <c r="A348" s="2">
        <v>347</v>
      </c>
      <c r="B348" s="31" t="s">
        <v>176</v>
      </c>
      <c r="C348" s="18" t="s">
        <v>1621</v>
      </c>
      <c r="D348" s="37" t="s">
        <v>1199</v>
      </c>
      <c r="E348" s="18" t="s">
        <v>1943</v>
      </c>
      <c r="F348" s="2" t="s">
        <v>683</v>
      </c>
      <c r="G348" s="37" t="s">
        <v>1327</v>
      </c>
      <c r="H348" t="s">
        <v>1525</v>
      </c>
      <c r="I348" s="7"/>
      <c r="J348" s="18" t="s">
        <v>517</v>
      </c>
      <c r="K348" s="22" t="s">
        <v>2669</v>
      </c>
      <c r="L348" s="59" t="s">
        <v>1534</v>
      </c>
      <c r="M348" s="59" t="s">
        <v>1534</v>
      </c>
      <c r="N348" s="59" t="s">
        <v>1534</v>
      </c>
      <c r="O348" s="59" t="s">
        <v>1534</v>
      </c>
      <c r="P348" s="59" t="s">
        <v>1534</v>
      </c>
      <c r="Q348" s="59" t="s">
        <v>1534</v>
      </c>
      <c r="R348" s="59" t="s">
        <v>1534</v>
      </c>
      <c r="S348" s="18"/>
      <c r="T348" s="2" t="s">
        <v>1876</v>
      </c>
      <c r="U348" s="2" t="s">
        <v>2242</v>
      </c>
      <c r="V348" s="2" t="s">
        <v>1444</v>
      </c>
      <c r="W348" s="2" t="s">
        <v>1443</v>
      </c>
      <c r="X348" s="2" t="s">
        <v>1654</v>
      </c>
      <c r="Z348" s="2" t="s">
        <v>2011</v>
      </c>
      <c r="AB348" s="2" t="s">
        <v>2428</v>
      </c>
      <c r="AD348" s="115" t="str">
        <f t="shared" si="20"/>
        <v xml:space="preserve">Biodiversity Conservation - x; Clean Air - x; Clean and Plentiful Water - x; Climate Stabilization - x; Food, Fuel, and Materials - x; Natural Hazard Mitigation - x; Recreation, Culture, and Aesthetics - x; </v>
      </c>
      <c r="AE348" s="114" t="str">
        <f>CONCATENATE(AF348,E348,AG348,C348,AI348)</f>
        <v>{"popup":{"showAttachments":"false","fieldInfos":[{"visible":"true","fieldName":"VALUE","label":"Land_Cover_2001_CONUS (NLCD_2001, National Land Cover Database (NLCD))\u00a0"}],"title":"NLCD Land Cover - 2001: {VALUE}"}}</v>
      </c>
      <c r="AF348" s="23" t="s">
        <v>2259</v>
      </c>
      <c r="AG348" s="23" t="s">
        <v>2051</v>
      </c>
      <c r="AI348" s="23" t="s">
        <v>2420</v>
      </c>
    </row>
    <row r="349" spans="1:35" ht="15" hidden="1" customHeight="1" x14ac:dyDescent="0.25">
      <c r="A349" s="2">
        <v>348</v>
      </c>
      <c r="B349" s="31" t="s">
        <v>176</v>
      </c>
      <c r="C349" s="18" t="s">
        <v>1622</v>
      </c>
      <c r="D349" s="37" t="s">
        <v>1200</v>
      </c>
      <c r="E349" s="18" t="s">
        <v>1943</v>
      </c>
      <c r="F349" s="2" t="s">
        <v>683</v>
      </c>
      <c r="G349" s="37" t="s">
        <v>1328</v>
      </c>
      <c r="H349" t="s">
        <v>1525</v>
      </c>
      <c r="I349" s="7"/>
      <c r="J349" s="18" t="s">
        <v>517</v>
      </c>
      <c r="K349" s="22" t="s">
        <v>2670</v>
      </c>
      <c r="L349" s="59" t="s">
        <v>1534</v>
      </c>
      <c r="M349" s="59" t="s">
        <v>1534</v>
      </c>
      <c r="N349" s="59" t="s">
        <v>1534</v>
      </c>
      <c r="O349" s="59" t="s">
        <v>1534</v>
      </c>
      <c r="P349" s="59" t="s">
        <v>1534</v>
      </c>
      <c r="Q349" s="59" t="s">
        <v>1534</v>
      </c>
      <c r="R349" s="59" t="s">
        <v>1534</v>
      </c>
      <c r="S349" s="18"/>
      <c r="T349" s="2" t="s">
        <v>1876</v>
      </c>
      <c r="U349" s="2" t="s">
        <v>2242</v>
      </c>
      <c r="V349" s="2" t="s">
        <v>1444</v>
      </c>
      <c r="W349" s="2" t="s">
        <v>1443</v>
      </c>
      <c r="X349" s="2" t="s">
        <v>1654</v>
      </c>
      <c r="Z349" s="2" t="s">
        <v>2011</v>
      </c>
      <c r="AB349" s="2" t="s">
        <v>2429</v>
      </c>
      <c r="AD349" s="115" t="str">
        <f t="shared" si="20"/>
        <v xml:space="preserve">Biodiversity Conservation - x; Clean Air - x; Clean and Plentiful Water - x; Climate Stabilization - x; Food, Fuel, and Materials - x; Natural Hazard Mitigation - x; Recreation, Culture, and Aesthetics - x; </v>
      </c>
      <c r="AE349" s="114" t="str">
        <f>CONCATENATE(AF349,E349,AG349,C349,AI349)</f>
        <v>{"popup":{"showAttachments":"false","fieldInfos":[{"visible":"true","fieldName":"VALUE","label":"Land_Cover_2006_CONUS (NLCD_2006, National Land Cover Database (NLCD))\u00a0"}],"title":"NLCD Land Cover - 2006: {VALUE}"}}</v>
      </c>
      <c r="AF349" s="23" t="s">
        <v>2259</v>
      </c>
      <c r="AG349" s="23" t="s">
        <v>2051</v>
      </c>
      <c r="AI349" s="23" t="s">
        <v>2421</v>
      </c>
    </row>
    <row r="350" spans="1:35" ht="15" hidden="1" customHeight="1" x14ac:dyDescent="0.25">
      <c r="A350" s="2">
        <v>349</v>
      </c>
      <c r="B350" s="31" t="s">
        <v>176</v>
      </c>
      <c r="C350" s="18" t="s">
        <v>149</v>
      </c>
      <c r="D350" s="18" t="s">
        <v>486</v>
      </c>
      <c r="E350" s="18" t="s">
        <v>1944</v>
      </c>
      <c r="F350" s="2" t="s">
        <v>683</v>
      </c>
      <c r="G350" s="37" t="s">
        <v>1268</v>
      </c>
      <c r="H350" s="7" t="s">
        <v>716</v>
      </c>
      <c r="I350" s="7"/>
      <c r="J350" t="s">
        <v>1201</v>
      </c>
      <c r="K350" s="21">
        <v>0</v>
      </c>
      <c r="L350" s="59" t="s">
        <v>1534</v>
      </c>
      <c r="M350" s="59" t="s">
        <v>1534</v>
      </c>
      <c r="N350" s="59" t="s">
        <v>1534</v>
      </c>
      <c r="O350" s="59" t="s">
        <v>1534</v>
      </c>
      <c r="P350" s="59" t="s">
        <v>1534</v>
      </c>
      <c r="Q350" s="59" t="s">
        <v>1534</v>
      </c>
      <c r="R350" s="59" t="s">
        <v>1534</v>
      </c>
      <c r="S350" s="18" t="s">
        <v>462</v>
      </c>
      <c r="T350" s="2" t="s">
        <v>1877</v>
      </c>
      <c r="U350" s="2" t="s">
        <v>2242</v>
      </c>
      <c r="V350" s="71" t="s">
        <v>1777</v>
      </c>
      <c r="W350" s="2" t="s">
        <v>1443</v>
      </c>
      <c r="X350" s="2" t="s">
        <v>1654</v>
      </c>
      <c r="Z350" s="2" t="s">
        <v>2011</v>
      </c>
      <c r="AB350" s="2" t="s">
        <v>2422</v>
      </c>
      <c r="AD350" s="115" t="str">
        <f t="shared" si="20"/>
        <v xml:space="preserve">Biodiversity Conservation - x; Clean Air - x; Clean and Plentiful Water - x; Climate Stabilization - x; Food, Fuel, and Materials - x; Natural Hazard Mitigation - x; Recreation, Culture, and Aesthetics - x; </v>
      </c>
      <c r="AE350" s="114" t="str">
        <f>CONCATENATE(AF350,E350,AG350,C350,AI350)</f>
        <v>{"popup":{"showAttachments":"false","fieldInfos":[{"visible":"true","fieldName":"drclassdcd","label":"Soils Drainage Class - dominant condition\u00a0"}],"title":"Soils Drainage Class: {drclassdcd}"}}</v>
      </c>
      <c r="AF350" s="23" t="s">
        <v>2259</v>
      </c>
      <c r="AG350" s="23" t="s">
        <v>2051</v>
      </c>
      <c r="AI350" s="23" t="s">
        <v>2423</v>
      </c>
    </row>
    <row r="351" spans="1:35" ht="15" hidden="1" customHeight="1" x14ac:dyDescent="0.25">
      <c r="A351" s="2">
        <v>350</v>
      </c>
      <c r="B351" s="88" t="s">
        <v>176</v>
      </c>
      <c r="C351" s="7" t="s">
        <v>129</v>
      </c>
      <c r="D351" s="7" t="s">
        <v>1886</v>
      </c>
      <c r="E351" s="7" t="s">
        <v>1945</v>
      </c>
      <c r="F351" s="2" t="s">
        <v>182</v>
      </c>
      <c r="H351" s="7" t="s">
        <v>599</v>
      </c>
      <c r="I351" s="71"/>
      <c r="J351" s="22" t="s">
        <v>516</v>
      </c>
      <c r="K351" s="86"/>
      <c r="L351" s="18" t="s">
        <v>1534</v>
      </c>
      <c r="M351" s="18" t="s">
        <v>1534</v>
      </c>
      <c r="N351" s="18" t="s">
        <v>1534</v>
      </c>
      <c r="O351" s="18" t="s">
        <v>1534</v>
      </c>
      <c r="P351" s="18" t="s">
        <v>1534</v>
      </c>
      <c r="Q351" s="18" t="s">
        <v>1534</v>
      </c>
      <c r="R351" s="18" t="s">
        <v>1534</v>
      </c>
      <c r="S351" s="2"/>
      <c r="T351" s="2" t="s">
        <v>1870</v>
      </c>
      <c r="V351" s="2" t="s">
        <v>2613</v>
      </c>
      <c r="W351" s="2" t="s">
        <v>1443</v>
      </c>
      <c r="X351" s="2" t="s">
        <v>1654</v>
      </c>
      <c r="Z351" s="2" t="s">
        <v>2011</v>
      </c>
      <c r="AB351" s="2" t="s">
        <v>2272</v>
      </c>
      <c r="AD351" s="23"/>
      <c r="AE351" s="23"/>
    </row>
    <row r="352" spans="1:35" ht="15" hidden="1" customHeight="1" x14ac:dyDescent="0.25">
      <c r="A352" s="2">
        <v>351</v>
      </c>
      <c r="B352" s="88" t="s">
        <v>176</v>
      </c>
      <c r="C352" s="7" t="s">
        <v>1647</v>
      </c>
      <c r="D352" s="2" t="s">
        <v>470</v>
      </c>
      <c r="E352" s="7" t="s">
        <v>1943</v>
      </c>
      <c r="F352" s="2" t="s">
        <v>683</v>
      </c>
      <c r="H352" s="7" t="s">
        <v>601</v>
      </c>
      <c r="I352" s="90"/>
      <c r="J352" t="s">
        <v>515</v>
      </c>
      <c r="K352" s="86" t="s">
        <v>462</v>
      </c>
      <c r="L352" s="18" t="s">
        <v>1534</v>
      </c>
      <c r="M352" s="18"/>
      <c r="N352" s="18"/>
      <c r="O352" s="18"/>
      <c r="P352" s="18"/>
      <c r="Q352" s="59"/>
      <c r="R352" s="18" t="s">
        <v>1534</v>
      </c>
      <c r="S352" s="2"/>
      <c r="T352" s="2" t="s">
        <v>1870</v>
      </c>
      <c r="V352" s="2" t="s">
        <v>2613</v>
      </c>
      <c r="W352" s="2" t="s">
        <v>1443</v>
      </c>
      <c r="X352" s="2" t="s">
        <v>1654</v>
      </c>
      <c r="Z352" s="2" t="s">
        <v>2011</v>
      </c>
      <c r="AB352" s="2" t="s">
        <v>2424</v>
      </c>
      <c r="AD352" s="23"/>
      <c r="AE352" s="114" t="str">
        <f>CONCATENATE(AF352,E352,AG352,C352,AI352)</f>
        <v>{"popup":{"showAttachments":"false","fieldInfos":[{"visible":"true","fieldName":"VALUE","label":"GAP Ecological Systems\u00a0","format":{"places":2,"digitSeparator":true}}],"title":"Block Group ID: {GEOID10}"}}</v>
      </c>
      <c r="AF352" s="23" t="s">
        <v>2259</v>
      </c>
      <c r="AG352" s="23" t="s">
        <v>2051</v>
      </c>
      <c r="AI352" s="23" t="s">
        <v>2425</v>
      </c>
    </row>
    <row r="353" spans="1:36" ht="15" hidden="1" customHeight="1" x14ac:dyDescent="0.25">
      <c r="A353" s="2">
        <v>352</v>
      </c>
      <c r="B353" s="88" t="s">
        <v>176</v>
      </c>
      <c r="C353" s="18" t="s">
        <v>1460</v>
      </c>
      <c r="D353" s="37" t="s">
        <v>2015</v>
      </c>
      <c r="E353" s="18" t="s">
        <v>1937</v>
      </c>
      <c r="F353" s="2" t="s">
        <v>683</v>
      </c>
      <c r="H353" s="7" t="s">
        <v>1642</v>
      </c>
      <c r="I353" s="18"/>
      <c r="J353" s="22" t="s">
        <v>526</v>
      </c>
      <c r="K353" s="87" t="s">
        <v>462</v>
      </c>
      <c r="L353" s="18"/>
      <c r="M353" s="18"/>
      <c r="N353" s="18" t="s">
        <v>1534</v>
      </c>
      <c r="O353" s="18"/>
      <c r="P353" s="18"/>
      <c r="Q353" s="18"/>
      <c r="R353" s="18"/>
      <c r="S353" s="2"/>
      <c r="T353" s="2" t="s">
        <v>1873</v>
      </c>
      <c r="V353" s="2" t="s">
        <v>1460</v>
      </c>
      <c r="W353" s="2" t="s">
        <v>1445</v>
      </c>
      <c r="X353" s="2" t="s">
        <v>1654</v>
      </c>
      <c r="Z353" s="2" t="s">
        <v>2011</v>
      </c>
      <c r="AB353" s="2" t="s">
        <v>2281</v>
      </c>
      <c r="AD353" s="23"/>
      <c r="AE353" s="23"/>
    </row>
    <row r="354" spans="1:36" ht="15" hidden="1" customHeight="1" x14ac:dyDescent="0.25">
      <c r="A354" s="2">
        <v>353</v>
      </c>
      <c r="B354" s="88" t="s">
        <v>176</v>
      </c>
      <c r="C354" s="18" t="s">
        <v>1646</v>
      </c>
      <c r="D354" s="37" t="s">
        <v>815</v>
      </c>
      <c r="E354" s="2" t="s">
        <v>1937</v>
      </c>
      <c r="F354" s="2" t="s">
        <v>683</v>
      </c>
      <c r="H354" s="7" t="s">
        <v>1642</v>
      </c>
      <c r="I354" s="38"/>
      <c r="J354" s="20" t="s">
        <v>525</v>
      </c>
      <c r="K354" s="88" t="s">
        <v>462</v>
      </c>
      <c r="L354" s="2"/>
      <c r="M354" s="2"/>
      <c r="N354" s="2" t="s">
        <v>1534</v>
      </c>
      <c r="O354" s="2"/>
      <c r="P354" s="2"/>
      <c r="Q354" s="2"/>
      <c r="R354" s="18" t="s">
        <v>1534</v>
      </c>
      <c r="S354" s="2"/>
      <c r="T354" s="2" t="s">
        <v>1871</v>
      </c>
      <c r="V354" s="2" t="s">
        <v>1460</v>
      </c>
      <c r="W354" s="2" t="s">
        <v>1445</v>
      </c>
      <c r="X354" s="2" t="s">
        <v>1654</v>
      </c>
      <c r="Z354" s="2" t="s">
        <v>2011</v>
      </c>
      <c r="AB354" s="2" t="s">
        <v>2280</v>
      </c>
      <c r="AD354" s="23"/>
      <c r="AE354" s="23"/>
    </row>
    <row r="355" spans="1:36" ht="15" hidden="1" customHeight="1" x14ac:dyDescent="0.25">
      <c r="A355" s="2">
        <v>354</v>
      </c>
      <c r="B355" s="88" t="s">
        <v>176</v>
      </c>
      <c r="C355" s="18" t="s">
        <v>133</v>
      </c>
      <c r="D355" s="18" t="s">
        <v>485</v>
      </c>
      <c r="E355" s="18" t="s">
        <v>1941</v>
      </c>
      <c r="F355" s="2" t="s">
        <v>182</v>
      </c>
      <c r="H355" s="7" t="s">
        <v>1411</v>
      </c>
      <c r="I355" s="38"/>
      <c r="J355" s="22" t="s">
        <v>1522</v>
      </c>
      <c r="K355" s="87" t="s">
        <v>462</v>
      </c>
      <c r="L355" s="18" t="s">
        <v>1534</v>
      </c>
      <c r="M355" s="18"/>
      <c r="N355" s="18"/>
      <c r="O355" s="18"/>
      <c r="P355" s="18"/>
      <c r="Q355" s="18"/>
      <c r="R355" s="18" t="s">
        <v>1534</v>
      </c>
      <c r="S355" s="2"/>
      <c r="T355" s="2" t="s">
        <v>1869</v>
      </c>
      <c r="V355" s="2" t="s">
        <v>1519</v>
      </c>
      <c r="W355" s="2" t="s">
        <v>1443</v>
      </c>
      <c r="X355" s="2" t="s">
        <v>1654</v>
      </c>
      <c r="Z355" s="2" t="s">
        <v>2011</v>
      </c>
      <c r="AB355" s="2" t="s">
        <v>2273</v>
      </c>
      <c r="AD355" s="23"/>
      <c r="AE355" s="23"/>
    </row>
    <row r="356" spans="1:36" ht="15" hidden="1" customHeight="1" x14ac:dyDescent="0.25">
      <c r="A356" s="2">
        <v>355</v>
      </c>
      <c r="B356" s="25" t="s">
        <v>176</v>
      </c>
      <c r="C356" s="18" t="s">
        <v>1605</v>
      </c>
      <c r="D356" s="18" t="s">
        <v>1523</v>
      </c>
      <c r="E356" s="18" t="s">
        <v>1946</v>
      </c>
      <c r="F356" s="18" t="s">
        <v>182</v>
      </c>
      <c r="H356" s="7" t="s">
        <v>1524</v>
      </c>
      <c r="I356" s="7" t="s">
        <v>1960</v>
      </c>
      <c r="J356" t="s">
        <v>1948</v>
      </c>
      <c r="K356" s="37" t="s">
        <v>1949</v>
      </c>
      <c r="L356" s="37"/>
      <c r="M356" s="37"/>
      <c r="N356" s="37"/>
      <c r="O356" s="37"/>
      <c r="P356" s="37"/>
      <c r="Q356" s="37"/>
      <c r="R356" s="37"/>
      <c r="S356" s="2" t="s">
        <v>1462</v>
      </c>
      <c r="T356" s="2" t="s">
        <v>1878</v>
      </c>
      <c r="U356" s="2" t="s">
        <v>177</v>
      </c>
      <c r="V356" s="2" t="s">
        <v>1462</v>
      </c>
      <c r="W356" s="2" t="s">
        <v>1443</v>
      </c>
      <c r="X356" s="2" t="s">
        <v>1654</v>
      </c>
      <c r="Z356" s="2" t="s">
        <v>2011</v>
      </c>
      <c r="AB356" s="2" t="s">
        <v>2273</v>
      </c>
      <c r="AD356" s="115" t="str">
        <f t="shared" ref="AD356:AD364" si="21">IF(LEN(TRIM(L356))=0,"",$L$1 &amp; " - " &amp; L356 &amp; "; ") &amp; IF(LEN(TRIM(M356))=0,"",$M$1 &amp; " - " &amp; M356 &amp; "; ") &amp; IF(LEN(TRIM(N356))=0,"",$N$1 &amp; " - " &amp; N356 &amp; "; ") &amp; IF(LEN(TRIM(O356))=0,"",$O$1 &amp; " - " &amp; O356 &amp; "; ") &amp; IF(LEN(TRIM(P356))=0,"",$P$1 &amp; " - " &amp; P356 &amp; "; ") &amp; IF(LEN(TRIM(Q356))=0,"",$Q$1 &amp; " - " &amp; Q356 &amp; "; ") &amp; IF(LEN(TRIM(R356))=0,"",$R$1 &amp; " - " &amp; R356 &amp; "; ")</f>
        <v/>
      </c>
      <c r="AE356" s="114"/>
    </row>
    <row r="357" spans="1:36" ht="15" hidden="1" customHeight="1" x14ac:dyDescent="0.25">
      <c r="A357" s="2">
        <v>356</v>
      </c>
      <c r="B357" s="26" t="s">
        <v>176</v>
      </c>
      <c r="C357" s="57" t="s">
        <v>2665</v>
      </c>
      <c r="D357" s="69" t="s">
        <v>2682</v>
      </c>
      <c r="E357" s="3" t="s">
        <v>1947</v>
      </c>
      <c r="F357" s="3" t="s">
        <v>683</v>
      </c>
      <c r="H357" s="38" t="s">
        <v>1648</v>
      </c>
      <c r="I357" s="38" t="s">
        <v>2664</v>
      </c>
      <c r="J357" t="s">
        <v>2666</v>
      </c>
      <c r="K357" s="18"/>
      <c r="T357" s="2" t="s">
        <v>1881</v>
      </c>
      <c r="U357" s="2" t="s">
        <v>177</v>
      </c>
      <c r="V357" s="60" t="s">
        <v>1463</v>
      </c>
      <c r="W357" s="2" t="s">
        <v>1443</v>
      </c>
      <c r="X357" s="2" t="s">
        <v>1654</v>
      </c>
      <c r="Z357" s="2" t="s">
        <v>2012</v>
      </c>
      <c r="AB357" s="2" t="s">
        <v>2671</v>
      </c>
      <c r="AD357" s="115" t="str">
        <f t="shared" si="21"/>
        <v/>
      </c>
      <c r="AE357" s="115"/>
    </row>
    <row r="358" spans="1:36" ht="15" hidden="1" customHeight="1" x14ac:dyDescent="0.25">
      <c r="A358" s="2">
        <v>357</v>
      </c>
      <c r="B358" s="26" t="s">
        <v>176</v>
      </c>
      <c r="C358" s="57" t="s">
        <v>2672</v>
      </c>
      <c r="D358" s="69" t="s">
        <v>2681</v>
      </c>
      <c r="E358" s="3" t="s">
        <v>1947</v>
      </c>
      <c r="F358" s="3" t="s">
        <v>683</v>
      </c>
      <c r="H358" t="s">
        <v>1623</v>
      </c>
      <c r="I358" s="38" t="s">
        <v>2664</v>
      </c>
      <c r="J358" t="s">
        <v>2677</v>
      </c>
      <c r="K358" s="2" t="s">
        <v>462</v>
      </c>
      <c r="T358" s="2" t="s">
        <v>1882</v>
      </c>
      <c r="U358" s="2" t="s">
        <v>177</v>
      </c>
      <c r="V358" s="60" t="s">
        <v>1463</v>
      </c>
      <c r="W358" s="2" t="s">
        <v>1443</v>
      </c>
      <c r="X358" s="2" t="s">
        <v>1654</v>
      </c>
      <c r="Z358" s="2" t="s">
        <v>2012</v>
      </c>
      <c r="AB358" s="2" t="s">
        <v>2673</v>
      </c>
      <c r="AD358" s="115" t="str">
        <f t="shared" si="21"/>
        <v/>
      </c>
      <c r="AE358" s="115"/>
    </row>
    <row r="359" spans="1:36" ht="15" hidden="1" customHeight="1" x14ac:dyDescent="0.25">
      <c r="A359" s="2">
        <v>358</v>
      </c>
      <c r="B359" s="26" t="s">
        <v>176</v>
      </c>
      <c r="C359" s="57" t="s">
        <v>2674</v>
      </c>
      <c r="D359" s="69" t="s">
        <v>2683</v>
      </c>
      <c r="E359" s="3" t="s">
        <v>1947</v>
      </c>
      <c r="F359" s="3" t="s">
        <v>683</v>
      </c>
      <c r="H359" s="2" t="s">
        <v>1624</v>
      </c>
      <c r="I359" s="38" t="s">
        <v>2664</v>
      </c>
      <c r="J359" t="s">
        <v>2678</v>
      </c>
      <c r="K359" s="2" t="s">
        <v>462</v>
      </c>
      <c r="T359" s="2" t="s">
        <v>1883</v>
      </c>
      <c r="U359" s="2" t="s">
        <v>177</v>
      </c>
      <c r="V359" s="60" t="s">
        <v>1463</v>
      </c>
      <c r="W359" s="2" t="s">
        <v>1443</v>
      </c>
      <c r="X359" s="2" t="s">
        <v>1654</v>
      </c>
      <c r="Z359" s="2" t="s">
        <v>2012</v>
      </c>
      <c r="AB359" s="2" t="s">
        <v>2673</v>
      </c>
      <c r="AD359" s="115" t="str">
        <f t="shared" si="21"/>
        <v/>
      </c>
      <c r="AE359" s="115"/>
    </row>
    <row r="360" spans="1:36" ht="15" hidden="1" customHeight="1" x14ac:dyDescent="0.25">
      <c r="A360" s="2">
        <v>359</v>
      </c>
      <c r="B360" s="26" t="s">
        <v>176</v>
      </c>
      <c r="C360" s="57" t="s">
        <v>2675</v>
      </c>
      <c r="D360" s="69" t="s">
        <v>2684</v>
      </c>
      <c r="E360" s="3" t="s">
        <v>1947</v>
      </c>
      <c r="F360" s="3" t="s">
        <v>683</v>
      </c>
      <c r="H360" s="2" t="s">
        <v>1625</v>
      </c>
      <c r="I360" s="38" t="s">
        <v>2664</v>
      </c>
      <c r="J360" t="s">
        <v>2679</v>
      </c>
      <c r="K360" s="2" t="s">
        <v>462</v>
      </c>
      <c r="T360" s="2" t="s">
        <v>1884</v>
      </c>
      <c r="U360" s="2" t="s">
        <v>177</v>
      </c>
      <c r="V360" s="60" t="s">
        <v>1463</v>
      </c>
      <c r="W360" s="2" t="s">
        <v>1443</v>
      </c>
      <c r="X360" s="2" t="s">
        <v>1654</v>
      </c>
      <c r="Z360" s="2" t="s">
        <v>2012</v>
      </c>
      <c r="AB360" s="2" t="s">
        <v>2673</v>
      </c>
      <c r="AD360" s="115" t="str">
        <f t="shared" si="21"/>
        <v/>
      </c>
      <c r="AE360" s="115"/>
    </row>
    <row r="361" spans="1:36" ht="15" hidden="1" customHeight="1" x14ac:dyDescent="0.25">
      <c r="A361" s="2">
        <v>360</v>
      </c>
      <c r="B361" s="26" t="s">
        <v>176</v>
      </c>
      <c r="C361" s="58" t="s">
        <v>2663</v>
      </c>
      <c r="D361" s="69" t="s">
        <v>2685</v>
      </c>
      <c r="E361" s="3" t="s">
        <v>1947</v>
      </c>
      <c r="F361" s="3" t="s">
        <v>683</v>
      </c>
      <c r="H361" s="2" t="s">
        <v>2037</v>
      </c>
      <c r="I361" s="3" t="s">
        <v>1971</v>
      </c>
      <c r="J361" t="s">
        <v>2680</v>
      </c>
      <c r="K361" s="2" t="s">
        <v>462</v>
      </c>
      <c r="T361" s="2" t="s">
        <v>1885</v>
      </c>
      <c r="U361" s="2" t="s">
        <v>177</v>
      </c>
      <c r="V361" s="60" t="s">
        <v>1463</v>
      </c>
      <c r="W361" s="2" t="s">
        <v>1443</v>
      </c>
      <c r="X361" s="2" t="s">
        <v>1654</v>
      </c>
      <c r="Z361" s="2" t="s">
        <v>2012</v>
      </c>
      <c r="AB361" s="2" t="s">
        <v>2676</v>
      </c>
      <c r="AD361" s="115" t="str">
        <f t="shared" si="21"/>
        <v/>
      </c>
      <c r="AE361" s="115"/>
    </row>
    <row r="362" spans="1:36" ht="15" hidden="1" customHeight="1" x14ac:dyDescent="0.25">
      <c r="A362" s="2">
        <v>361</v>
      </c>
      <c r="B362" s="28" t="s">
        <v>1464</v>
      </c>
      <c r="C362" s="61" t="s">
        <v>1465</v>
      </c>
      <c r="D362" s="28"/>
      <c r="F362" s="62"/>
      <c r="I362" s="62"/>
      <c r="J362" s="62"/>
      <c r="K362" s="28"/>
      <c r="L362" s="62"/>
      <c r="M362" s="62"/>
      <c r="N362" s="62"/>
      <c r="O362" s="62"/>
      <c r="P362" s="62"/>
      <c r="Q362" s="62"/>
      <c r="R362" s="62"/>
      <c r="S362" s="62"/>
      <c r="T362" s="28"/>
      <c r="U362" s="28" t="s">
        <v>177</v>
      </c>
      <c r="V362" s="72"/>
      <c r="W362" s="28" t="s">
        <v>1445</v>
      </c>
      <c r="X362" s="2" t="s">
        <v>1654</v>
      </c>
      <c r="AD362" s="115" t="str">
        <f t="shared" si="21"/>
        <v/>
      </c>
      <c r="AE362" s="115"/>
      <c r="AG362" s="23" t="s">
        <v>2051</v>
      </c>
      <c r="AI362" s="23" t="s">
        <v>2283</v>
      </c>
      <c r="AJ362" s="23" t="s">
        <v>2260</v>
      </c>
    </row>
    <row r="363" spans="1:36" ht="15" hidden="1" customHeight="1" x14ac:dyDescent="0.25">
      <c r="A363" s="2">
        <v>362</v>
      </c>
      <c r="B363" s="28" t="s">
        <v>1464</v>
      </c>
      <c r="C363" s="28" t="s">
        <v>1466</v>
      </c>
      <c r="D363" s="28"/>
      <c r="F363" s="62"/>
      <c r="I363" s="62"/>
      <c r="J363" s="62"/>
      <c r="K363" s="28"/>
      <c r="L363" s="62"/>
      <c r="M363" s="62"/>
      <c r="N363" s="62"/>
      <c r="O363" s="62"/>
      <c r="P363" s="62"/>
      <c r="Q363" s="62"/>
      <c r="R363" s="62"/>
      <c r="S363" s="62"/>
      <c r="T363" s="28"/>
      <c r="U363" s="28" t="s">
        <v>177</v>
      </c>
      <c r="V363" s="28"/>
      <c r="W363" s="28" t="s">
        <v>1443</v>
      </c>
      <c r="X363" s="2" t="s">
        <v>1654</v>
      </c>
      <c r="AD363" s="115" t="str">
        <f t="shared" si="21"/>
        <v/>
      </c>
      <c r="AE363" s="115"/>
    </row>
    <row r="364" spans="1:36" ht="15" hidden="1" customHeight="1" x14ac:dyDescent="0.25">
      <c r="A364" s="2">
        <v>363</v>
      </c>
      <c r="B364" s="28" t="s">
        <v>1464</v>
      </c>
      <c r="C364" s="61" t="s">
        <v>1467</v>
      </c>
      <c r="D364" s="28"/>
      <c r="F364" s="62"/>
      <c r="I364" s="62"/>
      <c r="J364" s="62"/>
      <c r="K364" s="28"/>
      <c r="L364" s="62"/>
      <c r="M364" s="62"/>
      <c r="N364" s="62"/>
      <c r="O364" s="62"/>
      <c r="P364" s="62"/>
      <c r="Q364" s="62"/>
      <c r="R364" s="62"/>
      <c r="S364" s="62"/>
      <c r="T364" s="28"/>
      <c r="U364" s="28" t="s">
        <v>177</v>
      </c>
      <c r="V364" s="63"/>
      <c r="W364" s="28" t="s">
        <v>1443</v>
      </c>
      <c r="X364" s="2" t="s">
        <v>1654</v>
      </c>
      <c r="AD364" s="115" t="str">
        <f t="shared" si="21"/>
        <v/>
      </c>
      <c r="AE364" s="115"/>
    </row>
    <row r="365" spans="1:36" ht="15" hidden="1" customHeight="1" x14ac:dyDescent="0.25">
      <c r="A365" s="2">
        <v>364</v>
      </c>
      <c r="B365" s="28" t="s">
        <v>1464</v>
      </c>
      <c r="C365" s="61" t="s">
        <v>1468</v>
      </c>
      <c r="D365" s="28"/>
      <c r="F365" s="62"/>
      <c r="I365" s="62"/>
      <c r="J365" s="62"/>
      <c r="K365" s="28"/>
      <c r="L365" s="62"/>
      <c r="M365" s="62"/>
      <c r="N365" s="62"/>
      <c r="O365" s="62"/>
      <c r="P365" s="62"/>
      <c r="Q365" s="62"/>
      <c r="R365" s="62"/>
      <c r="S365" s="62"/>
      <c r="T365" s="28"/>
      <c r="U365" s="28" t="s">
        <v>177</v>
      </c>
      <c r="V365" s="63"/>
      <c r="W365" s="28" t="s">
        <v>1443</v>
      </c>
      <c r="X365" s="2" t="s">
        <v>1654</v>
      </c>
      <c r="AD365" s="115" t="str">
        <f t="shared" ref="AD365:AD396" si="22">IF(LEN(TRIM(L365))=0,"",$L$1 &amp; " - " &amp; L365 &amp; "; ") &amp; IF(LEN(TRIM(M365))=0,"",$M$1 &amp; " - " &amp; M365 &amp; "; ") &amp; IF(LEN(TRIM(N365))=0,"",$N$1 &amp; " - " &amp; N365 &amp; "; ") &amp; IF(LEN(TRIM(O365))=0,"",$O$1 &amp; " - " &amp; O365 &amp; "; ") &amp; IF(LEN(TRIM(P365))=0,"",$P$1 &amp; " - " &amp; P365 &amp; "; ") &amp; IF(LEN(TRIM(Q365))=0,"",$Q$1 &amp; " - " &amp; Q365 &amp; "; ") &amp; IF(LEN(TRIM(R365))=0,"",$R$1 &amp; " - " &amp; R365 &amp; "; ")</f>
        <v/>
      </c>
      <c r="AE365" s="115"/>
    </row>
    <row r="366" spans="1:36" ht="15" hidden="1" customHeight="1" x14ac:dyDescent="0.25">
      <c r="A366" s="2">
        <v>365</v>
      </c>
      <c r="B366" s="28" t="s">
        <v>1464</v>
      </c>
      <c r="C366" s="61" t="s">
        <v>1469</v>
      </c>
      <c r="D366" s="28"/>
      <c r="F366" s="62"/>
      <c r="I366" s="62"/>
      <c r="J366" s="62"/>
      <c r="K366" s="28"/>
      <c r="L366" s="62"/>
      <c r="M366" s="62"/>
      <c r="N366" s="62"/>
      <c r="O366" s="62"/>
      <c r="P366" s="62"/>
      <c r="Q366" s="62"/>
      <c r="R366" s="62"/>
      <c r="S366" s="62"/>
      <c r="T366" s="28"/>
      <c r="U366" s="28" t="s">
        <v>177</v>
      </c>
      <c r="V366" s="63"/>
      <c r="W366" s="28" t="s">
        <v>1443</v>
      </c>
      <c r="X366" s="2" t="s">
        <v>1654</v>
      </c>
      <c r="AD366" s="115" t="str">
        <f t="shared" si="22"/>
        <v/>
      </c>
      <c r="AE366" s="115"/>
    </row>
    <row r="367" spans="1:36" ht="15" hidden="1" customHeight="1" x14ac:dyDescent="0.25">
      <c r="A367" s="2">
        <v>366</v>
      </c>
      <c r="B367" s="28" t="s">
        <v>1464</v>
      </c>
      <c r="C367" s="61" t="s">
        <v>1470</v>
      </c>
      <c r="D367" s="28"/>
      <c r="F367" s="62"/>
      <c r="I367" s="62"/>
      <c r="J367" s="62"/>
      <c r="K367" s="28"/>
      <c r="L367" s="62"/>
      <c r="M367" s="62"/>
      <c r="N367" s="62"/>
      <c r="O367" s="62"/>
      <c r="P367" s="62"/>
      <c r="Q367" s="62"/>
      <c r="R367" s="62"/>
      <c r="S367" s="62"/>
      <c r="T367" s="28"/>
      <c r="U367" s="28" t="s">
        <v>177</v>
      </c>
      <c r="V367" s="63"/>
      <c r="W367" s="28" t="s">
        <v>1443</v>
      </c>
      <c r="X367" s="2" t="s">
        <v>1654</v>
      </c>
      <c r="AD367" s="115" t="str">
        <f t="shared" si="22"/>
        <v/>
      </c>
      <c r="AE367" s="115"/>
    </row>
    <row r="368" spans="1:36" ht="15" hidden="1" customHeight="1" x14ac:dyDescent="0.25">
      <c r="A368" s="2">
        <v>367</v>
      </c>
      <c r="B368" s="28" t="s">
        <v>1464</v>
      </c>
      <c r="C368" s="61" t="s">
        <v>1471</v>
      </c>
      <c r="D368" s="28"/>
      <c r="F368" s="62"/>
      <c r="I368" s="62"/>
      <c r="J368" s="62"/>
      <c r="K368" s="28"/>
      <c r="L368" s="62"/>
      <c r="M368" s="62"/>
      <c r="N368" s="62"/>
      <c r="O368" s="62"/>
      <c r="P368" s="62"/>
      <c r="Q368" s="62"/>
      <c r="R368" s="62"/>
      <c r="S368" s="62"/>
      <c r="T368" s="28"/>
      <c r="U368" s="28" t="s">
        <v>177</v>
      </c>
      <c r="V368" s="63"/>
      <c r="W368" s="28" t="s">
        <v>1443</v>
      </c>
      <c r="X368" s="2" t="s">
        <v>1654</v>
      </c>
      <c r="AD368" s="115" t="str">
        <f t="shared" si="22"/>
        <v/>
      </c>
      <c r="AE368" s="115"/>
    </row>
    <row r="369" spans="1:31" ht="15" hidden="1" customHeight="1" x14ac:dyDescent="0.25">
      <c r="A369" s="2">
        <v>368</v>
      </c>
      <c r="B369" s="28" t="s">
        <v>1464</v>
      </c>
      <c r="C369" s="61" t="s">
        <v>1472</v>
      </c>
      <c r="D369" s="28"/>
      <c r="F369" s="62"/>
      <c r="I369" s="62"/>
      <c r="J369" s="62"/>
      <c r="K369" s="28"/>
      <c r="L369" s="62"/>
      <c r="M369" s="62"/>
      <c r="N369" s="62"/>
      <c r="O369" s="62"/>
      <c r="P369" s="62"/>
      <c r="Q369" s="62"/>
      <c r="R369" s="62"/>
      <c r="S369" s="62"/>
      <c r="T369" s="28"/>
      <c r="U369" s="28" t="s">
        <v>177</v>
      </c>
      <c r="V369" s="63"/>
      <c r="W369" s="28" t="s">
        <v>1443</v>
      </c>
      <c r="X369" s="2" t="s">
        <v>1654</v>
      </c>
      <c r="AD369" s="115" t="str">
        <f t="shared" si="22"/>
        <v/>
      </c>
      <c r="AE369" s="115"/>
    </row>
    <row r="370" spans="1:31" ht="15" hidden="1" customHeight="1" x14ac:dyDescent="0.25">
      <c r="A370" s="2">
        <v>369</v>
      </c>
      <c r="B370" s="28" t="s">
        <v>1464</v>
      </c>
      <c r="C370" s="61" t="s">
        <v>1473</v>
      </c>
      <c r="D370" s="28"/>
      <c r="F370" s="62"/>
      <c r="I370" s="62"/>
      <c r="J370" s="62"/>
      <c r="K370" s="28"/>
      <c r="L370" s="62"/>
      <c r="M370" s="62"/>
      <c r="N370" s="62"/>
      <c r="O370" s="62"/>
      <c r="P370" s="62"/>
      <c r="Q370" s="62"/>
      <c r="R370" s="62"/>
      <c r="S370" s="62"/>
      <c r="T370" s="28"/>
      <c r="U370" s="28" t="s">
        <v>177</v>
      </c>
      <c r="V370" s="63"/>
      <c r="W370" s="28" t="s">
        <v>1443</v>
      </c>
      <c r="X370" s="2" t="s">
        <v>1654</v>
      </c>
      <c r="AD370" s="115" t="str">
        <f t="shared" si="22"/>
        <v/>
      </c>
      <c r="AE370" s="115"/>
    </row>
    <row r="371" spans="1:31" ht="15" hidden="1" customHeight="1" x14ac:dyDescent="0.25">
      <c r="A371" s="2">
        <v>370</v>
      </c>
      <c r="B371" s="28" t="s">
        <v>1464</v>
      </c>
      <c r="C371" s="61" t="s">
        <v>1474</v>
      </c>
      <c r="D371" s="28"/>
      <c r="F371" s="62"/>
      <c r="I371" s="62"/>
      <c r="J371" s="62"/>
      <c r="K371" s="28"/>
      <c r="L371" s="62"/>
      <c r="M371" s="62"/>
      <c r="N371" s="62"/>
      <c r="O371" s="62"/>
      <c r="P371" s="62"/>
      <c r="Q371" s="62"/>
      <c r="R371" s="62"/>
      <c r="S371" s="62"/>
      <c r="T371" s="28"/>
      <c r="U371" s="28" t="s">
        <v>177</v>
      </c>
      <c r="V371" s="63"/>
      <c r="W371" s="28" t="s">
        <v>1443</v>
      </c>
      <c r="X371" s="2" t="s">
        <v>1654</v>
      </c>
      <c r="AD371" s="115" t="str">
        <f t="shared" si="22"/>
        <v/>
      </c>
      <c r="AE371" s="115"/>
    </row>
    <row r="372" spans="1:31" ht="15" hidden="1" customHeight="1" x14ac:dyDescent="0.25">
      <c r="A372" s="2">
        <v>371</v>
      </c>
      <c r="B372" s="28" t="s">
        <v>1475</v>
      </c>
      <c r="C372" s="28" t="s">
        <v>1476</v>
      </c>
      <c r="D372" s="28"/>
      <c r="F372" s="62"/>
      <c r="I372" s="62"/>
      <c r="J372" s="62"/>
      <c r="K372" s="28"/>
      <c r="L372" s="62"/>
      <c r="M372" s="62"/>
      <c r="N372" s="62"/>
      <c r="O372" s="62"/>
      <c r="P372" s="62"/>
      <c r="Q372" s="62"/>
      <c r="R372" s="62"/>
      <c r="S372" s="62"/>
      <c r="T372" s="28"/>
      <c r="U372" s="28" t="s">
        <v>177</v>
      </c>
      <c r="V372" s="28" t="s">
        <v>462</v>
      </c>
      <c r="W372" s="28" t="s">
        <v>1443</v>
      </c>
      <c r="X372" s="2" t="s">
        <v>1654</v>
      </c>
      <c r="AD372" s="115" t="str">
        <f t="shared" si="22"/>
        <v/>
      </c>
      <c r="AE372" s="115"/>
    </row>
    <row r="373" spans="1:31" ht="15" hidden="1" customHeight="1" x14ac:dyDescent="0.25">
      <c r="A373" s="2">
        <v>372</v>
      </c>
      <c r="B373" s="28" t="s">
        <v>1475</v>
      </c>
      <c r="C373" s="28" t="s">
        <v>1477</v>
      </c>
      <c r="D373" s="28"/>
      <c r="F373" s="62"/>
      <c r="I373" s="62"/>
      <c r="J373" s="62"/>
      <c r="K373" s="28"/>
      <c r="L373" s="62"/>
      <c r="M373" s="62"/>
      <c r="N373" s="62"/>
      <c r="O373" s="62"/>
      <c r="P373" s="62"/>
      <c r="Q373" s="62"/>
      <c r="R373" s="62"/>
      <c r="S373" s="62"/>
      <c r="T373" s="28"/>
      <c r="U373" s="28" t="s">
        <v>177</v>
      </c>
      <c r="V373" s="28"/>
      <c r="W373" s="28" t="s">
        <v>1443</v>
      </c>
      <c r="X373" s="2" t="s">
        <v>1654</v>
      </c>
      <c r="AD373" s="115" t="str">
        <f t="shared" si="22"/>
        <v/>
      </c>
      <c r="AE373" s="115"/>
    </row>
    <row r="374" spans="1:31" ht="15" hidden="1" customHeight="1" x14ac:dyDescent="0.25">
      <c r="A374" s="2">
        <v>373</v>
      </c>
      <c r="B374" s="28" t="s">
        <v>1464</v>
      </c>
      <c r="C374" s="28" t="s">
        <v>1478</v>
      </c>
      <c r="D374" s="28"/>
      <c r="F374" s="62"/>
      <c r="I374" s="62"/>
      <c r="J374" s="62"/>
      <c r="K374" s="28"/>
      <c r="L374" s="62"/>
      <c r="M374" s="62"/>
      <c r="N374" s="62"/>
      <c r="O374" s="62"/>
      <c r="P374" s="62"/>
      <c r="Q374" s="62"/>
      <c r="R374" s="62"/>
      <c r="S374" s="62"/>
      <c r="T374" s="28"/>
      <c r="U374" s="28" t="s">
        <v>177</v>
      </c>
      <c r="V374" s="28" t="s">
        <v>462</v>
      </c>
      <c r="W374" s="28" t="s">
        <v>1443</v>
      </c>
      <c r="X374" s="2" t="s">
        <v>1654</v>
      </c>
      <c r="AD374" s="115" t="str">
        <f t="shared" si="22"/>
        <v/>
      </c>
      <c r="AE374" s="115"/>
    </row>
    <row r="375" spans="1:31" ht="15" hidden="1" customHeight="1" x14ac:dyDescent="0.25">
      <c r="A375" s="2">
        <v>374</v>
      </c>
      <c r="B375" s="28" t="s">
        <v>1464</v>
      </c>
      <c r="C375" s="64" t="s">
        <v>1479</v>
      </c>
      <c r="D375" s="28"/>
      <c r="F375" s="62"/>
      <c r="I375" s="62"/>
      <c r="J375" s="62"/>
      <c r="K375" s="28"/>
      <c r="L375" s="62"/>
      <c r="M375" s="62"/>
      <c r="N375" s="62"/>
      <c r="O375" s="62"/>
      <c r="P375" s="62"/>
      <c r="Q375" s="62"/>
      <c r="R375" s="62"/>
      <c r="S375" s="62"/>
      <c r="T375" s="28"/>
      <c r="U375" s="28" t="s">
        <v>177</v>
      </c>
      <c r="V375" s="72"/>
      <c r="W375" s="28" t="s">
        <v>1445</v>
      </c>
      <c r="X375" s="2" t="s">
        <v>1654</v>
      </c>
      <c r="AD375" s="115" t="str">
        <f t="shared" si="22"/>
        <v/>
      </c>
      <c r="AE375" s="115"/>
    </row>
    <row r="376" spans="1:31" ht="15" hidden="1" customHeight="1" x14ac:dyDescent="0.25">
      <c r="A376" s="2">
        <v>375</v>
      </c>
      <c r="B376" s="28" t="s">
        <v>1464</v>
      </c>
      <c r="C376" s="64" t="s">
        <v>1480</v>
      </c>
      <c r="D376" s="28"/>
      <c r="F376" s="62"/>
      <c r="I376" s="62"/>
      <c r="J376" s="62"/>
      <c r="K376" s="28"/>
      <c r="L376" s="62"/>
      <c r="M376" s="62"/>
      <c r="N376" s="62"/>
      <c r="O376" s="62"/>
      <c r="P376" s="62"/>
      <c r="Q376" s="62"/>
      <c r="R376" s="62"/>
      <c r="S376" s="62"/>
      <c r="T376" s="28"/>
      <c r="U376" s="28" t="s">
        <v>177</v>
      </c>
      <c r="V376" s="72"/>
      <c r="W376" s="28" t="s">
        <v>1445</v>
      </c>
      <c r="X376" s="2" t="s">
        <v>1654</v>
      </c>
      <c r="AD376" s="115" t="str">
        <f t="shared" si="22"/>
        <v/>
      </c>
      <c r="AE376" s="115"/>
    </row>
    <row r="377" spans="1:31" ht="15" hidden="1" customHeight="1" x14ac:dyDescent="0.25">
      <c r="A377" s="2">
        <v>376</v>
      </c>
      <c r="B377" s="28" t="s">
        <v>1464</v>
      </c>
      <c r="C377" s="61" t="s">
        <v>1481</v>
      </c>
      <c r="D377" s="28"/>
      <c r="F377" s="62"/>
      <c r="I377" s="62"/>
      <c r="J377" s="62"/>
      <c r="K377" s="28"/>
      <c r="L377" s="62"/>
      <c r="M377" s="62"/>
      <c r="N377" s="62"/>
      <c r="O377" s="62"/>
      <c r="P377" s="62"/>
      <c r="Q377" s="62"/>
      <c r="R377" s="62"/>
      <c r="S377" s="62"/>
      <c r="T377" s="28"/>
      <c r="U377" s="28" t="s">
        <v>177</v>
      </c>
      <c r="V377" s="72"/>
      <c r="W377" s="28" t="s">
        <v>1445</v>
      </c>
      <c r="X377" s="2" t="s">
        <v>1654</v>
      </c>
      <c r="AD377" s="115" t="str">
        <f t="shared" si="22"/>
        <v/>
      </c>
      <c r="AE377" s="115"/>
    </row>
    <row r="378" spans="1:31" ht="15" hidden="1" customHeight="1" x14ac:dyDescent="0.25">
      <c r="A378" s="2">
        <v>377</v>
      </c>
      <c r="B378" s="28" t="s">
        <v>1464</v>
      </c>
      <c r="C378" s="61" t="s">
        <v>1482</v>
      </c>
      <c r="D378" s="28"/>
      <c r="F378" s="62"/>
      <c r="I378" s="62"/>
      <c r="J378" s="62"/>
      <c r="K378" s="28"/>
      <c r="L378" s="62"/>
      <c r="M378" s="62"/>
      <c r="N378" s="62"/>
      <c r="O378" s="62"/>
      <c r="P378" s="62"/>
      <c r="Q378" s="62"/>
      <c r="R378" s="62"/>
      <c r="S378" s="62"/>
      <c r="T378" s="28"/>
      <c r="U378" s="28" t="s">
        <v>177</v>
      </c>
      <c r="V378" s="72"/>
      <c r="W378" s="28" t="s">
        <v>1445</v>
      </c>
      <c r="X378" s="2" t="s">
        <v>1654</v>
      </c>
      <c r="AD378" s="115" t="str">
        <f t="shared" si="22"/>
        <v/>
      </c>
      <c r="AE378" s="115"/>
    </row>
    <row r="379" spans="1:31" ht="15" hidden="1" customHeight="1" x14ac:dyDescent="0.25">
      <c r="A379" s="2">
        <v>378</v>
      </c>
      <c r="B379" s="28" t="s">
        <v>1464</v>
      </c>
      <c r="C379" s="61" t="s">
        <v>1483</v>
      </c>
      <c r="D379" s="28"/>
      <c r="F379" s="62"/>
      <c r="I379" s="62"/>
      <c r="J379" s="62"/>
      <c r="K379" s="28"/>
      <c r="L379" s="62"/>
      <c r="M379" s="62"/>
      <c r="N379" s="62"/>
      <c r="O379" s="62"/>
      <c r="P379" s="62"/>
      <c r="Q379" s="62"/>
      <c r="R379" s="62"/>
      <c r="S379" s="62"/>
      <c r="T379" s="28"/>
      <c r="U379" s="28" t="s">
        <v>177</v>
      </c>
      <c r="V379" s="72"/>
      <c r="W379" s="28" t="s">
        <v>1445</v>
      </c>
      <c r="X379" s="2" t="s">
        <v>1654</v>
      </c>
      <c r="AD379" s="115" t="str">
        <f t="shared" si="22"/>
        <v/>
      </c>
      <c r="AE379" s="115"/>
    </row>
    <row r="380" spans="1:31" ht="15" hidden="1" customHeight="1" x14ac:dyDescent="0.25">
      <c r="A380" s="2">
        <v>379</v>
      </c>
      <c r="B380" s="28" t="s">
        <v>1464</v>
      </c>
      <c r="C380" s="61" t="s">
        <v>1484</v>
      </c>
      <c r="D380" s="28"/>
      <c r="F380" s="62"/>
      <c r="I380" s="62"/>
      <c r="J380" s="62"/>
      <c r="K380" s="28"/>
      <c r="L380" s="62"/>
      <c r="M380" s="62"/>
      <c r="N380" s="62"/>
      <c r="O380" s="62"/>
      <c r="P380" s="62"/>
      <c r="Q380" s="62"/>
      <c r="R380" s="62"/>
      <c r="S380" s="62"/>
      <c r="T380" s="28"/>
      <c r="U380" s="28" t="s">
        <v>177</v>
      </c>
      <c r="V380" s="72"/>
      <c r="W380" s="28" t="s">
        <v>1445</v>
      </c>
      <c r="X380" s="2" t="s">
        <v>1654</v>
      </c>
      <c r="AD380" s="115" t="str">
        <f t="shared" si="22"/>
        <v/>
      </c>
      <c r="AE380" s="115"/>
    </row>
    <row r="381" spans="1:31" ht="15" hidden="1" customHeight="1" x14ac:dyDescent="0.25">
      <c r="A381" s="2">
        <v>380</v>
      </c>
      <c r="B381" s="28" t="s">
        <v>1464</v>
      </c>
      <c r="C381" s="61" t="s">
        <v>1485</v>
      </c>
      <c r="D381" s="28"/>
      <c r="F381" s="62"/>
      <c r="I381" s="62"/>
      <c r="J381" s="62"/>
      <c r="K381" s="28"/>
      <c r="L381" s="62"/>
      <c r="M381" s="62"/>
      <c r="N381" s="62"/>
      <c r="O381" s="62"/>
      <c r="P381" s="62"/>
      <c r="Q381" s="62"/>
      <c r="R381" s="62"/>
      <c r="S381" s="62"/>
      <c r="T381" s="28"/>
      <c r="U381" s="28" t="s">
        <v>177</v>
      </c>
      <c r="V381" s="72"/>
      <c r="W381" s="28" t="s">
        <v>1445</v>
      </c>
      <c r="X381" s="2" t="s">
        <v>1654</v>
      </c>
      <c r="AD381" s="115" t="str">
        <f t="shared" si="22"/>
        <v/>
      </c>
      <c r="AE381" s="115"/>
    </row>
    <row r="382" spans="1:31" ht="15" hidden="1" customHeight="1" x14ac:dyDescent="0.25">
      <c r="A382" s="2">
        <v>381</v>
      </c>
      <c r="B382" s="28" t="s">
        <v>1464</v>
      </c>
      <c r="C382" s="61" t="s">
        <v>1486</v>
      </c>
      <c r="D382" s="28"/>
      <c r="F382" s="62"/>
      <c r="I382" s="62"/>
      <c r="J382" s="62"/>
      <c r="K382" s="28"/>
      <c r="L382" s="62"/>
      <c r="M382" s="62"/>
      <c r="N382" s="62"/>
      <c r="O382" s="62"/>
      <c r="P382" s="62"/>
      <c r="Q382" s="62"/>
      <c r="R382" s="62"/>
      <c r="S382" s="62"/>
      <c r="T382" s="28"/>
      <c r="U382" s="28" t="s">
        <v>177</v>
      </c>
      <c r="V382" s="72"/>
      <c r="W382" s="28" t="s">
        <v>1445</v>
      </c>
      <c r="X382" s="2" t="s">
        <v>1654</v>
      </c>
      <c r="AD382" s="115" t="str">
        <f t="shared" si="22"/>
        <v/>
      </c>
      <c r="AE382" s="115"/>
    </row>
    <row r="383" spans="1:31" ht="15" hidden="1" customHeight="1" x14ac:dyDescent="0.25">
      <c r="A383" s="2">
        <v>382</v>
      </c>
      <c r="B383" s="28" t="s">
        <v>1464</v>
      </c>
      <c r="C383" s="61" t="s">
        <v>1487</v>
      </c>
      <c r="D383" s="28"/>
      <c r="F383" s="62"/>
      <c r="I383" s="62"/>
      <c r="J383" s="62"/>
      <c r="K383" s="28"/>
      <c r="L383" s="62"/>
      <c r="M383" s="62"/>
      <c r="N383" s="62"/>
      <c r="O383" s="62"/>
      <c r="P383" s="62"/>
      <c r="Q383" s="62"/>
      <c r="R383" s="62"/>
      <c r="S383" s="62"/>
      <c r="T383" s="28"/>
      <c r="U383" s="28" t="s">
        <v>177</v>
      </c>
      <c r="V383" s="72"/>
      <c r="W383" s="28" t="s">
        <v>1445</v>
      </c>
      <c r="X383" s="2" t="s">
        <v>1654</v>
      </c>
      <c r="AD383" s="115" t="str">
        <f t="shared" si="22"/>
        <v/>
      </c>
      <c r="AE383" s="115"/>
    </row>
    <row r="384" spans="1:31" ht="15" hidden="1" customHeight="1" x14ac:dyDescent="0.25">
      <c r="A384" s="2">
        <v>384</v>
      </c>
      <c r="B384" s="28" t="s">
        <v>1464</v>
      </c>
      <c r="C384" s="61" t="s">
        <v>1488</v>
      </c>
      <c r="D384" s="28"/>
      <c r="F384" s="62"/>
      <c r="I384" s="62"/>
      <c r="J384" s="62"/>
      <c r="K384" s="28"/>
      <c r="L384" s="62"/>
      <c r="M384" s="62"/>
      <c r="N384" s="62"/>
      <c r="O384" s="62"/>
      <c r="P384" s="62"/>
      <c r="Q384" s="62"/>
      <c r="R384" s="62"/>
      <c r="S384" s="62"/>
      <c r="T384" s="28"/>
      <c r="U384" s="28" t="s">
        <v>177</v>
      </c>
      <c r="V384" s="72"/>
      <c r="W384" s="28" t="s">
        <v>1445</v>
      </c>
      <c r="X384" s="2" t="s">
        <v>1654</v>
      </c>
      <c r="AD384" s="115" t="str">
        <f t="shared" si="22"/>
        <v/>
      </c>
      <c r="AE384" s="115"/>
    </row>
    <row r="385" spans="1:31" ht="15" hidden="1" customHeight="1" x14ac:dyDescent="0.25">
      <c r="A385" s="2">
        <v>385</v>
      </c>
      <c r="B385" s="28" t="s">
        <v>1464</v>
      </c>
      <c r="C385" s="61" t="s">
        <v>1489</v>
      </c>
      <c r="D385" s="28"/>
      <c r="F385" s="62"/>
      <c r="I385" s="62"/>
      <c r="J385" s="62"/>
      <c r="K385" s="28"/>
      <c r="L385" s="62"/>
      <c r="M385" s="62"/>
      <c r="N385" s="62"/>
      <c r="O385" s="62"/>
      <c r="P385" s="62"/>
      <c r="Q385" s="62"/>
      <c r="R385" s="62"/>
      <c r="S385" s="62"/>
      <c r="T385" s="28"/>
      <c r="U385" s="28" t="s">
        <v>177</v>
      </c>
      <c r="V385" s="72"/>
      <c r="W385" s="28" t="s">
        <v>1445</v>
      </c>
      <c r="X385" s="2" t="s">
        <v>1654</v>
      </c>
      <c r="AD385" s="115" t="str">
        <f t="shared" si="22"/>
        <v/>
      </c>
      <c r="AE385" s="115"/>
    </row>
    <row r="386" spans="1:31" hidden="1" x14ac:dyDescent="0.25">
      <c r="A386" s="2">
        <v>386</v>
      </c>
      <c r="B386" s="28" t="s">
        <v>1464</v>
      </c>
      <c r="C386" s="61" t="s">
        <v>1490</v>
      </c>
      <c r="D386" s="28"/>
      <c r="F386" s="62"/>
      <c r="I386" s="62"/>
      <c r="J386" s="62"/>
      <c r="K386" s="28"/>
      <c r="L386" s="62"/>
      <c r="M386" s="62"/>
      <c r="N386" s="62"/>
      <c r="O386" s="62"/>
      <c r="P386" s="62"/>
      <c r="Q386" s="62"/>
      <c r="R386" s="62"/>
      <c r="S386" s="62"/>
      <c r="T386" s="28"/>
      <c r="U386" s="28" t="s">
        <v>177</v>
      </c>
      <c r="V386" s="72"/>
      <c r="W386" s="28" t="s">
        <v>1445</v>
      </c>
      <c r="X386" s="2" t="s">
        <v>1654</v>
      </c>
      <c r="AD386" s="115" t="str">
        <f t="shared" si="22"/>
        <v/>
      </c>
      <c r="AE386" s="115"/>
    </row>
    <row r="387" spans="1:31" ht="15" hidden="1" customHeight="1" x14ac:dyDescent="0.25">
      <c r="A387" s="2">
        <v>387</v>
      </c>
      <c r="B387" s="28" t="s">
        <v>1464</v>
      </c>
      <c r="C387" s="61" t="s">
        <v>1491</v>
      </c>
      <c r="D387" s="28"/>
      <c r="F387" s="62"/>
      <c r="I387" s="62"/>
      <c r="J387" s="62"/>
      <c r="K387" s="28"/>
      <c r="L387" s="62"/>
      <c r="M387" s="62"/>
      <c r="N387" s="62"/>
      <c r="O387" s="62"/>
      <c r="P387" s="62"/>
      <c r="Q387" s="62"/>
      <c r="R387" s="62"/>
      <c r="S387" s="62"/>
      <c r="T387" s="28"/>
      <c r="U387" s="28" t="s">
        <v>177</v>
      </c>
      <c r="V387" s="72"/>
      <c r="W387" s="28" t="s">
        <v>1445</v>
      </c>
      <c r="X387" s="2" t="s">
        <v>1654</v>
      </c>
      <c r="AD387" s="115" t="str">
        <f t="shared" si="22"/>
        <v/>
      </c>
      <c r="AE387" s="115"/>
    </row>
    <row r="388" spans="1:31" ht="15" hidden="1" customHeight="1" x14ac:dyDescent="0.25">
      <c r="A388" s="2">
        <v>388</v>
      </c>
      <c r="B388" s="28" t="s">
        <v>1464</v>
      </c>
      <c r="C388" s="61" t="s">
        <v>1492</v>
      </c>
      <c r="D388" s="28"/>
      <c r="F388" s="62"/>
      <c r="I388" s="62"/>
      <c r="J388" s="62"/>
      <c r="K388" s="28"/>
      <c r="L388" s="62"/>
      <c r="M388" s="62"/>
      <c r="N388" s="62"/>
      <c r="O388" s="62"/>
      <c r="P388" s="62"/>
      <c r="Q388" s="62"/>
      <c r="R388" s="62"/>
      <c r="S388" s="62"/>
      <c r="T388" s="28"/>
      <c r="U388" s="28" t="s">
        <v>177</v>
      </c>
      <c r="V388" s="72"/>
      <c r="W388" s="28" t="s">
        <v>1445</v>
      </c>
      <c r="X388" s="2" t="s">
        <v>1654</v>
      </c>
      <c r="AD388" s="115" t="str">
        <f t="shared" si="22"/>
        <v/>
      </c>
      <c r="AE388" s="115"/>
    </row>
    <row r="389" spans="1:31" ht="15" hidden="1" customHeight="1" x14ac:dyDescent="0.25">
      <c r="A389" s="2">
        <v>389</v>
      </c>
      <c r="B389" s="28" t="s">
        <v>1464</v>
      </c>
      <c r="C389" s="65" t="s">
        <v>1493</v>
      </c>
      <c r="D389" s="28"/>
      <c r="F389" s="62"/>
      <c r="I389" s="62"/>
      <c r="J389" s="62"/>
      <c r="K389" s="28"/>
      <c r="L389" s="62"/>
      <c r="M389" s="62"/>
      <c r="N389" s="62"/>
      <c r="O389" s="62"/>
      <c r="P389" s="62"/>
      <c r="Q389" s="62"/>
      <c r="R389" s="62"/>
      <c r="S389" s="62"/>
      <c r="T389" s="28"/>
      <c r="U389" s="28" t="s">
        <v>177</v>
      </c>
      <c r="V389" s="72"/>
      <c r="W389" s="28" t="s">
        <v>1445</v>
      </c>
      <c r="X389" s="2" t="s">
        <v>1654</v>
      </c>
      <c r="AD389" s="115" t="str">
        <f t="shared" si="22"/>
        <v/>
      </c>
      <c r="AE389" s="115"/>
    </row>
    <row r="390" spans="1:31" ht="15" hidden="1" customHeight="1" x14ac:dyDescent="0.25">
      <c r="A390" s="2">
        <v>390</v>
      </c>
      <c r="B390" s="28" t="s">
        <v>1464</v>
      </c>
      <c r="C390" s="61" t="s">
        <v>1494</v>
      </c>
      <c r="D390" s="28"/>
      <c r="F390" s="62"/>
      <c r="I390" s="62"/>
      <c r="J390" s="62"/>
      <c r="K390" s="28"/>
      <c r="L390" s="62"/>
      <c r="M390" s="62"/>
      <c r="N390" s="62"/>
      <c r="O390" s="62"/>
      <c r="P390" s="62"/>
      <c r="Q390" s="62"/>
      <c r="R390" s="62"/>
      <c r="S390" s="62"/>
      <c r="T390" s="28"/>
      <c r="U390" s="28" t="s">
        <v>177</v>
      </c>
      <c r="V390" s="72"/>
      <c r="W390" s="28" t="s">
        <v>1445</v>
      </c>
      <c r="X390" s="2" t="s">
        <v>1654</v>
      </c>
      <c r="AD390" s="115" t="str">
        <f t="shared" si="22"/>
        <v/>
      </c>
      <c r="AE390" s="115"/>
    </row>
    <row r="391" spans="1:31" ht="15" hidden="1" customHeight="1" x14ac:dyDescent="0.25">
      <c r="A391" s="2">
        <v>391</v>
      </c>
      <c r="B391" s="28" t="s">
        <v>1464</v>
      </c>
      <c r="C391" s="61" t="s">
        <v>1495</v>
      </c>
      <c r="D391" s="28"/>
      <c r="F391" s="62"/>
      <c r="I391" s="62"/>
      <c r="J391" s="62"/>
      <c r="K391" s="28"/>
      <c r="L391" s="62"/>
      <c r="M391" s="62"/>
      <c r="N391" s="62"/>
      <c r="O391" s="62"/>
      <c r="P391" s="62"/>
      <c r="Q391" s="62"/>
      <c r="R391" s="62"/>
      <c r="S391" s="62"/>
      <c r="T391" s="28"/>
      <c r="U391" s="28" t="s">
        <v>177</v>
      </c>
      <c r="V391" s="72"/>
      <c r="W391" s="28" t="s">
        <v>1445</v>
      </c>
      <c r="X391" s="2" t="s">
        <v>1654</v>
      </c>
      <c r="AD391" s="115" t="str">
        <f t="shared" si="22"/>
        <v/>
      </c>
      <c r="AE391" s="115"/>
    </row>
    <row r="392" spans="1:31" ht="15" hidden="1" customHeight="1" x14ac:dyDescent="0.25">
      <c r="A392" s="2">
        <v>392</v>
      </c>
      <c r="B392" s="28" t="s">
        <v>1464</v>
      </c>
      <c r="C392" s="61" t="s">
        <v>1496</v>
      </c>
      <c r="D392" s="28"/>
      <c r="F392" s="62"/>
      <c r="I392" s="62"/>
      <c r="J392" s="62"/>
      <c r="K392" s="28"/>
      <c r="L392" s="62"/>
      <c r="M392" s="62"/>
      <c r="N392" s="62"/>
      <c r="O392" s="62"/>
      <c r="P392" s="62"/>
      <c r="Q392" s="62"/>
      <c r="R392" s="62"/>
      <c r="S392" s="62"/>
      <c r="T392" s="28"/>
      <c r="U392" s="28" t="s">
        <v>177</v>
      </c>
      <c r="V392" s="72"/>
      <c r="W392" s="28" t="s">
        <v>1445</v>
      </c>
      <c r="X392" s="2" t="s">
        <v>1654</v>
      </c>
      <c r="AD392" s="115" t="str">
        <f t="shared" si="22"/>
        <v/>
      </c>
      <c r="AE392" s="115"/>
    </row>
    <row r="393" spans="1:31" ht="15" hidden="1" customHeight="1" x14ac:dyDescent="0.25">
      <c r="A393" s="2">
        <v>393</v>
      </c>
      <c r="B393" s="28" t="s">
        <v>1464</v>
      </c>
      <c r="C393" s="61" t="s">
        <v>1497</v>
      </c>
      <c r="D393" s="28"/>
      <c r="F393" s="62"/>
      <c r="I393" s="62"/>
      <c r="J393" s="62"/>
      <c r="K393" s="28"/>
      <c r="L393" s="62"/>
      <c r="M393" s="62"/>
      <c r="N393" s="62"/>
      <c r="O393" s="62"/>
      <c r="P393" s="62"/>
      <c r="Q393" s="62"/>
      <c r="R393" s="62"/>
      <c r="S393" s="62"/>
      <c r="T393" s="28"/>
      <c r="U393" s="28" t="s">
        <v>177</v>
      </c>
      <c r="V393" s="63"/>
      <c r="W393" s="28" t="s">
        <v>1443</v>
      </c>
      <c r="X393" s="2" t="s">
        <v>1654</v>
      </c>
      <c r="AD393" s="115" t="str">
        <f t="shared" si="22"/>
        <v/>
      </c>
      <c r="AE393" s="115"/>
    </row>
    <row r="394" spans="1:31" ht="15" hidden="1" customHeight="1" x14ac:dyDescent="0.25">
      <c r="A394" s="2">
        <v>394</v>
      </c>
      <c r="B394" s="28" t="s">
        <v>1464</v>
      </c>
      <c r="C394" s="61" t="s">
        <v>1498</v>
      </c>
      <c r="D394" s="28"/>
      <c r="F394" s="62"/>
      <c r="I394" s="62"/>
      <c r="J394" s="62"/>
      <c r="K394" s="28"/>
      <c r="L394" s="62"/>
      <c r="M394" s="62"/>
      <c r="N394" s="62"/>
      <c r="O394" s="62"/>
      <c r="P394" s="62"/>
      <c r="Q394" s="62"/>
      <c r="R394" s="62"/>
      <c r="S394" s="62"/>
      <c r="T394" s="28"/>
      <c r="U394" s="28" t="s">
        <v>177</v>
      </c>
      <c r="V394" s="63"/>
      <c r="W394" s="28" t="s">
        <v>1443</v>
      </c>
      <c r="X394" s="2" t="s">
        <v>1654</v>
      </c>
      <c r="AD394" s="115" t="str">
        <f t="shared" si="22"/>
        <v/>
      </c>
      <c r="AE394" s="115"/>
    </row>
    <row r="395" spans="1:31" ht="15" hidden="1" customHeight="1" x14ac:dyDescent="0.25">
      <c r="A395" s="2">
        <v>395</v>
      </c>
      <c r="B395" s="28" t="s">
        <v>1464</v>
      </c>
      <c r="C395" s="61" t="s">
        <v>1499</v>
      </c>
      <c r="D395" s="28"/>
      <c r="F395" s="62"/>
      <c r="I395" s="62"/>
      <c r="J395" s="62"/>
      <c r="K395" s="28"/>
      <c r="L395" s="62"/>
      <c r="M395" s="62"/>
      <c r="N395" s="62"/>
      <c r="O395" s="62"/>
      <c r="P395" s="62"/>
      <c r="Q395" s="62"/>
      <c r="R395" s="62"/>
      <c r="S395" s="62"/>
      <c r="T395" s="28"/>
      <c r="U395" s="28" t="s">
        <v>177</v>
      </c>
      <c r="V395" s="63"/>
      <c r="W395" s="28" t="s">
        <v>1443</v>
      </c>
      <c r="X395" s="2" t="s">
        <v>1654</v>
      </c>
      <c r="AD395" s="115" t="str">
        <f t="shared" si="22"/>
        <v/>
      </c>
      <c r="AE395" s="115"/>
    </row>
    <row r="396" spans="1:31" ht="15" hidden="1" customHeight="1" x14ac:dyDescent="0.25">
      <c r="A396" s="2">
        <v>396</v>
      </c>
      <c r="B396" s="28" t="s">
        <v>1464</v>
      </c>
      <c r="C396" s="61" t="s">
        <v>1500</v>
      </c>
      <c r="D396" s="28"/>
      <c r="F396" s="62"/>
      <c r="I396" s="62"/>
      <c r="J396" s="62"/>
      <c r="K396" s="28"/>
      <c r="L396" s="62"/>
      <c r="M396" s="62"/>
      <c r="N396" s="62"/>
      <c r="O396" s="62"/>
      <c r="P396" s="62"/>
      <c r="Q396" s="62"/>
      <c r="R396" s="62"/>
      <c r="S396" s="62"/>
      <c r="T396" s="28"/>
      <c r="U396" s="28" t="s">
        <v>177</v>
      </c>
      <c r="V396" s="63"/>
      <c r="W396" s="28" t="s">
        <v>1443</v>
      </c>
      <c r="X396" s="2" t="s">
        <v>1654</v>
      </c>
      <c r="AD396" s="115" t="str">
        <f t="shared" si="22"/>
        <v/>
      </c>
      <c r="AE396" s="115"/>
    </row>
    <row r="397" spans="1:31" ht="15" hidden="1" customHeight="1" x14ac:dyDescent="0.25">
      <c r="A397" s="2">
        <v>397</v>
      </c>
      <c r="B397" s="28" t="s">
        <v>1464</v>
      </c>
      <c r="C397" s="61" t="s">
        <v>1501</v>
      </c>
      <c r="D397" s="28"/>
      <c r="F397" s="62"/>
      <c r="I397" s="62"/>
      <c r="J397" s="62"/>
      <c r="K397" s="28"/>
      <c r="L397" s="62"/>
      <c r="M397" s="62"/>
      <c r="N397" s="62"/>
      <c r="O397" s="62"/>
      <c r="P397" s="62"/>
      <c r="Q397" s="62"/>
      <c r="R397" s="62"/>
      <c r="S397" s="62"/>
      <c r="T397" s="28"/>
      <c r="U397" s="28" t="s">
        <v>177</v>
      </c>
      <c r="V397" s="63"/>
      <c r="W397" s="28" t="s">
        <v>1443</v>
      </c>
      <c r="X397" s="2" t="s">
        <v>1654</v>
      </c>
      <c r="AD397" s="115" t="str">
        <f t="shared" ref="AD397:AD425" si="23">IF(LEN(TRIM(L397))=0,"",$L$1 &amp; " - " &amp; L397 &amp; "; ") &amp; IF(LEN(TRIM(M397))=0,"",$M$1 &amp; " - " &amp; M397 &amp; "; ") &amp; IF(LEN(TRIM(N397))=0,"",$N$1 &amp; " - " &amp; N397 &amp; "; ") &amp; IF(LEN(TRIM(O397))=0,"",$O$1 &amp; " - " &amp; O397 &amp; "; ") &amp; IF(LEN(TRIM(P397))=0,"",$P$1 &amp; " - " &amp; P397 &amp; "; ") &amp; IF(LEN(TRIM(Q397))=0,"",$Q$1 &amp; " - " &amp; Q397 &amp; "; ") &amp; IF(LEN(TRIM(R397))=0,"",$R$1 &amp; " - " &amp; R397 &amp; "; ")</f>
        <v/>
      </c>
      <c r="AE397" s="115"/>
    </row>
    <row r="398" spans="1:31" ht="15" hidden="1" customHeight="1" x14ac:dyDescent="0.25">
      <c r="A398" s="2">
        <v>398</v>
      </c>
      <c r="B398" s="28" t="s">
        <v>1464</v>
      </c>
      <c r="C398" s="61" t="s">
        <v>1502</v>
      </c>
      <c r="D398" s="28"/>
      <c r="F398" s="62"/>
      <c r="I398" s="62"/>
      <c r="J398" s="62"/>
      <c r="K398" s="28"/>
      <c r="L398" s="62"/>
      <c r="M398" s="62"/>
      <c r="N398" s="62"/>
      <c r="O398" s="62"/>
      <c r="P398" s="62"/>
      <c r="Q398" s="62"/>
      <c r="R398" s="62"/>
      <c r="S398" s="62"/>
      <c r="T398" s="28"/>
      <c r="U398" s="28" t="s">
        <v>177</v>
      </c>
      <c r="V398" s="63"/>
      <c r="W398" s="28" t="s">
        <v>1443</v>
      </c>
      <c r="X398" s="2" t="s">
        <v>1654</v>
      </c>
      <c r="AD398" s="115" t="str">
        <f t="shared" si="23"/>
        <v/>
      </c>
      <c r="AE398" s="115"/>
    </row>
    <row r="399" spans="1:31" ht="15" hidden="1" customHeight="1" x14ac:dyDescent="0.25">
      <c r="A399" s="2">
        <v>399</v>
      </c>
      <c r="B399" s="28" t="s">
        <v>1464</v>
      </c>
      <c r="C399" s="28" t="s">
        <v>1503</v>
      </c>
      <c r="D399" s="28"/>
      <c r="F399" s="62"/>
      <c r="I399" s="62"/>
      <c r="J399" s="62"/>
      <c r="K399" s="28"/>
      <c r="L399" s="62"/>
      <c r="M399" s="62"/>
      <c r="N399" s="62"/>
      <c r="O399" s="62"/>
      <c r="P399" s="62"/>
      <c r="Q399" s="62"/>
      <c r="R399" s="62"/>
      <c r="S399" s="62"/>
      <c r="T399" s="28"/>
      <c r="U399" s="28" t="s">
        <v>177</v>
      </c>
      <c r="V399" s="28"/>
      <c r="W399" s="28" t="s">
        <v>1443</v>
      </c>
      <c r="X399" s="2" t="s">
        <v>1654</v>
      </c>
      <c r="AD399" s="115" t="str">
        <f t="shared" si="23"/>
        <v/>
      </c>
      <c r="AE399" s="115"/>
    </row>
    <row r="400" spans="1:31" ht="15" hidden="1" customHeight="1" x14ac:dyDescent="0.25">
      <c r="A400" s="2">
        <v>400</v>
      </c>
      <c r="B400" s="28" t="s">
        <v>1464</v>
      </c>
      <c r="C400" s="61" t="s">
        <v>1504</v>
      </c>
      <c r="D400" s="28"/>
      <c r="F400" s="62"/>
      <c r="I400" s="62"/>
      <c r="J400" s="62"/>
      <c r="K400" s="28"/>
      <c r="L400" s="62"/>
      <c r="M400" s="62"/>
      <c r="N400" s="62"/>
      <c r="O400" s="62"/>
      <c r="P400" s="62"/>
      <c r="Q400" s="62"/>
      <c r="R400" s="62"/>
      <c r="S400" s="62"/>
      <c r="T400" s="28"/>
      <c r="U400" s="28" t="s">
        <v>177</v>
      </c>
      <c r="V400" s="63"/>
      <c r="W400" s="28" t="s">
        <v>1443</v>
      </c>
      <c r="X400" s="2" t="s">
        <v>1654</v>
      </c>
      <c r="AD400" s="115" t="str">
        <f t="shared" si="23"/>
        <v/>
      </c>
      <c r="AE400" s="115"/>
    </row>
    <row r="401" spans="1:31" ht="15" hidden="1" customHeight="1" x14ac:dyDescent="0.25">
      <c r="A401" s="2">
        <v>401</v>
      </c>
      <c r="B401" s="28" t="s">
        <v>1464</v>
      </c>
      <c r="C401" s="61" t="s">
        <v>1505</v>
      </c>
      <c r="D401" s="28"/>
      <c r="F401" s="62"/>
      <c r="I401" s="62"/>
      <c r="J401" s="62"/>
      <c r="K401" s="28"/>
      <c r="L401" s="62"/>
      <c r="M401" s="62"/>
      <c r="N401" s="62"/>
      <c r="O401" s="62"/>
      <c r="P401" s="62"/>
      <c r="Q401" s="62"/>
      <c r="R401" s="62"/>
      <c r="S401" s="62"/>
      <c r="T401" s="28"/>
      <c r="U401" s="28" t="s">
        <v>177</v>
      </c>
      <c r="V401" s="63"/>
      <c r="W401" s="28" t="s">
        <v>1443</v>
      </c>
      <c r="X401" s="2" t="s">
        <v>1654</v>
      </c>
      <c r="AD401" s="115" t="str">
        <f t="shared" si="23"/>
        <v/>
      </c>
      <c r="AE401" s="115"/>
    </row>
    <row r="402" spans="1:31" ht="15" hidden="1" customHeight="1" x14ac:dyDescent="0.25">
      <c r="A402" s="2">
        <v>402</v>
      </c>
      <c r="B402" s="28" t="s">
        <v>1464</v>
      </c>
      <c r="C402" s="61" t="s">
        <v>1506</v>
      </c>
      <c r="D402" s="28"/>
      <c r="F402" s="62"/>
      <c r="I402" s="62"/>
      <c r="J402" s="62"/>
      <c r="K402" s="28"/>
      <c r="L402" s="62"/>
      <c r="M402" s="62"/>
      <c r="N402" s="62"/>
      <c r="O402" s="62"/>
      <c r="P402" s="62"/>
      <c r="Q402" s="62"/>
      <c r="R402" s="62"/>
      <c r="S402" s="62"/>
      <c r="T402" s="28"/>
      <c r="U402" s="28" t="s">
        <v>177</v>
      </c>
      <c r="V402" s="63"/>
      <c r="W402" s="28" t="s">
        <v>1443</v>
      </c>
      <c r="X402" s="2" t="s">
        <v>1654</v>
      </c>
      <c r="AD402" s="115" t="str">
        <f t="shared" si="23"/>
        <v/>
      </c>
      <c r="AE402" s="115"/>
    </row>
    <row r="403" spans="1:31" ht="15" hidden="1" customHeight="1" x14ac:dyDescent="0.25">
      <c r="A403" s="2">
        <v>403</v>
      </c>
      <c r="B403" s="28" t="s">
        <v>1464</v>
      </c>
      <c r="C403" s="61" t="s">
        <v>1507</v>
      </c>
      <c r="D403" s="28"/>
      <c r="F403" s="62"/>
      <c r="I403" s="62"/>
      <c r="J403" s="62"/>
      <c r="K403" s="28"/>
      <c r="L403" s="62"/>
      <c r="M403" s="62"/>
      <c r="N403" s="62"/>
      <c r="O403" s="62"/>
      <c r="P403" s="62"/>
      <c r="Q403" s="62"/>
      <c r="R403" s="62"/>
      <c r="S403" s="62"/>
      <c r="T403" s="28"/>
      <c r="U403" s="28" t="s">
        <v>177</v>
      </c>
      <c r="V403" s="72"/>
      <c r="W403" s="28" t="s">
        <v>1445</v>
      </c>
      <c r="X403" s="2" t="s">
        <v>1654</v>
      </c>
      <c r="AD403" s="115" t="str">
        <f t="shared" si="23"/>
        <v/>
      </c>
      <c r="AE403" s="115"/>
    </row>
    <row r="404" spans="1:31" ht="15" hidden="1" customHeight="1" x14ac:dyDescent="0.25">
      <c r="A404" s="2">
        <v>404</v>
      </c>
      <c r="B404" s="28" t="s">
        <v>1464</v>
      </c>
      <c r="C404" s="61" t="s">
        <v>1508</v>
      </c>
      <c r="D404" s="28"/>
      <c r="F404" s="62"/>
      <c r="I404" s="62"/>
      <c r="J404" s="62"/>
      <c r="K404" s="28"/>
      <c r="L404" s="62"/>
      <c r="M404" s="62"/>
      <c r="N404" s="62"/>
      <c r="O404" s="62"/>
      <c r="P404" s="62"/>
      <c r="Q404" s="62"/>
      <c r="R404" s="62"/>
      <c r="S404" s="62"/>
      <c r="T404" s="28"/>
      <c r="U404" s="28" t="s">
        <v>177</v>
      </c>
      <c r="V404" s="72"/>
      <c r="W404" s="28" t="s">
        <v>1445</v>
      </c>
      <c r="X404" s="2" t="s">
        <v>1654</v>
      </c>
      <c r="AD404" s="115" t="str">
        <f t="shared" si="23"/>
        <v/>
      </c>
      <c r="AE404" s="115"/>
    </row>
    <row r="405" spans="1:31" ht="15" hidden="1" customHeight="1" x14ac:dyDescent="0.25">
      <c r="A405" s="2">
        <v>405</v>
      </c>
      <c r="B405" s="28" t="s">
        <v>1464</v>
      </c>
      <c r="C405" s="66" t="s">
        <v>1509</v>
      </c>
      <c r="D405" s="28"/>
      <c r="F405" s="62"/>
      <c r="I405" s="62"/>
      <c r="J405" s="62"/>
      <c r="K405" s="28"/>
      <c r="L405" s="62"/>
      <c r="M405" s="62"/>
      <c r="N405" s="62"/>
      <c r="O405" s="62"/>
      <c r="P405" s="62"/>
      <c r="Q405" s="62"/>
      <c r="R405" s="62"/>
      <c r="S405" s="62"/>
      <c r="T405" s="28"/>
      <c r="U405" s="28" t="s">
        <v>177</v>
      </c>
      <c r="V405" s="72"/>
      <c r="W405" s="28" t="s">
        <v>1445</v>
      </c>
      <c r="X405" s="2" t="s">
        <v>1654</v>
      </c>
      <c r="AD405" s="115" t="str">
        <f t="shared" si="23"/>
        <v/>
      </c>
      <c r="AE405" s="115"/>
    </row>
    <row r="406" spans="1:31" ht="15" hidden="1" customHeight="1" x14ac:dyDescent="0.25">
      <c r="A406" s="2">
        <v>406</v>
      </c>
      <c r="B406" s="28" t="s">
        <v>1464</v>
      </c>
      <c r="C406" s="66" t="s">
        <v>1510</v>
      </c>
      <c r="D406" s="28"/>
      <c r="F406" s="62"/>
      <c r="I406" s="62"/>
      <c r="J406" s="62"/>
      <c r="K406" s="28"/>
      <c r="L406" s="62"/>
      <c r="M406" s="62"/>
      <c r="N406" s="62"/>
      <c r="O406" s="62"/>
      <c r="P406" s="62"/>
      <c r="Q406" s="62"/>
      <c r="R406" s="62"/>
      <c r="S406" s="62"/>
      <c r="T406" s="28"/>
      <c r="U406" s="28" t="s">
        <v>177</v>
      </c>
      <c r="V406" s="72"/>
      <c r="W406" s="28" t="s">
        <v>1445</v>
      </c>
      <c r="X406" s="2" t="s">
        <v>1654</v>
      </c>
      <c r="AD406" s="115" t="str">
        <f t="shared" si="23"/>
        <v/>
      </c>
      <c r="AE406" s="115"/>
    </row>
    <row r="407" spans="1:31" ht="15" hidden="1" customHeight="1" x14ac:dyDescent="0.25">
      <c r="A407" s="2">
        <v>407</v>
      </c>
      <c r="B407" s="28" t="s">
        <v>1464</v>
      </c>
      <c r="C407" s="66" t="s">
        <v>1511</v>
      </c>
      <c r="D407" s="28"/>
      <c r="F407" s="62"/>
      <c r="I407" s="62"/>
      <c r="J407" s="62"/>
      <c r="K407" s="28"/>
      <c r="L407" s="62"/>
      <c r="M407" s="62"/>
      <c r="N407" s="62"/>
      <c r="O407" s="62"/>
      <c r="P407" s="62"/>
      <c r="Q407" s="62"/>
      <c r="R407" s="62"/>
      <c r="S407" s="62"/>
      <c r="T407" s="28"/>
      <c r="U407" s="28" t="s">
        <v>177</v>
      </c>
      <c r="V407" s="72"/>
      <c r="W407" s="28" t="s">
        <v>1445</v>
      </c>
      <c r="X407" s="2" t="s">
        <v>1654</v>
      </c>
      <c r="AD407" s="115" t="str">
        <f t="shared" si="23"/>
        <v/>
      </c>
      <c r="AE407" s="115"/>
    </row>
    <row r="408" spans="1:31" ht="15" hidden="1" customHeight="1" x14ac:dyDescent="0.25">
      <c r="A408" s="2">
        <v>408</v>
      </c>
      <c r="B408" s="28" t="s">
        <v>1464</v>
      </c>
      <c r="C408" s="66" t="s">
        <v>1512</v>
      </c>
      <c r="D408" s="28"/>
      <c r="F408" s="62"/>
      <c r="I408" s="62"/>
      <c r="J408" s="62"/>
      <c r="K408" s="28"/>
      <c r="L408" s="62"/>
      <c r="M408" s="62"/>
      <c r="N408" s="62"/>
      <c r="O408" s="62"/>
      <c r="P408" s="62"/>
      <c r="Q408" s="62"/>
      <c r="R408" s="62"/>
      <c r="S408" s="62"/>
      <c r="T408" s="28"/>
      <c r="U408" s="28" t="s">
        <v>177</v>
      </c>
      <c r="V408" s="72"/>
      <c r="W408" s="28" t="s">
        <v>1445</v>
      </c>
      <c r="X408" s="2" t="s">
        <v>1654</v>
      </c>
      <c r="AD408" s="115" t="str">
        <f t="shared" si="23"/>
        <v/>
      </c>
      <c r="AE408" s="115"/>
    </row>
    <row r="409" spans="1:31" ht="15" hidden="1" customHeight="1" x14ac:dyDescent="0.25">
      <c r="A409" s="2">
        <v>409</v>
      </c>
      <c r="B409" s="28" t="s">
        <v>1464</v>
      </c>
      <c r="C409" s="61" t="s">
        <v>1513</v>
      </c>
      <c r="D409" s="28"/>
      <c r="F409" s="62"/>
      <c r="I409" s="62"/>
      <c r="J409" s="62"/>
      <c r="K409" s="28"/>
      <c r="L409" s="62"/>
      <c r="M409" s="62"/>
      <c r="N409" s="62"/>
      <c r="O409" s="62"/>
      <c r="P409" s="62"/>
      <c r="Q409" s="62"/>
      <c r="R409" s="62"/>
      <c r="S409" s="62"/>
      <c r="T409" s="28"/>
      <c r="U409" s="28" t="s">
        <v>177</v>
      </c>
      <c r="V409" s="63"/>
      <c r="W409" s="28" t="s">
        <v>1443</v>
      </c>
      <c r="X409" s="2" t="s">
        <v>1654</v>
      </c>
      <c r="AD409" s="115" t="str">
        <f t="shared" si="23"/>
        <v/>
      </c>
      <c r="AE409" s="115"/>
    </row>
    <row r="410" spans="1:31" ht="15" hidden="1" customHeight="1" x14ac:dyDescent="0.25">
      <c r="A410" s="2">
        <v>410</v>
      </c>
      <c r="B410" s="74" t="s">
        <v>176</v>
      </c>
      <c r="C410" s="75" t="s">
        <v>164</v>
      </c>
      <c r="D410" s="76" t="s">
        <v>576</v>
      </c>
      <c r="E410" s="75" t="s">
        <v>1216</v>
      </c>
      <c r="F410" s="73" t="s">
        <v>183</v>
      </c>
      <c r="G410" s="77" t="s">
        <v>1268</v>
      </c>
      <c r="H410" s="78" t="s">
        <v>634</v>
      </c>
      <c r="I410" s="79"/>
      <c r="J410" s="76" t="s">
        <v>1262</v>
      </c>
      <c r="K410" s="75">
        <v>16</v>
      </c>
      <c r="L410" s="73"/>
      <c r="M410" s="73"/>
      <c r="N410" s="73"/>
      <c r="O410" s="73"/>
      <c r="P410" s="73"/>
      <c r="Q410" s="73"/>
      <c r="R410" s="73"/>
      <c r="S410" s="73" t="s">
        <v>1461</v>
      </c>
      <c r="T410" s="73"/>
      <c r="U410" s="73" t="s">
        <v>177</v>
      </c>
      <c r="V410" s="73" t="s">
        <v>1461</v>
      </c>
      <c r="W410" s="73" t="s">
        <v>1443</v>
      </c>
      <c r="X410" s="2" t="s">
        <v>1654</v>
      </c>
      <c r="AD410" s="117" t="str">
        <f t="shared" si="23"/>
        <v/>
      </c>
      <c r="AE410" s="117"/>
    </row>
    <row r="411" spans="1:31" ht="15" hidden="1" customHeight="1" x14ac:dyDescent="0.25">
      <c r="A411" s="2">
        <v>411</v>
      </c>
      <c r="B411" s="74" t="s">
        <v>176</v>
      </c>
      <c r="C411" s="75" t="s">
        <v>163</v>
      </c>
      <c r="D411" s="75" t="s">
        <v>575</v>
      </c>
      <c r="E411" s="85" t="s">
        <v>1217</v>
      </c>
      <c r="F411" s="73" t="s">
        <v>183</v>
      </c>
      <c r="G411" s="77" t="s">
        <v>1268</v>
      </c>
      <c r="H411" s="78" t="s">
        <v>635</v>
      </c>
      <c r="I411" s="79"/>
      <c r="J411" s="76" t="s">
        <v>1262</v>
      </c>
      <c r="K411" s="75">
        <v>15</v>
      </c>
      <c r="L411" s="73"/>
      <c r="M411" s="73"/>
      <c r="N411" s="73"/>
      <c r="O411" s="73"/>
      <c r="P411" s="73"/>
      <c r="Q411" s="73"/>
      <c r="R411" s="73"/>
      <c r="S411" s="73" t="s">
        <v>1461</v>
      </c>
      <c r="T411" s="73"/>
      <c r="U411" s="73" t="s">
        <v>177</v>
      </c>
      <c r="V411" s="73" t="s">
        <v>1461</v>
      </c>
      <c r="W411" s="73" t="s">
        <v>1443</v>
      </c>
      <c r="X411" s="2" t="s">
        <v>1654</v>
      </c>
      <c r="AD411" s="117" t="str">
        <f t="shared" si="23"/>
        <v/>
      </c>
      <c r="AE411" s="117"/>
    </row>
    <row r="412" spans="1:31" ht="15" hidden="1" customHeight="1" x14ac:dyDescent="0.25">
      <c r="A412" s="2">
        <v>412</v>
      </c>
      <c r="B412" s="74" t="s">
        <v>176</v>
      </c>
      <c r="C412" s="75" t="s">
        <v>566</v>
      </c>
      <c r="D412" s="75" t="s">
        <v>574</v>
      </c>
      <c r="E412" s="75" t="s">
        <v>1218</v>
      </c>
      <c r="F412" s="73" t="s">
        <v>183</v>
      </c>
      <c r="G412" s="77" t="s">
        <v>1268</v>
      </c>
      <c r="H412" s="78" t="s">
        <v>633</v>
      </c>
      <c r="I412" s="79"/>
      <c r="J412" s="76" t="s">
        <v>1262</v>
      </c>
      <c r="K412" s="75">
        <v>14</v>
      </c>
      <c r="L412" s="73"/>
      <c r="M412" s="73"/>
      <c r="N412" s="73"/>
      <c r="O412" s="73"/>
      <c r="P412" s="73"/>
      <c r="Q412" s="73"/>
      <c r="R412" s="73"/>
      <c r="S412" s="73" t="s">
        <v>1461</v>
      </c>
      <c r="T412" s="73"/>
      <c r="U412" s="73" t="s">
        <v>177</v>
      </c>
      <c r="V412" s="73" t="s">
        <v>1461</v>
      </c>
      <c r="W412" s="73" t="s">
        <v>1443</v>
      </c>
      <c r="X412" s="2" t="s">
        <v>1654</v>
      </c>
      <c r="AD412" s="117" t="str">
        <f t="shared" si="23"/>
        <v/>
      </c>
      <c r="AE412" s="117"/>
    </row>
    <row r="413" spans="1:31" ht="15" hidden="1" customHeight="1" x14ac:dyDescent="0.25">
      <c r="A413" s="2">
        <v>413</v>
      </c>
      <c r="B413" s="74" t="s">
        <v>176</v>
      </c>
      <c r="C413" s="75" t="s">
        <v>162</v>
      </c>
      <c r="D413" s="75" t="s">
        <v>573</v>
      </c>
      <c r="E413" s="85" t="s">
        <v>1219</v>
      </c>
      <c r="F413" s="73" t="s">
        <v>183</v>
      </c>
      <c r="G413" s="77" t="s">
        <v>1268</v>
      </c>
      <c r="H413" s="78" t="s">
        <v>632</v>
      </c>
      <c r="I413" s="79"/>
      <c r="J413" s="76" t="s">
        <v>1262</v>
      </c>
      <c r="K413" s="75">
        <v>13</v>
      </c>
      <c r="L413" s="73"/>
      <c r="M413" s="73"/>
      <c r="N413" s="73"/>
      <c r="O413" s="73"/>
      <c r="P413" s="73"/>
      <c r="Q413" s="73"/>
      <c r="R413" s="73"/>
      <c r="S413" s="73" t="s">
        <v>1461</v>
      </c>
      <c r="T413" s="73"/>
      <c r="U413" s="73" t="s">
        <v>177</v>
      </c>
      <c r="V413" s="73" t="s">
        <v>1461</v>
      </c>
      <c r="W413" s="73" t="s">
        <v>1443</v>
      </c>
      <c r="X413" s="2" t="s">
        <v>1654</v>
      </c>
      <c r="AD413" s="117" t="str">
        <f t="shared" si="23"/>
        <v/>
      </c>
      <c r="AE413" s="117"/>
    </row>
    <row r="414" spans="1:31" ht="15" hidden="1" customHeight="1" x14ac:dyDescent="0.25">
      <c r="A414" s="2">
        <v>414</v>
      </c>
      <c r="B414" s="74" t="s">
        <v>176</v>
      </c>
      <c r="C414" s="75" t="s">
        <v>565</v>
      </c>
      <c r="D414" s="75" t="s">
        <v>578</v>
      </c>
      <c r="E414" s="75" t="s">
        <v>1220</v>
      </c>
      <c r="F414" s="73" t="s">
        <v>183</v>
      </c>
      <c r="G414" s="77" t="s">
        <v>1268</v>
      </c>
      <c r="H414" s="78" t="s">
        <v>631</v>
      </c>
      <c r="I414" s="79"/>
      <c r="J414" s="76" t="s">
        <v>1262</v>
      </c>
      <c r="K414" s="75">
        <v>18</v>
      </c>
      <c r="L414" s="73"/>
      <c r="M414" s="73"/>
      <c r="N414" s="73"/>
      <c r="O414" s="73"/>
      <c r="P414" s="73"/>
      <c r="Q414" s="73"/>
      <c r="R414" s="73"/>
      <c r="S414" s="73" t="s">
        <v>1461</v>
      </c>
      <c r="T414" s="73"/>
      <c r="U414" s="73" t="s">
        <v>177</v>
      </c>
      <c r="V414" s="73" t="s">
        <v>1461</v>
      </c>
      <c r="W414" s="73" t="s">
        <v>1443</v>
      </c>
      <c r="X414" s="2" t="s">
        <v>1654</v>
      </c>
      <c r="AD414" s="117" t="str">
        <f t="shared" si="23"/>
        <v/>
      </c>
      <c r="AE414" s="117"/>
    </row>
    <row r="415" spans="1:31" ht="15" hidden="1" customHeight="1" x14ac:dyDescent="0.25">
      <c r="A415" s="2">
        <v>415</v>
      </c>
      <c r="B415" s="74" t="s">
        <v>176</v>
      </c>
      <c r="C415" s="75" t="s">
        <v>165</v>
      </c>
      <c r="D415" s="75" t="s">
        <v>577</v>
      </c>
      <c r="E415" s="85" t="s">
        <v>1221</v>
      </c>
      <c r="F415" s="73" t="s">
        <v>183</v>
      </c>
      <c r="G415" s="77" t="s">
        <v>1268</v>
      </c>
      <c r="H415" s="78" t="s">
        <v>630</v>
      </c>
      <c r="I415" s="79"/>
      <c r="J415" s="76" t="s">
        <v>1262</v>
      </c>
      <c r="K415" s="75">
        <v>17</v>
      </c>
      <c r="L415" s="73"/>
      <c r="M415" s="73"/>
      <c r="N415" s="73"/>
      <c r="O415" s="73"/>
      <c r="P415" s="73"/>
      <c r="Q415" s="73"/>
      <c r="R415" s="73"/>
      <c r="S415" s="73" t="s">
        <v>1461</v>
      </c>
      <c r="T415" s="73"/>
      <c r="U415" s="73" t="s">
        <v>177</v>
      </c>
      <c r="V415" s="73" t="s">
        <v>1461</v>
      </c>
      <c r="W415" s="73" t="s">
        <v>1443</v>
      </c>
      <c r="X415" s="2" t="s">
        <v>1654</v>
      </c>
      <c r="AD415" s="117" t="str">
        <f t="shared" si="23"/>
        <v/>
      </c>
      <c r="AE415" s="117"/>
    </row>
    <row r="416" spans="1:31" ht="15" hidden="1" customHeight="1" x14ac:dyDescent="0.25">
      <c r="A416" s="2">
        <v>416</v>
      </c>
      <c r="B416" s="74" t="s">
        <v>176</v>
      </c>
      <c r="C416" s="75" t="s">
        <v>564</v>
      </c>
      <c r="D416" s="75" t="s">
        <v>563</v>
      </c>
      <c r="E416" s="75" t="s">
        <v>1212</v>
      </c>
      <c r="F416" s="73" t="s">
        <v>183</v>
      </c>
      <c r="G416" s="77" t="s">
        <v>1276</v>
      </c>
      <c r="H416" s="78" t="s">
        <v>629</v>
      </c>
      <c r="I416" s="79"/>
      <c r="J416" s="76" t="s">
        <v>1262</v>
      </c>
      <c r="K416" s="75">
        <v>10</v>
      </c>
      <c r="L416" s="73"/>
      <c r="M416" s="73"/>
      <c r="N416" s="73"/>
      <c r="O416" s="73"/>
      <c r="P416" s="73"/>
      <c r="Q416" s="73"/>
      <c r="R416" s="73"/>
      <c r="S416" s="73" t="s">
        <v>1461</v>
      </c>
      <c r="T416" s="73"/>
      <c r="U416" s="73" t="s">
        <v>177</v>
      </c>
      <c r="V416" s="73" t="s">
        <v>1461</v>
      </c>
      <c r="W416" s="73" t="s">
        <v>1443</v>
      </c>
      <c r="X416" s="2" t="s">
        <v>1654</v>
      </c>
      <c r="AD416" s="117" t="str">
        <f t="shared" si="23"/>
        <v/>
      </c>
      <c r="AE416" s="117"/>
    </row>
    <row r="417" spans="1:31" ht="15" hidden="1" customHeight="1" x14ac:dyDescent="0.25">
      <c r="A417" s="2">
        <v>417</v>
      </c>
      <c r="B417" s="74" t="s">
        <v>176</v>
      </c>
      <c r="C417" s="75" t="s">
        <v>160</v>
      </c>
      <c r="D417" s="75" t="s">
        <v>562</v>
      </c>
      <c r="E417" s="85" t="s">
        <v>1213</v>
      </c>
      <c r="F417" s="73" t="s">
        <v>183</v>
      </c>
      <c r="G417" s="77" t="s">
        <v>1276</v>
      </c>
      <c r="H417" s="78" t="s">
        <v>628</v>
      </c>
      <c r="I417" s="79"/>
      <c r="J417" s="76" t="s">
        <v>1262</v>
      </c>
      <c r="K417" s="75">
        <v>9</v>
      </c>
      <c r="L417" s="73"/>
      <c r="M417" s="73"/>
      <c r="N417" s="73"/>
      <c r="O417" s="73"/>
      <c r="P417" s="73"/>
      <c r="Q417" s="73"/>
      <c r="R417" s="73"/>
      <c r="S417" s="73" t="s">
        <v>1461</v>
      </c>
      <c r="T417" s="73"/>
      <c r="U417" s="73" t="s">
        <v>177</v>
      </c>
      <c r="V417" s="73" t="s">
        <v>1461</v>
      </c>
      <c r="W417" s="73" t="s">
        <v>1443</v>
      </c>
      <c r="X417" s="2" t="s">
        <v>1654</v>
      </c>
      <c r="AD417" s="117" t="str">
        <f t="shared" si="23"/>
        <v/>
      </c>
      <c r="AE417" s="117"/>
    </row>
    <row r="418" spans="1:31" ht="15" hidden="1" customHeight="1" x14ac:dyDescent="0.25">
      <c r="A418" s="2">
        <v>418</v>
      </c>
      <c r="B418" s="74" t="s">
        <v>176</v>
      </c>
      <c r="C418" s="75" t="s">
        <v>560</v>
      </c>
      <c r="D418" s="75" t="s">
        <v>561</v>
      </c>
      <c r="E418" s="75" t="s">
        <v>1209</v>
      </c>
      <c r="F418" s="73" t="s">
        <v>183</v>
      </c>
      <c r="G418" s="77" t="s">
        <v>1276</v>
      </c>
      <c r="H418" s="78" t="s">
        <v>626</v>
      </c>
      <c r="I418" s="79"/>
      <c r="J418" s="76" t="s">
        <v>1262</v>
      </c>
      <c r="K418" s="75">
        <v>8</v>
      </c>
      <c r="L418" s="73"/>
      <c r="M418" s="73"/>
      <c r="N418" s="73"/>
      <c r="O418" s="73"/>
      <c r="P418" s="73"/>
      <c r="Q418" s="73"/>
      <c r="R418" s="73"/>
      <c r="S418" s="73" t="s">
        <v>1461</v>
      </c>
      <c r="T418" s="73"/>
      <c r="U418" s="73" t="s">
        <v>177</v>
      </c>
      <c r="V418" s="73" t="s">
        <v>1461</v>
      </c>
      <c r="W418" s="73" t="s">
        <v>1443</v>
      </c>
      <c r="X418" s="2" t="s">
        <v>1654</v>
      </c>
      <c r="AD418" s="117" t="str">
        <f t="shared" si="23"/>
        <v/>
      </c>
      <c r="AE418" s="117"/>
    </row>
    <row r="419" spans="1:31" ht="15" hidden="1" customHeight="1" x14ac:dyDescent="0.25">
      <c r="A419" s="2">
        <v>419</v>
      </c>
      <c r="B419" s="74" t="s">
        <v>176</v>
      </c>
      <c r="C419" s="75" t="s">
        <v>159</v>
      </c>
      <c r="D419" s="75" t="s">
        <v>559</v>
      </c>
      <c r="E419" s="85" t="s">
        <v>1210</v>
      </c>
      <c r="F419" s="73" t="s">
        <v>183</v>
      </c>
      <c r="G419" s="77" t="s">
        <v>1268</v>
      </c>
      <c r="H419" s="78" t="s">
        <v>627</v>
      </c>
      <c r="I419" s="79"/>
      <c r="J419" s="76" t="s">
        <v>1262</v>
      </c>
      <c r="K419" s="75">
        <v>7</v>
      </c>
      <c r="L419" s="73"/>
      <c r="M419" s="73"/>
      <c r="N419" s="73"/>
      <c r="O419" s="73"/>
      <c r="P419" s="73"/>
      <c r="Q419" s="73"/>
      <c r="R419" s="73"/>
      <c r="S419" s="73" t="s">
        <v>1461</v>
      </c>
      <c r="T419" s="73"/>
      <c r="U419" s="73" t="s">
        <v>177</v>
      </c>
      <c r="V419" s="73" t="s">
        <v>1461</v>
      </c>
      <c r="W419" s="73" t="s">
        <v>1443</v>
      </c>
      <c r="X419" s="2" t="s">
        <v>1654</v>
      </c>
      <c r="AD419" s="117" t="str">
        <f t="shared" si="23"/>
        <v/>
      </c>
      <c r="AE419" s="117"/>
    </row>
    <row r="420" spans="1:31" ht="15" hidden="1" customHeight="1" x14ac:dyDescent="0.25">
      <c r="A420" s="2">
        <v>420</v>
      </c>
      <c r="B420" s="74" t="s">
        <v>176</v>
      </c>
      <c r="C420" s="75" t="s">
        <v>567</v>
      </c>
      <c r="D420" s="80" t="s">
        <v>571</v>
      </c>
      <c r="E420" s="75" t="s">
        <v>1222</v>
      </c>
      <c r="F420" s="73" t="s">
        <v>183</v>
      </c>
      <c r="G420" s="77" t="s">
        <v>1268</v>
      </c>
      <c r="H420" s="78" t="s">
        <v>624</v>
      </c>
      <c r="I420" s="78"/>
      <c r="J420" s="76" t="s">
        <v>1262</v>
      </c>
      <c r="K420" s="75">
        <v>20</v>
      </c>
      <c r="L420" s="73"/>
      <c r="M420" s="73"/>
      <c r="N420" s="73"/>
      <c r="O420" s="73"/>
      <c r="P420" s="73"/>
      <c r="Q420" s="73"/>
      <c r="R420" s="73"/>
      <c r="S420" s="73" t="s">
        <v>1461</v>
      </c>
      <c r="T420" s="73"/>
      <c r="U420" s="73" t="s">
        <v>177</v>
      </c>
      <c r="V420" s="73" t="s">
        <v>1461</v>
      </c>
      <c r="W420" s="73" t="s">
        <v>1443</v>
      </c>
      <c r="X420" s="2" t="s">
        <v>1654</v>
      </c>
      <c r="AD420" s="117" t="str">
        <f t="shared" si="23"/>
        <v/>
      </c>
      <c r="AE420" s="117"/>
    </row>
    <row r="421" spans="1:31" ht="15" hidden="1" customHeight="1" x14ac:dyDescent="0.25">
      <c r="A421" s="2">
        <v>421</v>
      </c>
      <c r="B421" s="74" t="s">
        <v>176</v>
      </c>
      <c r="C421" s="75" t="s">
        <v>166</v>
      </c>
      <c r="D421" s="75" t="s">
        <v>572</v>
      </c>
      <c r="E421" s="85" t="s">
        <v>1211</v>
      </c>
      <c r="F421" s="73" t="s">
        <v>183</v>
      </c>
      <c r="G421" s="77" t="s">
        <v>1268</v>
      </c>
      <c r="H421" s="78" t="s">
        <v>625</v>
      </c>
      <c r="I421" s="78"/>
      <c r="J421" s="76" t="s">
        <v>1262</v>
      </c>
      <c r="K421" s="75">
        <v>19</v>
      </c>
      <c r="L421" s="73"/>
      <c r="M421" s="73"/>
      <c r="N421" s="73"/>
      <c r="O421" s="73"/>
      <c r="P421" s="73"/>
      <c r="Q421" s="73"/>
      <c r="R421" s="73"/>
      <c r="S421" s="73" t="s">
        <v>1461</v>
      </c>
      <c r="T421" s="73"/>
      <c r="U421" s="73" t="s">
        <v>177</v>
      </c>
      <c r="V421" s="73" t="s">
        <v>1461</v>
      </c>
      <c r="W421" s="73" t="s">
        <v>1443</v>
      </c>
      <c r="X421" s="2" t="s">
        <v>1654</v>
      </c>
      <c r="AD421" s="117" t="str">
        <f t="shared" si="23"/>
        <v/>
      </c>
      <c r="AE421" s="117"/>
    </row>
    <row r="422" spans="1:31" ht="15" hidden="1" customHeight="1" x14ac:dyDescent="0.25">
      <c r="A422" s="2">
        <v>422</v>
      </c>
      <c r="B422" s="74" t="s">
        <v>176</v>
      </c>
      <c r="C422" s="75" t="s">
        <v>557</v>
      </c>
      <c r="D422" s="76" t="s">
        <v>558</v>
      </c>
      <c r="E422" s="75" t="s">
        <v>1207</v>
      </c>
      <c r="F422" s="73" t="s">
        <v>183</v>
      </c>
      <c r="G422" s="77" t="s">
        <v>1276</v>
      </c>
      <c r="H422" s="78" t="s">
        <v>620</v>
      </c>
      <c r="I422" s="78"/>
      <c r="J422" s="76" t="s">
        <v>1262</v>
      </c>
      <c r="K422" s="75">
        <v>6</v>
      </c>
      <c r="L422" s="73"/>
      <c r="M422" s="73"/>
      <c r="N422" s="73"/>
      <c r="O422" s="73"/>
      <c r="P422" s="73"/>
      <c r="Q422" s="73"/>
      <c r="R422" s="73"/>
      <c r="S422" s="73" t="s">
        <v>1461</v>
      </c>
      <c r="T422" s="73"/>
      <c r="U422" s="73" t="s">
        <v>177</v>
      </c>
      <c r="V422" s="73" t="s">
        <v>1461</v>
      </c>
      <c r="W422" s="73" t="s">
        <v>1443</v>
      </c>
      <c r="X422" s="2" t="s">
        <v>1654</v>
      </c>
      <c r="AD422" s="117" t="str">
        <f t="shared" si="23"/>
        <v/>
      </c>
      <c r="AE422" s="117"/>
    </row>
    <row r="423" spans="1:31" ht="15" hidden="1" customHeight="1" x14ac:dyDescent="0.25">
      <c r="A423" s="2">
        <v>423</v>
      </c>
      <c r="B423" s="74" t="s">
        <v>176</v>
      </c>
      <c r="C423" s="75" t="s">
        <v>158</v>
      </c>
      <c r="D423" s="75" t="s">
        <v>556</v>
      </c>
      <c r="E423" s="85" t="s">
        <v>1208</v>
      </c>
      <c r="F423" s="73" t="s">
        <v>183</v>
      </c>
      <c r="G423" s="77" t="s">
        <v>1276</v>
      </c>
      <c r="H423" s="78" t="s">
        <v>619</v>
      </c>
      <c r="I423" s="78"/>
      <c r="J423" s="76" t="s">
        <v>1262</v>
      </c>
      <c r="K423" s="75">
        <v>5</v>
      </c>
      <c r="L423" s="73"/>
      <c r="M423" s="73"/>
      <c r="N423" s="73"/>
      <c r="O423" s="73"/>
      <c r="P423" s="73"/>
      <c r="Q423" s="73"/>
      <c r="R423" s="73"/>
      <c r="S423" s="73" t="s">
        <v>1461</v>
      </c>
      <c r="T423" s="73"/>
      <c r="U423" s="73" t="s">
        <v>177</v>
      </c>
      <c r="V423" s="73" t="s">
        <v>1461</v>
      </c>
      <c r="W423" s="73" t="s">
        <v>1443</v>
      </c>
      <c r="X423" s="2" t="s">
        <v>1654</v>
      </c>
      <c r="AD423" s="117" t="str">
        <f t="shared" si="23"/>
        <v/>
      </c>
      <c r="AE423" s="117"/>
    </row>
    <row r="424" spans="1:31" ht="15" hidden="1" customHeight="1" x14ac:dyDescent="0.25">
      <c r="A424" s="2">
        <v>424</v>
      </c>
      <c r="B424" s="74" t="s">
        <v>176</v>
      </c>
      <c r="C424" s="75" t="s">
        <v>568</v>
      </c>
      <c r="D424" s="75" t="s">
        <v>570</v>
      </c>
      <c r="E424" s="75" t="s">
        <v>1214</v>
      </c>
      <c r="F424" s="73" t="s">
        <v>183</v>
      </c>
      <c r="G424" s="77" t="s">
        <v>1268</v>
      </c>
      <c r="H424" s="78" t="s">
        <v>636</v>
      </c>
      <c r="I424" s="78"/>
      <c r="J424" s="76" t="s">
        <v>1262</v>
      </c>
      <c r="K424" s="75">
        <v>12</v>
      </c>
      <c r="L424" s="73"/>
      <c r="M424" s="73"/>
      <c r="N424" s="73"/>
      <c r="O424" s="73"/>
      <c r="P424" s="73"/>
      <c r="Q424" s="73"/>
      <c r="R424" s="73"/>
      <c r="S424" s="73" t="s">
        <v>1461</v>
      </c>
      <c r="T424" s="73"/>
      <c r="U424" s="73" t="s">
        <v>177</v>
      </c>
      <c r="V424" s="73" t="s">
        <v>1461</v>
      </c>
      <c r="W424" s="73" t="s">
        <v>1443</v>
      </c>
      <c r="X424" s="2" t="s">
        <v>1654</v>
      </c>
      <c r="AD424" s="117" t="str">
        <f t="shared" si="23"/>
        <v/>
      </c>
      <c r="AE424" s="117"/>
    </row>
    <row r="425" spans="1:31" hidden="1" x14ac:dyDescent="0.25">
      <c r="A425" s="2">
        <v>425</v>
      </c>
      <c r="B425" s="74" t="s">
        <v>176</v>
      </c>
      <c r="C425" s="75" t="s">
        <v>161</v>
      </c>
      <c r="D425" s="75" t="s">
        <v>569</v>
      </c>
      <c r="E425" s="85" t="s">
        <v>1215</v>
      </c>
      <c r="F425" s="73" t="s">
        <v>183</v>
      </c>
      <c r="G425" s="77" t="s">
        <v>1268</v>
      </c>
      <c r="H425" s="78" t="s">
        <v>637</v>
      </c>
      <c r="I425" s="78"/>
      <c r="J425" s="76" t="s">
        <v>1262</v>
      </c>
      <c r="K425" s="75">
        <v>11</v>
      </c>
      <c r="L425" s="73"/>
      <c r="M425" s="73"/>
      <c r="N425" s="73"/>
      <c r="O425" s="73"/>
      <c r="P425" s="73"/>
      <c r="Q425" s="73"/>
      <c r="R425" s="73"/>
      <c r="S425" s="73" t="s">
        <v>1461</v>
      </c>
      <c r="T425" s="73"/>
      <c r="U425" s="73" t="s">
        <v>177</v>
      </c>
      <c r="V425" s="73" t="s">
        <v>1461</v>
      </c>
      <c r="W425" s="73" t="s">
        <v>1443</v>
      </c>
      <c r="X425" s="2" t="s">
        <v>1654</v>
      </c>
      <c r="AD425" s="117" t="str">
        <f t="shared" si="23"/>
        <v/>
      </c>
      <c r="AE425" s="117"/>
    </row>
    <row r="426" spans="1:31" hidden="1" x14ac:dyDescent="0.25">
      <c r="A426" s="2">
        <v>426</v>
      </c>
      <c r="X426" s="73"/>
      <c r="Y426" s="73"/>
      <c r="Z426" s="73"/>
      <c r="AA426" s="73"/>
      <c r="AB426" s="73"/>
      <c r="AC426" s="118"/>
    </row>
    <row r="427" spans="1:31" hidden="1" x14ac:dyDescent="0.25">
      <c r="A427" s="2">
        <v>427</v>
      </c>
      <c r="X427" s="73"/>
      <c r="Y427" s="73"/>
      <c r="Z427" s="73"/>
      <c r="AA427" s="73"/>
      <c r="AB427" s="73"/>
      <c r="AC427" s="118"/>
    </row>
    <row r="428" spans="1:31" hidden="1" x14ac:dyDescent="0.25">
      <c r="A428" s="2">
        <v>428</v>
      </c>
      <c r="X428" s="73"/>
      <c r="Y428" s="73"/>
      <c r="Z428" s="73"/>
      <c r="AA428" s="73"/>
      <c r="AB428" s="73"/>
      <c r="AC428" s="118"/>
    </row>
    <row r="429" spans="1:31" hidden="1" x14ac:dyDescent="0.25">
      <c r="A429" s="2">
        <v>429</v>
      </c>
      <c r="X429" s="73"/>
      <c r="Y429" s="73"/>
      <c r="Z429" s="73"/>
      <c r="AA429" s="73"/>
      <c r="AB429" s="73"/>
      <c r="AC429" s="118"/>
    </row>
    <row r="430" spans="1:31" hidden="1" x14ac:dyDescent="0.25">
      <c r="A430" s="2">
        <v>430</v>
      </c>
      <c r="X430" s="73"/>
      <c r="Y430" s="73"/>
      <c r="Z430" s="73"/>
      <c r="AA430" s="73"/>
      <c r="AB430" s="73"/>
      <c r="AC430" s="118"/>
    </row>
    <row r="431" spans="1:31" hidden="1" x14ac:dyDescent="0.25">
      <c r="A431" s="2">
        <v>431</v>
      </c>
      <c r="X431" s="73"/>
      <c r="Y431" s="73"/>
      <c r="Z431" s="73"/>
      <c r="AA431" s="73"/>
      <c r="AB431" s="73"/>
      <c r="AC431" s="118"/>
    </row>
    <row r="432" spans="1:31" hidden="1" x14ac:dyDescent="0.25">
      <c r="A432" s="2">
        <v>432</v>
      </c>
      <c r="X432" s="73"/>
      <c r="Y432" s="73"/>
      <c r="Z432" s="73"/>
      <c r="AA432" s="73"/>
      <c r="AB432" s="73"/>
      <c r="AC432" s="118"/>
    </row>
    <row r="433" spans="1:29" hidden="1" x14ac:dyDescent="0.25">
      <c r="A433" s="2">
        <v>433</v>
      </c>
      <c r="X433" s="73"/>
      <c r="Y433" s="73"/>
      <c r="Z433" s="73"/>
      <c r="AA433" s="73"/>
      <c r="AB433" s="73"/>
      <c r="AC433" s="118"/>
    </row>
    <row r="434" spans="1:29" hidden="1" x14ac:dyDescent="0.25">
      <c r="A434" s="2">
        <v>434</v>
      </c>
      <c r="X434" s="73"/>
      <c r="Y434" s="73"/>
      <c r="Z434" s="73"/>
      <c r="AA434" s="73"/>
      <c r="AB434" s="73"/>
      <c r="AC434" s="118"/>
    </row>
    <row r="435" spans="1:29" hidden="1" x14ac:dyDescent="0.25">
      <c r="A435" s="2">
        <v>435</v>
      </c>
      <c r="X435" s="73"/>
      <c r="Y435" s="73"/>
      <c r="Z435" s="73"/>
      <c r="AA435" s="73"/>
      <c r="AB435" s="73"/>
      <c r="AC435" s="118"/>
    </row>
    <row r="436" spans="1:29" hidden="1" x14ac:dyDescent="0.25">
      <c r="A436" s="2">
        <v>436</v>
      </c>
      <c r="X436" s="73"/>
      <c r="Y436" s="73"/>
      <c r="Z436" s="73"/>
      <c r="AA436" s="73"/>
      <c r="AB436" s="73"/>
      <c r="AC436" s="118"/>
    </row>
    <row r="437" spans="1:29" hidden="1" x14ac:dyDescent="0.25">
      <c r="A437" s="2">
        <v>437</v>
      </c>
      <c r="X437" s="73"/>
      <c r="Y437" s="73"/>
      <c r="Z437" s="73"/>
      <c r="AA437" s="73"/>
      <c r="AB437" s="73"/>
      <c r="AC437" s="118"/>
    </row>
    <row r="438" spans="1:29" hidden="1" x14ac:dyDescent="0.25">
      <c r="A438" s="2">
        <v>438</v>
      </c>
      <c r="X438" s="73"/>
      <c r="Y438" s="73"/>
      <c r="Z438" s="73"/>
      <c r="AA438" s="73"/>
      <c r="AB438" s="73"/>
      <c r="AC438" s="118"/>
    </row>
    <row r="439" spans="1:29" hidden="1" x14ac:dyDescent="0.25">
      <c r="A439" s="2">
        <v>439</v>
      </c>
      <c r="X439" s="73"/>
      <c r="Y439" s="73"/>
      <c r="Z439" s="73"/>
      <c r="AA439" s="73"/>
      <c r="AB439" s="73"/>
      <c r="AC439" s="118"/>
    </row>
    <row r="440" spans="1:29" hidden="1" x14ac:dyDescent="0.25">
      <c r="A440" s="2">
        <v>440</v>
      </c>
    </row>
    <row r="441" spans="1:29" hidden="1" x14ac:dyDescent="0.25">
      <c r="A441" s="2">
        <v>441</v>
      </c>
    </row>
    <row r="442" spans="1:29" hidden="1" x14ac:dyDescent="0.25">
      <c r="A442" s="2">
        <v>442</v>
      </c>
    </row>
    <row r="443" spans="1:29" hidden="1" x14ac:dyDescent="0.25">
      <c r="A443" s="2">
        <v>443</v>
      </c>
    </row>
    <row r="444" spans="1:29" hidden="1" x14ac:dyDescent="0.25">
      <c r="A444" s="2">
        <v>444</v>
      </c>
    </row>
    <row r="445" spans="1:29" hidden="1" x14ac:dyDescent="0.25">
      <c r="A445" s="2">
        <v>445</v>
      </c>
    </row>
    <row r="446" spans="1:29" hidden="1" x14ac:dyDescent="0.25">
      <c r="A446" s="2">
        <v>446</v>
      </c>
    </row>
    <row r="447" spans="1:29" hidden="1" x14ac:dyDescent="0.25">
      <c r="A447" s="2">
        <v>447</v>
      </c>
    </row>
    <row r="448" spans="1:29" hidden="1" x14ac:dyDescent="0.25">
      <c r="A448" s="2">
        <v>448</v>
      </c>
    </row>
    <row r="449" spans="1:40" hidden="1" x14ac:dyDescent="0.25">
      <c r="A449" s="2">
        <v>449</v>
      </c>
    </row>
    <row r="450" spans="1:40" hidden="1" x14ac:dyDescent="0.25">
      <c r="A450" s="2">
        <v>450</v>
      </c>
    </row>
    <row r="451" spans="1:40" hidden="1" x14ac:dyDescent="0.25">
      <c r="A451" s="2">
        <v>451</v>
      </c>
    </row>
    <row r="452" spans="1:40" hidden="1" x14ac:dyDescent="0.25">
      <c r="A452" s="2">
        <v>452</v>
      </c>
    </row>
    <row r="453" spans="1:40" hidden="1" x14ac:dyDescent="0.25">
      <c r="A453" s="2">
        <v>453</v>
      </c>
    </row>
    <row r="454" spans="1:40" hidden="1" x14ac:dyDescent="0.25">
      <c r="A454" s="2">
        <v>454</v>
      </c>
    </row>
    <row r="455" spans="1:40" hidden="1" x14ac:dyDescent="0.25">
      <c r="A455" s="2">
        <v>455</v>
      </c>
    </row>
    <row r="456" spans="1:40" hidden="1" x14ac:dyDescent="0.25">
      <c r="A456" s="2">
        <v>456</v>
      </c>
    </row>
    <row r="457" spans="1:40" hidden="1" x14ac:dyDescent="0.25">
      <c r="A457" s="2">
        <v>457</v>
      </c>
    </row>
    <row r="458" spans="1:40" hidden="1" x14ac:dyDescent="0.25">
      <c r="A458" s="2">
        <v>458</v>
      </c>
    </row>
    <row r="459" spans="1:40" hidden="1" x14ac:dyDescent="0.25">
      <c r="A459" s="2">
        <v>459</v>
      </c>
      <c r="B459" s="91" t="s">
        <v>176</v>
      </c>
      <c r="C459" s="76" t="s">
        <v>107</v>
      </c>
      <c r="D459" s="76" t="s">
        <v>468</v>
      </c>
      <c r="E459" s="76"/>
      <c r="F459" s="73" t="s">
        <v>683</v>
      </c>
      <c r="G459" s="77" t="s">
        <v>1907</v>
      </c>
      <c r="H459" s="76" t="s">
        <v>1908</v>
      </c>
      <c r="I459" s="76"/>
      <c r="J459" s="76" t="s">
        <v>1264</v>
      </c>
      <c r="K459" s="75">
        <v>1</v>
      </c>
      <c r="L459" s="92" t="s">
        <v>1534</v>
      </c>
      <c r="M459" s="76"/>
      <c r="N459" s="76"/>
      <c r="O459" s="76"/>
      <c r="P459" s="76"/>
      <c r="Q459" s="76"/>
      <c r="R459" s="92" t="s">
        <v>1534</v>
      </c>
      <c r="S459" s="76"/>
      <c r="T459" s="73" t="s">
        <v>1905</v>
      </c>
      <c r="U459" s="73" t="s">
        <v>1905</v>
      </c>
      <c r="V459" s="73" t="s">
        <v>1905</v>
      </c>
      <c r="W459" s="73" t="s">
        <v>1905</v>
      </c>
      <c r="X459" s="73" t="s">
        <v>1905</v>
      </c>
      <c r="Y459" s="73"/>
      <c r="Z459" s="73"/>
      <c r="AA459" s="73"/>
      <c r="AB459" s="73"/>
      <c r="AC459" s="118"/>
      <c r="AD459" s="118" t="s">
        <v>1905</v>
      </c>
      <c r="AE459" s="118"/>
      <c r="AF459" s="118"/>
    </row>
    <row r="460" spans="1:40" hidden="1" x14ac:dyDescent="0.25">
      <c r="A460" s="2">
        <v>460</v>
      </c>
      <c r="B460" s="91" t="s">
        <v>176</v>
      </c>
      <c r="C460" s="76" t="s">
        <v>105</v>
      </c>
      <c r="D460" s="76" t="s">
        <v>469</v>
      </c>
      <c r="E460" s="76"/>
      <c r="F460" s="73" t="s">
        <v>683</v>
      </c>
      <c r="G460" s="77" t="s">
        <v>1907</v>
      </c>
      <c r="H460" s="76" t="s">
        <v>1909</v>
      </c>
      <c r="I460" s="76"/>
      <c r="J460" s="76" t="s">
        <v>1265</v>
      </c>
      <c r="K460" s="75">
        <v>2</v>
      </c>
      <c r="L460" s="92" t="s">
        <v>1534</v>
      </c>
      <c r="M460" s="76"/>
      <c r="N460" s="76"/>
      <c r="O460" s="76"/>
      <c r="P460" s="76"/>
      <c r="Q460" s="76"/>
      <c r="R460" s="92" t="s">
        <v>1534</v>
      </c>
      <c r="S460" s="76"/>
      <c r="T460" s="73" t="s">
        <v>1905</v>
      </c>
      <c r="U460" s="73" t="s">
        <v>1905</v>
      </c>
      <c r="V460" s="73" t="s">
        <v>1905</v>
      </c>
      <c r="W460" s="73" t="s">
        <v>1905</v>
      </c>
      <c r="X460" s="73" t="s">
        <v>1905</v>
      </c>
      <c r="Y460" s="73"/>
      <c r="Z460" s="73"/>
      <c r="AA460" s="73"/>
      <c r="AB460" s="73"/>
      <c r="AC460" s="118"/>
      <c r="AD460" s="118" t="s">
        <v>1905</v>
      </c>
      <c r="AE460" s="118"/>
      <c r="AF460" s="118"/>
      <c r="AG460" s="118"/>
      <c r="AH460" s="118"/>
      <c r="AI460" s="118"/>
      <c r="AJ460" s="118"/>
    </row>
    <row r="461" spans="1:40" hidden="1" x14ac:dyDescent="0.25">
      <c r="A461" s="2">
        <v>461</v>
      </c>
      <c r="B461" s="91" t="s">
        <v>176</v>
      </c>
      <c r="C461" s="76" t="s">
        <v>106</v>
      </c>
      <c r="D461" s="76" t="s">
        <v>467</v>
      </c>
      <c r="E461" s="76"/>
      <c r="F461" s="73" t="s">
        <v>683</v>
      </c>
      <c r="G461" s="77" t="s">
        <v>1324</v>
      </c>
      <c r="H461" s="76" t="s">
        <v>1910</v>
      </c>
      <c r="I461" s="76"/>
      <c r="J461" s="76" t="s">
        <v>1266</v>
      </c>
      <c r="K461" s="75">
        <v>0</v>
      </c>
      <c r="L461" s="92" t="s">
        <v>1534</v>
      </c>
      <c r="M461" s="76"/>
      <c r="N461" s="76"/>
      <c r="O461" s="76"/>
      <c r="P461" s="76"/>
      <c r="Q461" s="76"/>
      <c r="R461" s="92" t="s">
        <v>1534</v>
      </c>
      <c r="S461" s="76"/>
      <c r="T461" s="73" t="s">
        <v>1905</v>
      </c>
      <c r="U461" s="73" t="s">
        <v>1905</v>
      </c>
      <c r="V461" s="73" t="s">
        <v>1905</v>
      </c>
      <c r="W461" s="73" t="s">
        <v>1905</v>
      </c>
      <c r="X461" s="73" t="s">
        <v>1905</v>
      </c>
      <c r="Y461" s="73"/>
      <c r="Z461" s="73"/>
      <c r="AA461" s="73"/>
      <c r="AB461" s="73"/>
      <c r="AC461" s="118"/>
      <c r="AD461" s="118" t="s">
        <v>1905</v>
      </c>
      <c r="AE461" s="118"/>
      <c r="AF461" s="118"/>
      <c r="AG461" s="118"/>
      <c r="AH461" s="118"/>
      <c r="AI461" s="118"/>
      <c r="AJ461" s="118"/>
    </row>
    <row r="462" spans="1:40" hidden="1" x14ac:dyDescent="0.25">
      <c r="A462" s="2">
        <v>462</v>
      </c>
      <c r="B462" s="91" t="s">
        <v>176</v>
      </c>
      <c r="C462" s="76" t="s">
        <v>146</v>
      </c>
      <c r="D462" s="77" t="s">
        <v>474</v>
      </c>
      <c r="E462" s="76"/>
      <c r="F462" s="73" t="s">
        <v>683</v>
      </c>
      <c r="G462" s="77"/>
      <c r="H462" s="78" t="s">
        <v>599</v>
      </c>
      <c r="I462" s="78"/>
      <c r="J462" s="76" t="s">
        <v>516</v>
      </c>
      <c r="K462" s="75">
        <v>4</v>
      </c>
      <c r="L462" s="77"/>
      <c r="M462" s="76"/>
      <c r="N462" s="76"/>
      <c r="O462" s="76"/>
      <c r="P462" s="76"/>
      <c r="Q462" s="76"/>
      <c r="R462" s="76"/>
      <c r="S462" s="76"/>
      <c r="T462" s="73" t="s">
        <v>1870</v>
      </c>
      <c r="U462" s="73" t="s">
        <v>177</v>
      </c>
      <c r="V462" s="73" t="s">
        <v>1459</v>
      </c>
      <c r="W462" s="73" t="s">
        <v>1443</v>
      </c>
      <c r="X462" s="73" t="s">
        <v>1654</v>
      </c>
      <c r="Y462" s="73"/>
      <c r="Z462" s="73"/>
      <c r="AA462" s="73"/>
      <c r="AB462" s="73"/>
      <c r="AC462" s="118"/>
      <c r="AD462" s="117" t="str">
        <f t="shared" ref="AD462:AD484" si="24">IF(LEN(TRIM(L462))=0,"",$L$1 &amp; " - " &amp; L462 &amp; "; ") &amp; IF(LEN(TRIM(M462))=0,"",$M$1 &amp; " - " &amp; M462 &amp; "; ") &amp; IF(LEN(TRIM(N462))=0,"",$N$1 &amp; " - " &amp; N462 &amp; "; ") &amp; IF(LEN(TRIM(O462))=0,"",$O$1 &amp; " - " &amp; O462 &amp; "; ") &amp; IF(LEN(TRIM(P462))=0,"",$P$1 &amp; " - " &amp; P462 &amp; "; ") &amp; IF(LEN(TRIM(Q462))=0,"",$Q$1 &amp; " - " &amp; Q462 &amp; "; ") &amp; IF(LEN(TRIM(R462))=0,"",$R$1 &amp; " - " &amp; R462 &amp; "; ")</f>
        <v/>
      </c>
      <c r="AE462" s="117"/>
      <c r="AF462" s="118"/>
      <c r="AG462" s="118"/>
      <c r="AH462" s="118"/>
      <c r="AI462" s="118"/>
      <c r="AJ462" s="118"/>
    </row>
    <row r="463" spans="1:40" hidden="1" x14ac:dyDescent="0.25">
      <c r="A463" s="2">
        <v>463</v>
      </c>
      <c r="B463" s="91" t="s">
        <v>176</v>
      </c>
      <c r="C463" s="76" t="s">
        <v>146</v>
      </c>
      <c r="D463" s="77" t="s">
        <v>474</v>
      </c>
      <c r="E463" s="76"/>
      <c r="F463" s="73" t="s">
        <v>683</v>
      </c>
      <c r="G463" s="77"/>
      <c r="H463" s="78" t="s">
        <v>599</v>
      </c>
      <c r="I463" s="78"/>
      <c r="J463" s="76" t="s">
        <v>516</v>
      </c>
      <c r="K463" s="75">
        <v>9</v>
      </c>
      <c r="L463" s="77"/>
      <c r="M463" s="76"/>
      <c r="N463" s="76"/>
      <c r="O463" s="76"/>
      <c r="P463" s="76"/>
      <c r="Q463" s="76"/>
      <c r="R463" s="76"/>
      <c r="S463" s="76"/>
      <c r="T463" s="73" t="s">
        <v>1870</v>
      </c>
      <c r="U463" s="73" t="s">
        <v>177</v>
      </c>
      <c r="V463" s="73" t="s">
        <v>1459</v>
      </c>
      <c r="W463" s="73" t="s">
        <v>1443</v>
      </c>
      <c r="X463" s="73" t="s">
        <v>1654</v>
      </c>
      <c r="Y463" s="73"/>
      <c r="Z463" s="73"/>
      <c r="AA463" s="73"/>
      <c r="AB463" s="73"/>
      <c r="AC463" s="118"/>
      <c r="AD463" s="117" t="str">
        <f t="shared" si="24"/>
        <v/>
      </c>
      <c r="AE463" s="117"/>
      <c r="AF463" s="118"/>
      <c r="AG463" s="118"/>
      <c r="AH463" s="118"/>
      <c r="AI463" s="118"/>
      <c r="AJ463" s="118"/>
      <c r="AK463" s="73"/>
    </row>
    <row r="464" spans="1:40" hidden="1" x14ac:dyDescent="0.25">
      <c r="A464" s="2">
        <v>464</v>
      </c>
      <c r="B464" s="91" t="s">
        <v>176</v>
      </c>
      <c r="C464" s="76" t="s">
        <v>147</v>
      </c>
      <c r="D464" s="73" t="s">
        <v>475</v>
      </c>
      <c r="E464" s="76"/>
      <c r="F464" s="73" t="s">
        <v>683</v>
      </c>
      <c r="G464" s="77"/>
      <c r="H464" s="78" t="s">
        <v>599</v>
      </c>
      <c r="I464" s="78"/>
      <c r="J464" s="76" t="s">
        <v>516</v>
      </c>
      <c r="K464" s="75">
        <v>10</v>
      </c>
      <c r="L464" s="77"/>
      <c r="M464" s="76"/>
      <c r="N464" s="76"/>
      <c r="O464" s="76"/>
      <c r="P464" s="76"/>
      <c r="Q464" s="76"/>
      <c r="R464" s="76"/>
      <c r="S464" s="76"/>
      <c r="T464" s="73" t="s">
        <v>1870</v>
      </c>
      <c r="U464" s="73" t="s">
        <v>177</v>
      </c>
      <c r="V464" s="73" t="s">
        <v>1459</v>
      </c>
      <c r="W464" s="73" t="s">
        <v>1443</v>
      </c>
      <c r="X464" s="73" t="s">
        <v>1654</v>
      </c>
      <c r="Y464" s="73"/>
      <c r="Z464" s="73"/>
      <c r="AA464" s="73"/>
      <c r="AB464" s="73"/>
      <c r="AC464" s="118"/>
      <c r="AD464" s="117" t="str">
        <f t="shared" si="24"/>
        <v/>
      </c>
      <c r="AE464" s="117"/>
      <c r="AF464" s="118"/>
      <c r="AG464" s="118"/>
      <c r="AH464" s="118"/>
      <c r="AI464" s="118"/>
      <c r="AJ464" s="118"/>
      <c r="AK464" s="73"/>
      <c r="AL464" s="73"/>
      <c r="AM464" s="73"/>
      <c r="AN464" s="73"/>
    </row>
    <row r="465" spans="1:42" hidden="1" x14ac:dyDescent="0.25">
      <c r="A465" s="2">
        <v>465</v>
      </c>
      <c r="B465" s="91" t="s">
        <v>176</v>
      </c>
      <c r="C465" s="76" t="s">
        <v>141</v>
      </c>
      <c r="D465" s="73" t="s">
        <v>476</v>
      </c>
      <c r="E465" s="76"/>
      <c r="F465" s="73" t="s">
        <v>683</v>
      </c>
      <c r="G465" s="77"/>
      <c r="H465" s="78" t="s">
        <v>599</v>
      </c>
      <c r="I465" s="78"/>
      <c r="J465" s="76" t="s">
        <v>516</v>
      </c>
      <c r="K465" s="75">
        <v>2</v>
      </c>
      <c r="L465" s="77"/>
      <c r="M465" s="76"/>
      <c r="N465" s="76"/>
      <c r="O465" s="76"/>
      <c r="P465" s="76"/>
      <c r="Q465" s="76"/>
      <c r="R465" s="76"/>
      <c r="S465" s="76"/>
      <c r="T465" s="73" t="s">
        <v>1870</v>
      </c>
      <c r="U465" s="73" t="s">
        <v>177</v>
      </c>
      <c r="V465" s="73" t="s">
        <v>1459</v>
      </c>
      <c r="W465" s="73" t="s">
        <v>1443</v>
      </c>
      <c r="X465" s="73" t="s">
        <v>1654</v>
      </c>
      <c r="Y465" s="73"/>
      <c r="Z465" s="73"/>
      <c r="AA465" s="73"/>
      <c r="AB465" s="73"/>
      <c r="AC465" s="118"/>
      <c r="AD465" s="117" t="str">
        <f t="shared" si="24"/>
        <v/>
      </c>
      <c r="AE465" s="117"/>
      <c r="AF465" s="118"/>
      <c r="AG465" s="118"/>
      <c r="AH465" s="118"/>
      <c r="AI465" s="118"/>
      <c r="AJ465" s="118"/>
      <c r="AK465" s="73"/>
      <c r="AL465" s="73"/>
      <c r="AM465" s="73"/>
      <c r="AN465" s="73"/>
    </row>
    <row r="466" spans="1:42" hidden="1" x14ac:dyDescent="0.25">
      <c r="A466" s="2">
        <v>466</v>
      </c>
      <c r="B466" s="91" t="s">
        <v>176</v>
      </c>
      <c r="C466" s="76" t="s">
        <v>142</v>
      </c>
      <c r="D466" s="73" t="s">
        <v>477</v>
      </c>
      <c r="E466" s="76"/>
      <c r="F466" s="73" t="s">
        <v>683</v>
      </c>
      <c r="G466" s="77"/>
      <c r="H466" s="78" t="s">
        <v>599</v>
      </c>
      <c r="I466" s="78"/>
      <c r="J466" s="76" t="s">
        <v>516</v>
      </c>
      <c r="K466" s="75">
        <v>3</v>
      </c>
      <c r="L466" s="77"/>
      <c r="M466" s="76"/>
      <c r="N466" s="76"/>
      <c r="O466" s="76"/>
      <c r="P466" s="76"/>
      <c r="Q466" s="76"/>
      <c r="R466" s="76"/>
      <c r="S466" s="76"/>
      <c r="T466" s="73" t="s">
        <v>1870</v>
      </c>
      <c r="U466" s="73" t="s">
        <v>177</v>
      </c>
      <c r="V466" s="73" t="s">
        <v>1459</v>
      </c>
      <c r="W466" s="73" t="s">
        <v>1443</v>
      </c>
      <c r="X466" s="73" t="s">
        <v>1654</v>
      </c>
      <c r="Y466" s="73"/>
      <c r="Z466" s="73"/>
      <c r="AA466" s="73"/>
      <c r="AB466" s="73"/>
      <c r="AC466" s="118"/>
      <c r="AD466" s="117" t="str">
        <f t="shared" si="24"/>
        <v/>
      </c>
      <c r="AE466" s="117"/>
      <c r="AF466" s="118"/>
      <c r="AG466" s="118"/>
      <c r="AH466" s="118"/>
      <c r="AI466" s="118"/>
      <c r="AJ466" s="118"/>
      <c r="AK466" s="73"/>
      <c r="AL466" s="73"/>
      <c r="AM466" s="73"/>
      <c r="AN466" s="73"/>
    </row>
    <row r="467" spans="1:42" hidden="1" x14ac:dyDescent="0.25">
      <c r="A467" s="2">
        <v>467</v>
      </c>
      <c r="B467" s="91" t="s">
        <v>176</v>
      </c>
      <c r="C467" s="76" t="s">
        <v>148</v>
      </c>
      <c r="D467" s="73" t="s">
        <v>478</v>
      </c>
      <c r="E467" s="76"/>
      <c r="F467" s="73" t="s">
        <v>683</v>
      </c>
      <c r="G467" s="77"/>
      <c r="H467" s="78" t="s">
        <v>599</v>
      </c>
      <c r="I467" s="78"/>
      <c r="J467" s="76" t="s">
        <v>516</v>
      </c>
      <c r="K467" s="75">
        <v>11</v>
      </c>
      <c r="L467" s="77"/>
      <c r="M467" s="76"/>
      <c r="N467" s="76"/>
      <c r="O467" s="76"/>
      <c r="P467" s="76"/>
      <c r="Q467" s="76"/>
      <c r="R467" s="76"/>
      <c r="S467" s="76"/>
      <c r="T467" s="73" t="s">
        <v>1870</v>
      </c>
      <c r="U467" s="73" t="s">
        <v>177</v>
      </c>
      <c r="V467" s="73" t="s">
        <v>1459</v>
      </c>
      <c r="W467" s="73" t="s">
        <v>1443</v>
      </c>
      <c r="X467" s="73" t="s">
        <v>1654</v>
      </c>
      <c r="Y467" s="73"/>
      <c r="Z467" s="73"/>
      <c r="AA467" s="73"/>
      <c r="AB467" s="73"/>
      <c r="AC467" s="118"/>
      <c r="AD467" s="117" t="str">
        <f t="shared" si="24"/>
        <v/>
      </c>
      <c r="AE467" s="117"/>
      <c r="AF467" s="118"/>
      <c r="AG467" s="118"/>
      <c r="AH467" s="118"/>
      <c r="AI467" s="118"/>
      <c r="AJ467" s="118"/>
      <c r="AK467" s="73"/>
      <c r="AL467" s="73"/>
      <c r="AM467" s="73"/>
      <c r="AN467" s="73"/>
    </row>
    <row r="468" spans="1:42" hidden="1" x14ac:dyDescent="0.25">
      <c r="A468" s="2">
        <v>468</v>
      </c>
      <c r="B468" s="91" t="s">
        <v>176</v>
      </c>
      <c r="C468" s="93" t="s">
        <v>132</v>
      </c>
      <c r="D468" s="73" t="s">
        <v>479</v>
      </c>
      <c r="E468" s="76"/>
      <c r="F468" s="73" t="s">
        <v>683</v>
      </c>
      <c r="G468" s="94"/>
      <c r="H468" s="78" t="s">
        <v>599</v>
      </c>
      <c r="I468" s="78"/>
      <c r="J468" s="95" t="s">
        <v>516</v>
      </c>
      <c r="K468" s="75">
        <v>8</v>
      </c>
      <c r="L468" s="77"/>
      <c r="M468" s="76"/>
      <c r="N468" s="76"/>
      <c r="O468" s="76"/>
      <c r="P468" s="76"/>
      <c r="Q468" s="76"/>
      <c r="R468" s="76"/>
      <c r="S468" s="76"/>
      <c r="T468" s="73" t="s">
        <v>1870</v>
      </c>
      <c r="U468" s="73" t="s">
        <v>177</v>
      </c>
      <c r="V468" s="73" t="s">
        <v>1459</v>
      </c>
      <c r="W468" s="73" t="s">
        <v>1443</v>
      </c>
      <c r="X468" s="73" t="s">
        <v>1654</v>
      </c>
      <c r="Y468" s="73"/>
      <c r="Z468" s="73"/>
      <c r="AA468" s="73"/>
      <c r="AB468" s="73"/>
      <c r="AC468" s="118"/>
      <c r="AD468" s="117" t="str">
        <f t="shared" si="24"/>
        <v/>
      </c>
      <c r="AE468" s="117"/>
      <c r="AF468" s="118"/>
      <c r="AG468" s="118"/>
      <c r="AH468" s="118"/>
      <c r="AI468" s="118"/>
      <c r="AJ468" s="118"/>
      <c r="AK468" s="73"/>
      <c r="AL468" s="73"/>
      <c r="AM468" s="73"/>
      <c r="AN468" s="73"/>
    </row>
    <row r="469" spans="1:42" hidden="1" x14ac:dyDescent="0.25">
      <c r="A469" s="2">
        <v>469</v>
      </c>
      <c r="B469" s="91" t="s">
        <v>176</v>
      </c>
      <c r="C469" s="76" t="s">
        <v>143</v>
      </c>
      <c r="D469" s="73" t="s">
        <v>480</v>
      </c>
      <c r="E469" s="76"/>
      <c r="F469" s="73" t="s">
        <v>683</v>
      </c>
      <c r="G469" s="77"/>
      <c r="H469" s="78" t="s">
        <v>599</v>
      </c>
      <c r="I469" s="78"/>
      <c r="J469" s="76" t="s">
        <v>516</v>
      </c>
      <c r="K469" s="75">
        <v>5</v>
      </c>
      <c r="L469" s="77"/>
      <c r="M469" s="76"/>
      <c r="N469" s="76"/>
      <c r="O469" s="76"/>
      <c r="P469" s="76"/>
      <c r="Q469" s="76"/>
      <c r="R469" s="76"/>
      <c r="S469" s="76"/>
      <c r="T469" s="73" t="s">
        <v>1870</v>
      </c>
      <c r="U469" s="73" t="s">
        <v>177</v>
      </c>
      <c r="V469" s="73" t="s">
        <v>1459</v>
      </c>
      <c r="W469" s="73" t="s">
        <v>1443</v>
      </c>
      <c r="X469" s="73" t="s">
        <v>1654</v>
      </c>
      <c r="Y469" s="73"/>
      <c r="Z469" s="73"/>
      <c r="AA469" s="73"/>
      <c r="AB469" s="73"/>
      <c r="AC469" s="118"/>
      <c r="AD469" s="117" t="str">
        <f t="shared" si="24"/>
        <v/>
      </c>
      <c r="AE469" s="117"/>
      <c r="AF469" s="118"/>
      <c r="AG469" s="118"/>
      <c r="AH469" s="118"/>
      <c r="AI469" s="118"/>
      <c r="AJ469" s="118"/>
      <c r="AK469" s="73"/>
      <c r="AL469" s="73"/>
      <c r="AM469" s="73"/>
      <c r="AN469" s="73"/>
    </row>
    <row r="470" spans="1:42" hidden="1" x14ac:dyDescent="0.25">
      <c r="A470" s="2">
        <v>470</v>
      </c>
      <c r="B470" s="91" t="s">
        <v>176</v>
      </c>
      <c r="C470" s="76" t="s">
        <v>144</v>
      </c>
      <c r="D470" s="73" t="s">
        <v>481</v>
      </c>
      <c r="E470" s="76"/>
      <c r="F470" s="73" t="s">
        <v>683</v>
      </c>
      <c r="G470" s="77"/>
      <c r="H470" s="78" t="s">
        <v>599</v>
      </c>
      <c r="I470" s="78"/>
      <c r="J470" s="76" t="s">
        <v>516</v>
      </c>
      <c r="K470" s="75">
        <v>6</v>
      </c>
      <c r="L470" s="77"/>
      <c r="M470" s="76"/>
      <c r="N470" s="76"/>
      <c r="O470" s="76"/>
      <c r="P470" s="76"/>
      <c r="Q470" s="76"/>
      <c r="R470" s="76"/>
      <c r="S470" s="76"/>
      <c r="T470" s="73" t="s">
        <v>1870</v>
      </c>
      <c r="U470" s="73" t="s">
        <v>177</v>
      </c>
      <c r="V470" s="73" t="s">
        <v>1459</v>
      </c>
      <c r="W470" s="73" t="s">
        <v>1443</v>
      </c>
      <c r="X470" s="73" t="s">
        <v>1654</v>
      </c>
      <c r="Y470" s="73"/>
      <c r="Z470" s="73"/>
      <c r="AA470" s="73"/>
      <c r="AB470" s="73"/>
      <c r="AC470" s="118"/>
      <c r="AD470" s="117" t="str">
        <f t="shared" si="24"/>
        <v/>
      </c>
      <c r="AE470" s="117"/>
      <c r="AF470" s="118"/>
      <c r="AG470" s="118"/>
      <c r="AH470" s="118"/>
      <c r="AI470" s="118"/>
      <c r="AJ470" s="118"/>
      <c r="AK470" s="73"/>
      <c r="AL470" s="73"/>
      <c r="AM470" s="73"/>
      <c r="AN470" s="73"/>
    </row>
    <row r="471" spans="1:42" hidden="1" x14ac:dyDescent="0.25">
      <c r="A471" s="2">
        <v>471</v>
      </c>
      <c r="B471" s="91" t="s">
        <v>176</v>
      </c>
      <c r="C471" s="76" t="s">
        <v>145</v>
      </c>
      <c r="D471" s="73" t="s">
        <v>482</v>
      </c>
      <c r="E471" s="76"/>
      <c r="F471" s="73" t="s">
        <v>683</v>
      </c>
      <c r="G471" s="77"/>
      <c r="H471" s="78" t="s">
        <v>599</v>
      </c>
      <c r="I471" s="78"/>
      <c r="J471" s="76" t="s">
        <v>516</v>
      </c>
      <c r="K471" s="75">
        <v>7</v>
      </c>
      <c r="L471" s="77"/>
      <c r="M471" s="76"/>
      <c r="N471" s="76"/>
      <c r="O471" s="76"/>
      <c r="P471" s="76"/>
      <c r="Q471" s="76"/>
      <c r="R471" s="76"/>
      <c r="S471" s="76"/>
      <c r="T471" s="73" t="s">
        <v>1870</v>
      </c>
      <c r="U471" s="73" t="s">
        <v>177</v>
      </c>
      <c r="V471" s="73" t="s">
        <v>1459</v>
      </c>
      <c r="W471" s="73" t="s">
        <v>1443</v>
      </c>
      <c r="X471" s="73" t="s">
        <v>1654</v>
      </c>
      <c r="Y471" s="73"/>
      <c r="Z471" s="73"/>
      <c r="AA471" s="73"/>
      <c r="AB471" s="73"/>
      <c r="AC471" s="118"/>
      <c r="AD471" s="117" t="str">
        <f t="shared" si="24"/>
        <v/>
      </c>
      <c r="AE471" s="117"/>
      <c r="AF471" s="118"/>
      <c r="AG471" s="118"/>
      <c r="AH471" s="118"/>
      <c r="AI471" s="118"/>
      <c r="AJ471" s="118"/>
      <c r="AK471" s="73"/>
      <c r="AL471" s="73"/>
      <c r="AM471" s="73"/>
      <c r="AN471" s="73"/>
    </row>
    <row r="472" spans="1:42" hidden="1" x14ac:dyDescent="0.25">
      <c r="A472" s="2">
        <v>472</v>
      </c>
      <c r="B472" s="91" t="s">
        <v>176</v>
      </c>
      <c r="C472" s="93" t="s">
        <v>131</v>
      </c>
      <c r="D472" s="73" t="s">
        <v>483</v>
      </c>
      <c r="E472" s="76"/>
      <c r="F472" s="73" t="s">
        <v>683</v>
      </c>
      <c r="G472" s="94"/>
      <c r="H472" s="78" t="s">
        <v>599</v>
      </c>
      <c r="I472" s="78"/>
      <c r="J472" s="76" t="s">
        <v>516</v>
      </c>
      <c r="K472" s="75">
        <v>1</v>
      </c>
      <c r="L472" s="77"/>
      <c r="M472" s="76"/>
      <c r="N472" s="76"/>
      <c r="O472" s="76"/>
      <c r="P472" s="76"/>
      <c r="Q472" s="76"/>
      <c r="R472" s="76"/>
      <c r="S472" s="76"/>
      <c r="T472" s="73" t="s">
        <v>1870</v>
      </c>
      <c r="U472" s="73" t="s">
        <v>177</v>
      </c>
      <c r="V472" s="73" t="s">
        <v>1459</v>
      </c>
      <c r="W472" s="73" t="s">
        <v>1443</v>
      </c>
      <c r="X472" s="73" t="s">
        <v>1654</v>
      </c>
      <c r="Y472" s="73"/>
      <c r="Z472" s="73"/>
      <c r="AA472" s="73"/>
      <c r="AB472" s="73"/>
      <c r="AC472" s="118"/>
      <c r="AD472" s="117" t="str">
        <f t="shared" si="24"/>
        <v/>
      </c>
      <c r="AE472" s="117"/>
      <c r="AF472" s="118"/>
      <c r="AG472" s="118"/>
      <c r="AH472" s="118"/>
      <c r="AI472" s="118"/>
      <c r="AJ472" s="118"/>
      <c r="AK472" s="73"/>
      <c r="AL472" s="73"/>
      <c r="AM472" s="73"/>
      <c r="AN472" s="73"/>
    </row>
    <row r="473" spans="1:42" hidden="1" x14ac:dyDescent="0.25">
      <c r="A473" s="2">
        <v>473</v>
      </c>
      <c r="B473" s="91" t="s">
        <v>176</v>
      </c>
      <c r="C473" s="76" t="s">
        <v>1538</v>
      </c>
      <c r="D473" s="73" t="s">
        <v>484</v>
      </c>
      <c r="E473" s="76"/>
      <c r="F473" s="73" t="s">
        <v>683</v>
      </c>
      <c r="G473" s="77"/>
      <c r="H473" s="78" t="s">
        <v>599</v>
      </c>
      <c r="I473" s="78"/>
      <c r="J473" s="76" t="s">
        <v>516</v>
      </c>
      <c r="K473" s="75">
        <v>12</v>
      </c>
      <c r="L473" s="92" t="s">
        <v>1534</v>
      </c>
      <c r="M473" s="92" t="s">
        <v>1534</v>
      </c>
      <c r="N473" s="92" t="s">
        <v>1534</v>
      </c>
      <c r="O473" s="92" t="s">
        <v>1534</v>
      </c>
      <c r="P473" s="92" t="s">
        <v>1534</v>
      </c>
      <c r="Q473" s="92" t="s">
        <v>1534</v>
      </c>
      <c r="R473" s="92" t="s">
        <v>1534</v>
      </c>
      <c r="S473" s="77"/>
      <c r="T473" s="73" t="s">
        <v>1870</v>
      </c>
      <c r="U473" s="73" t="s">
        <v>2242</v>
      </c>
      <c r="V473" s="73" t="s">
        <v>1459</v>
      </c>
      <c r="W473" s="73" t="s">
        <v>1443</v>
      </c>
      <c r="X473" s="73" t="s">
        <v>1654</v>
      </c>
      <c r="Y473" s="73"/>
      <c r="Z473" s="73"/>
      <c r="AA473" s="73"/>
      <c r="AB473" s="73"/>
      <c r="AC473" s="118"/>
      <c r="AD473" s="117" t="str">
        <f t="shared" si="24"/>
        <v xml:space="preserve">Biodiversity Conservation - x; Clean Air - x; Clean and Plentiful Water - x; Climate Stabilization - x; Food, Fuel, and Materials - x; Natural Hazard Mitigation - x; Recreation, Culture, and Aesthetics - x; </v>
      </c>
      <c r="AE473" s="117"/>
      <c r="AF473" s="118"/>
      <c r="AG473" s="118"/>
      <c r="AH473" s="118"/>
      <c r="AI473" s="118"/>
      <c r="AJ473" s="118"/>
      <c r="AK473" s="73"/>
      <c r="AL473" s="73"/>
      <c r="AM473" s="73"/>
      <c r="AN473" s="73"/>
      <c r="AO473" s="73"/>
      <c r="AP473" s="73"/>
    </row>
    <row r="474" spans="1:42" hidden="1" x14ac:dyDescent="0.25">
      <c r="A474" s="2">
        <v>474</v>
      </c>
      <c r="B474" s="96" t="s">
        <v>176</v>
      </c>
      <c r="C474" s="76" t="s">
        <v>130</v>
      </c>
      <c r="D474" s="76"/>
      <c r="E474" s="76"/>
      <c r="F474" s="73" t="s">
        <v>182</v>
      </c>
      <c r="G474" s="73" t="s">
        <v>1271</v>
      </c>
      <c r="H474" s="78"/>
      <c r="I474" s="78"/>
      <c r="J474" s="95" t="s">
        <v>516</v>
      </c>
      <c r="K474" s="75">
        <v>0</v>
      </c>
      <c r="L474" s="77"/>
      <c r="M474" s="76"/>
      <c r="N474" s="76"/>
      <c r="O474" s="76"/>
      <c r="P474" s="76"/>
      <c r="Q474" s="76"/>
      <c r="R474" s="76"/>
      <c r="S474" s="73" t="s">
        <v>1462</v>
      </c>
      <c r="T474" s="73" t="s">
        <v>1859</v>
      </c>
      <c r="U474" s="73" t="s">
        <v>177</v>
      </c>
      <c r="V474" s="73" t="s">
        <v>1462</v>
      </c>
      <c r="W474" s="73" t="s">
        <v>1443</v>
      </c>
      <c r="X474" s="73" t="s">
        <v>1654</v>
      </c>
      <c r="Y474" s="73"/>
      <c r="Z474" s="73"/>
      <c r="AA474" s="73"/>
      <c r="AB474" s="73"/>
      <c r="AC474" s="118"/>
      <c r="AD474" s="117" t="str">
        <f t="shared" si="24"/>
        <v/>
      </c>
      <c r="AE474" s="117"/>
      <c r="AF474" s="118"/>
      <c r="AG474" s="118"/>
      <c r="AH474" s="118"/>
      <c r="AI474" s="118"/>
      <c r="AJ474" s="118"/>
      <c r="AK474" s="73"/>
      <c r="AL474" s="73"/>
      <c r="AM474" s="73"/>
      <c r="AN474" s="73"/>
      <c r="AO474" s="73"/>
      <c r="AP474" s="73"/>
    </row>
    <row r="475" spans="1:42" hidden="1" x14ac:dyDescent="0.25">
      <c r="A475" s="2">
        <v>475</v>
      </c>
      <c r="B475" s="96" t="s">
        <v>176</v>
      </c>
      <c r="C475" s="76" t="s">
        <v>129</v>
      </c>
      <c r="D475" s="76"/>
      <c r="E475" s="76"/>
      <c r="F475" s="73" t="s">
        <v>182</v>
      </c>
      <c r="G475" s="77"/>
      <c r="H475" s="78" t="s">
        <v>599</v>
      </c>
      <c r="I475" s="78"/>
      <c r="J475" s="79" t="s">
        <v>516</v>
      </c>
      <c r="K475" s="75" t="s">
        <v>532</v>
      </c>
      <c r="L475" s="77"/>
      <c r="M475" s="76"/>
      <c r="N475" s="76"/>
      <c r="O475" s="76"/>
      <c r="P475" s="76"/>
      <c r="Q475" s="76"/>
      <c r="R475" s="76"/>
      <c r="S475" s="76"/>
      <c r="T475" s="73"/>
      <c r="U475" s="73" t="s">
        <v>177</v>
      </c>
      <c r="V475" s="73"/>
      <c r="W475" s="73" t="s">
        <v>1443</v>
      </c>
      <c r="X475" s="73" t="s">
        <v>1654</v>
      </c>
      <c r="Y475" s="73"/>
      <c r="Z475" s="73"/>
      <c r="AA475" s="73"/>
      <c r="AB475" s="73"/>
      <c r="AC475" s="118"/>
      <c r="AD475" s="117" t="str">
        <f t="shared" si="24"/>
        <v/>
      </c>
      <c r="AE475" s="117"/>
      <c r="AF475" s="118"/>
      <c r="AG475" s="118"/>
      <c r="AH475" s="118"/>
      <c r="AI475" s="118"/>
      <c r="AJ475" s="118"/>
      <c r="AK475" s="73"/>
      <c r="AL475" s="73"/>
      <c r="AM475" s="73"/>
      <c r="AN475" s="73"/>
      <c r="AO475" s="73"/>
      <c r="AP475" s="73"/>
    </row>
    <row r="476" spans="1:42" hidden="1" x14ac:dyDescent="0.25">
      <c r="A476" s="2">
        <v>476</v>
      </c>
      <c r="B476" s="91" t="s">
        <v>176</v>
      </c>
      <c r="C476" s="78" t="s">
        <v>1611</v>
      </c>
      <c r="D476" s="73" t="s">
        <v>471</v>
      </c>
      <c r="E476" s="78"/>
      <c r="F476" s="73" t="s">
        <v>683</v>
      </c>
      <c r="G476" s="77" t="s">
        <v>1316</v>
      </c>
      <c r="H476" s="78" t="s">
        <v>601</v>
      </c>
      <c r="I476" s="78"/>
      <c r="J476" s="76" t="s">
        <v>515</v>
      </c>
      <c r="K476" s="75">
        <v>0</v>
      </c>
      <c r="L476" s="77"/>
      <c r="M476" s="76"/>
      <c r="N476" s="76"/>
      <c r="O476" s="76"/>
      <c r="P476" s="76"/>
      <c r="Q476" s="76"/>
      <c r="R476" s="76"/>
      <c r="S476" s="76"/>
      <c r="T476" s="73" t="s">
        <v>1870</v>
      </c>
      <c r="U476" s="73" t="s">
        <v>177</v>
      </c>
      <c r="V476" s="73" t="s">
        <v>1459</v>
      </c>
      <c r="W476" s="73" t="s">
        <v>1443</v>
      </c>
      <c r="X476" s="73" t="s">
        <v>1654</v>
      </c>
      <c r="Y476" s="73"/>
      <c r="Z476" s="73"/>
      <c r="AA476" s="73"/>
      <c r="AB476" s="73"/>
      <c r="AC476" s="118"/>
      <c r="AD476" s="117" t="str">
        <f t="shared" si="24"/>
        <v/>
      </c>
      <c r="AE476" s="117"/>
      <c r="AF476" s="118"/>
      <c r="AG476" s="118"/>
      <c r="AH476" s="118"/>
      <c r="AI476" s="118"/>
      <c r="AJ476" s="118"/>
      <c r="AK476" s="73"/>
      <c r="AL476" s="73"/>
      <c r="AM476" s="73"/>
      <c r="AN476" s="73"/>
      <c r="AO476" s="73"/>
      <c r="AP476" s="73"/>
    </row>
    <row r="477" spans="1:42" ht="120" hidden="1" x14ac:dyDescent="0.25">
      <c r="A477" s="2">
        <v>477</v>
      </c>
      <c r="B477" s="91" t="s">
        <v>176</v>
      </c>
      <c r="C477" s="76" t="s">
        <v>137</v>
      </c>
      <c r="D477" s="76" t="s">
        <v>2015</v>
      </c>
      <c r="E477" s="76"/>
      <c r="F477" s="73" t="s">
        <v>683</v>
      </c>
      <c r="G477" s="97" t="s">
        <v>1315</v>
      </c>
      <c r="H477" s="78" t="s">
        <v>1911</v>
      </c>
      <c r="I477" s="78"/>
      <c r="J477" s="79" t="s">
        <v>526</v>
      </c>
      <c r="K477" s="75">
        <v>2</v>
      </c>
      <c r="L477" s="77"/>
      <c r="M477" s="76"/>
      <c r="N477" s="92" t="s">
        <v>1534</v>
      </c>
      <c r="O477" s="76"/>
      <c r="P477" s="76"/>
      <c r="Q477" s="76"/>
      <c r="R477" s="76"/>
      <c r="S477" s="76"/>
      <c r="T477" s="73" t="s">
        <v>1873</v>
      </c>
      <c r="U477" s="73" t="s">
        <v>2021</v>
      </c>
      <c r="V477" s="73" t="s">
        <v>1460</v>
      </c>
      <c r="W477" s="73" t="s">
        <v>1443</v>
      </c>
      <c r="X477" s="73" t="s">
        <v>1654</v>
      </c>
      <c r="Y477" s="73"/>
      <c r="Z477" s="73"/>
      <c r="AA477" s="73"/>
      <c r="AB477" s="73"/>
      <c r="AC477" s="118"/>
      <c r="AD477" s="117" t="str">
        <f t="shared" si="24"/>
        <v xml:space="preserve">Clean and Plentiful Water - x; </v>
      </c>
      <c r="AE477" s="117"/>
      <c r="AF477" s="118"/>
      <c r="AG477" s="118"/>
      <c r="AH477" s="118"/>
      <c r="AI477" s="118"/>
      <c r="AJ477" s="118"/>
      <c r="AK477" s="73"/>
      <c r="AL477" s="73"/>
      <c r="AM477" s="73"/>
      <c r="AN477" s="73"/>
      <c r="AO477" s="73"/>
      <c r="AP477" s="73"/>
    </row>
    <row r="478" spans="1:42" ht="120" hidden="1" x14ac:dyDescent="0.25">
      <c r="A478" s="2">
        <v>478</v>
      </c>
      <c r="B478" s="91" t="s">
        <v>176</v>
      </c>
      <c r="C478" s="76" t="s">
        <v>136</v>
      </c>
      <c r="D478" s="76" t="s">
        <v>2017</v>
      </c>
      <c r="E478" s="76"/>
      <c r="F478" s="73" t="s">
        <v>683</v>
      </c>
      <c r="G478" s="97" t="s">
        <v>1315</v>
      </c>
      <c r="H478" s="78" t="s">
        <v>1911</v>
      </c>
      <c r="I478" s="78"/>
      <c r="J478" s="79" t="s">
        <v>526</v>
      </c>
      <c r="K478" s="75">
        <v>1</v>
      </c>
      <c r="L478" s="77"/>
      <c r="M478" s="98"/>
      <c r="N478" s="92" t="s">
        <v>1534</v>
      </c>
      <c r="O478" s="99"/>
      <c r="P478" s="100"/>
      <c r="Q478" s="98"/>
      <c r="R478" s="76"/>
      <c r="S478" s="76"/>
      <c r="T478" s="73" t="s">
        <v>1873</v>
      </c>
      <c r="U478" s="73" t="s">
        <v>2021</v>
      </c>
      <c r="V478" s="73" t="s">
        <v>1460</v>
      </c>
      <c r="W478" s="73" t="s">
        <v>1443</v>
      </c>
      <c r="X478" s="73" t="s">
        <v>1654</v>
      </c>
      <c r="Y478" s="73"/>
      <c r="Z478" s="73"/>
      <c r="AA478" s="73"/>
      <c r="AB478" s="73"/>
      <c r="AC478" s="118"/>
      <c r="AD478" s="117" t="str">
        <f t="shared" si="24"/>
        <v xml:space="preserve">Clean and Plentiful Water - x; </v>
      </c>
      <c r="AE478" s="117"/>
      <c r="AF478" s="118"/>
      <c r="AG478" s="118"/>
      <c r="AH478" s="118"/>
      <c r="AI478" s="118"/>
      <c r="AJ478" s="118"/>
      <c r="AK478" s="73"/>
      <c r="AL478" s="73"/>
      <c r="AM478" s="73"/>
      <c r="AN478" s="73"/>
      <c r="AO478" s="73"/>
      <c r="AP478" s="73"/>
    </row>
    <row r="479" spans="1:42" ht="120" hidden="1" x14ac:dyDescent="0.25">
      <c r="A479" s="2">
        <v>479</v>
      </c>
      <c r="B479" s="91" t="s">
        <v>176</v>
      </c>
      <c r="C479" s="76" t="s">
        <v>135</v>
      </c>
      <c r="D479" s="78" t="s">
        <v>2016</v>
      </c>
      <c r="E479" s="76"/>
      <c r="F479" s="73" t="s">
        <v>683</v>
      </c>
      <c r="G479" s="97" t="s">
        <v>1315</v>
      </c>
      <c r="H479" s="78" t="s">
        <v>1911</v>
      </c>
      <c r="I479" s="78"/>
      <c r="J479" s="79" t="s">
        <v>526</v>
      </c>
      <c r="K479" s="75">
        <v>0</v>
      </c>
      <c r="L479" s="92" t="s">
        <v>1534</v>
      </c>
      <c r="M479" s="76"/>
      <c r="N479" s="92" t="s">
        <v>1534</v>
      </c>
      <c r="O479" s="76"/>
      <c r="P479" s="76"/>
      <c r="Q479" s="76"/>
      <c r="R479" s="92" t="s">
        <v>1534</v>
      </c>
      <c r="S479" s="76" t="s">
        <v>462</v>
      </c>
      <c r="T479" s="73" t="s">
        <v>1874</v>
      </c>
      <c r="U479" s="73" t="s">
        <v>2244</v>
      </c>
      <c r="V479" s="73" t="s">
        <v>1460</v>
      </c>
      <c r="W479" s="73" t="s">
        <v>1443</v>
      </c>
      <c r="X479" s="73" t="s">
        <v>1654</v>
      </c>
      <c r="Y479" s="73"/>
      <c r="Z479" s="73"/>
      <c r="AA479" s="73"/>
      <c r="AB479" s="73"/>
      <c r="AC479" s="118"/>
      <c r="AD479" s="117" t="str">
        <f t="shared" si="24"/>
        <v xml:space="preserve">Biodiversity Conservation - x; Clean and Plentiful Water - x; Recreation, Culture, and Aesthetics - x; </v>
      </c>
      <c r="AE479" s="117"/>
      <c r="AF479" s="118"/>
      <c r="AG479" s="118"/>
      <c r="AH479" s="118"/>
      <c r="AI479" s="118"/>
      <c r="AJ479" s="118"/>
      <c r="AK479" s="73"/>
      <c r="AL479" s="73"/>
      <c r="AM479" s="73"/>
      <c r="AN479" s="73"/>
      <c r="AO479" s="73"/>
      <c r="AP479" s="73"/>
    </row>
    <row r="480" spans="1:42" hidden="1" x14ac:dyDescent="0.25">
      <c r="A480" s="2">
        <v>480</v>
      </c>
      <c r="B480" s="96" t="s">
        <v>176</v>
      </c>
      <c r="C480" s="76" t="s">
        <v>134</v>
      </c>
      <c r="D480" s="77" t="s">
        <v>485</v>
      </c>
      <c r="E480" s="76"/>
      <c r="F480" s="73" t="s">
        <v>182</v>
      </c>
      <c r="G480" s="77" t="s">
        <v>1313</v>
      </c>
      <c r="H480" s="78" t="s">
        <v>1411</v>
      </c>
      <c r="I480" s="78"/>
      <c r="J480" s="85" t="s">
        <v>1522</v>
      </c>
      <c r="K480" s="75">
        <v>1</v>
      </c>
      <c r="L480" s="92" t="s">
        <v>1534</v>
      </c>
      <c r="M480" s="76"/>
      <c r="N480" s="76"/>
      <c r="O480" s="76"/>
      <c r="P480" s="76"/>
      <c r="Q480" s="76"/>
      <c r="R480" s="92" t="s">
        <v>1534</v>
      </c>
      <c r="S480" s="76"/>
      <c r="T480" s="73" t="s">
        <v>1869</v>
      </c>
      <c r="U480" s="73" t="s">
        <v>2243</v>
      </c>
      <c r="V480" s="73" t="s">
        <v>1519</v>
      </c>
      <c r="W480" s="73" t="s">
        <v>1443</v>
      </c>
      <c r="X480" s="73" t="s">
        <v>1654</v>
      </c>
      <c r="Y480" s="73"/>
      <c r="Z480" s="73"/>
      <c r="AA480" s="73"/>
      <c r="AB480" s="73"/>
      <c r="AC480" s="118"/>
      <c r="AD480" s="117" t="str">
        <f t="shared" si="24"/>
        <v xml:space="preserve">Biodiversity Conservation - x; Recreation, Culture, and Aesthetics - x; </v>
      </c>
      <c r="AE480" s="117"/>
      <c r="AF480" s="118"/>
      <c r="AG480" s="118"/>
      <c r="AH480" s="118"/>
      <c r="AI480" s="118"/>
      <c r="AJ480" s="118"/>
      <c r="AK480" s="73"/>
      <c r="AL480" s="73"/>
      <c r="AM480" s="73"/>
      <c r="AN480" s="73"/>
      <c r="AO480" s="73"/>
      <c r="AP480" s="73"/>
    </row>
    <row r="481" spans="1:42" hidden="1" x14ac:dyDescent="0.25">
      <c r="A481" s="2">
        <v>481</v>
      </c>
      <c r="B481" s="91" t="s">
        <v>176</v>
      </c>
      <c r="C481" s="76" t="s">
        <v>1612</v>
      </c>
      <c r="D481" s="73" t="s">
        <v>470</v>
      </c>
      <c r="E481" s="73"/>
      <c r="F481" s="73" t="s">
        <v>683</v>
      </c>
      <c r="G481" s="77" t="s">
        <v>1314</v>
      </c>
      <c r="H481" s="78" t="s">
        <v>601</v>
      </c>
      <c r="I481" s="78"/>
      <c r="J481" s="79" t="s">
        <v>515</v>
      </c>
      <c r="K481" s="101">
        <v>1</v>
      </c>
      <c r="L481" s="73"/>
      <c r="M481" s="73"/>
      <c r="N481" s="73"/>
      <c r="O481" s="73"/>
      <c r="P481" s="73"/>
      <c r="Q481" s="73"/>
      <c r="R481" s="73"/>
      <c r="S481" s="76"/>
      <c r="T481" s="73" t="s">
        <v>1870</v>
      </c>
      <c r="U481" s="73" t="s">
        <v>177</v>
      </c>
      <c r="V481" s="73" t="s">
        <v>1459</v>
      </c>
      <c r="W481" s="73" t="s">
        <v>1443</v>
      </c>
      <c r="X481" s="73" t="s">
        <v>1654</v>
      </c>
      <c r="Y481" s="73"/>
      <c r="Z481" s="73"/>
      <c r="AA481" s="73"/>
      <c r="AB481" s="73"/>
      <c r="AC481" s="118"/>
      <c r="AD481" s="117" t="str">
        <f t="shared" si="24"/>
        <v/>
      </c>
      <c r="AE481" s="117"/>
      <c r="AF481" s="118"/>
      <c r="AG481" s="118"/>
      <c r="AH481" s="118"/>
      <c r="AI481" s="118"/>
      <c r="AJ481" s="118"/>
      <c r="AK481" s="73"/>
      <c r="AL481" s="73"/>
      <c r="AM481" s="73"/>
      <c r="AN481" s="73"/>
      <c r="AO481" s="73"/>
      <c r="AP481" s="73"/>
    </row>
    <row r="482" spans="1:42" ht="120" hidden="1" x14ac:dyDescent="0.25">
      <c r="A482" s="2">
        <v>482</v>
      </c>
      <c r="B482" s="91" t="s">
        <v>176</v>
      </c>
      <c r="C482" s="76" t="s">
        <v>140</v>
      </c>
      <c r="D482" s="73" t="s">
        <v>815</v>
      </c>
      <c r="E482" s="75"/>
      <c r="F482" s="73" t="s">
        <v>683</v>
      </c>
      <c r="G482" s="97" t="s">
        <v>1315</v>
      </c>
      <c r="H482" s="78" t="s">
        <v>1911</v>
      </c>
      <c r="I482" s="78"/>
      <c r="J482" s="79" t="s">
        <v>525</v>
      </c>
      <c r="K482" s="75">
        <v>2</v>
      </c>
      <c r="L482" s="73"/>
      <c r="M482" s="73"/>
      <c r="N482" s="92" t="s">
        <v>1534</v>
      </c>
      <c r="O482" s="73"/>
      <c r="P482" s="73"/>
      <c r="Q482" s="73"/>
      <c r="R482" s="73"/>
      <c r="S482" s="76"/>
      <c r="T482" s="73" t="s">
        <v>1871</v>
      </c>
      <c r="U482" s="73" t="s">
        <v>2021</v>
      </c>
      <c r="V482" s="73" t="s">
        <v>1460</v>
      </c>
      <c r="W482" s="73" t="s">
        <v>1443</v>
      </c>
      <c r="X482" s="73" t="s">
        <v>1654</v>
      </c>
      <c r="Y482" s="73"/>
      <c r="Z482" s="73"/>
      <c r="AA482" s="73"/>
      <c r="AB482" s="73"/>
      <c r="AC482" s="118"/>
      <c r="AD482" s="117" t="str">
        <f t="shared" si="24"/>
        <v xml:space="preserve">Clean and Plentiful Water - x; </v>
      </c>
      <c r="AE482" s="117"/>
      <c r="AF482" s="118"/>
      <c r="AG482" s="118"/>
      <c r="AH482" s="118"/>
      <c r="AI482" s="118"/>
      <c r="AJ482" s="118"/>
      <c r="AK482" s="73"/>
      <c r="AL482" s="73"/>
      <c r="AM482" s="73"/>
      <c r="AN482" s="73"/>
      <c r="AO482" s="73"/>
      <c r="AP482" s="73"/>
    </row>
    <row r="483" spans="1:42" ht="120" hidden="1" x14ac:dyDescent="0.25">
      <c r="A483" s="2">
        <v>483</v>
      </c>
      <c r="B483" s="91" t="s">
        <v>176</v>
      </c>
      <c r="C483" s="76" t="s">
        <v>139</v>
      </c>
      <c r="D483" s="73" t="s">
        <v>816</v>
      </c>
      <c r="E483" s="76"/>
      <c r="F483" s="73" t="s">
        <v>683</v>
      </c>
      <c r="G483" s="97" t="s">
        <v>1315</v>
      </c>
      <c r="H483" s="78" t="s">
        <v>1911</v>
      </c>
      <c r="I483" s="78"/>
      <c r="J483" s="79" t="s">
        <v>525</v>
      </c>
      <c r="K483" s="75">
        <v>1</v>
      </c>
      <c r="L483" s="77"/>
      <c r="M483" s="76"/>
      <c r="N483" s="92" t="s">
        <v>1534</v>
      </c>
      <c r="O483" s="76"/>
      <c r="P483" s="76"/>
      <c r="Q483" s="76"/>
      <c r="R483" s="76"/>
      <c r="S483" s="98"/>
      <c r="T483" s="73" t="s">
        <v>1871</v>
      </c>
      <c r="U483" s="73" t="s">
        <v>2021</v>
      </c>
      <c r="V483" s="73" t="s">
        <v>1460</v>
      </c>
      <c r="W483" s="73" t="s">
        <v>1443</v>
      </c>
      <c r="X483" s="73" t="s">
        <v>1654</v>
      </c>
      <c r="Y483" s="73"/>
      <c r="Z483" s="73"/>
      <c r="AA483" s="73"/>
      <c r="AB483" s="73"/>
      <c r="AC483" s="118"/>
      <c r="AD483" s="117" t="str">
        <f t="shared" si="24"/>
        <v xml:space="preserve">Clean and Plentiful Water - x; </v>
      </c>
      <c r="AE483" s="117"/>
      <c r="AF483" s="118"/>
      <c r="AG483" s="118"/>
      <c r="AH483" s="118"/>
      <c r="AI483" s="118"/>
      <c r="AJ483" s="118"/>
      <c r="AK483" s="73"/>
      <c r="AL483" s="73"/>
      <c r="AM483" s="73"/>
      <c r="AN483" s="73"/>
      <c r="AO483" s="73"/>
      <c r="AP483" s="73"/>
    </row>
    <row r="484" spans="1:42" s="73" customFormat="1" ht="15" hidden="1" customHeight="1" x14ac:dyDescent="0.25">
      <c r="A484" s="2">
        <v>484</v>
      </c>
      <c r="B484" s="91" t="s">
        <v>176</v>
      </c>
      <c r="C484" s="76" t="s">
        <v>138</v>
      </c>
      <c r="D484" s="73" t="s">
        <v>814</v>
      </c>
      <c r="E484" s="76"/>
      <c r="F484" s="73" t="s">
        <v>683</v>
      </c>
      <c r="G484" s="97" t="s">
        <v>1315</v>
      </c>
      <c r="H484" s="78" t="s">
        <v>1911</v>
      </c>
      <c r="I484" s="78"/>
      <c r="J484" s="79" t="s">
        <v>525</v>
      </c>
      <c r="K484" s="75">
        <v>0</v>
      </c>
      <c r="L484" s="92" t="s">
        <v>1534</v>
      </c>
      <c r="M484" s="76"/>
      <c r="N484" s="92" t="s">
        <v>1534</v>
      </c>
      <c r="O484" s="76"/>
      <c r="P484" s="76"/>
      <c r="Q484" s="76"/>
      <c r="R484" s="92" t="s">
        <v>1534</v>
      </c>
      <c r="S484" s="76"/>
      <c r="T484" s="73" t="s">
        <v>1872</v>
      </c>
      <c r="U484" s="73" t="s">
        <v>2244</v>
      </c>
      <c r="V484" s="73" t="s">
        <v>1460</v>
      </c>
      <c r="W484" s="73" t="s">
        <v>1443</v>
      </c>
      <c r="X484" s="73" t="s">
        <v>1654</v>
      </c>
      <c r="AC484" s="118"/>
      <c r="AD484" s="117" t="str">
        <f t="shared" si="24"/>
        <v xml:space="preserve">Biodiversity Conservation - x; Clean and Plentiful Water - x; Recreation, Culture, and Aesthetics - x; </v>
      </c>
      <c r="AE484" s="117"/>
      <c r="AF484" s="118"/>
      <c r="AG484" s="118"/>
      <c r="AH484" s="118"/>
      <c r="AI484" s="118"/>
      <c r="AJ484" s="118"/>
    </row>
    <row r="485" spans="1:42" s="73" customFormat="1" ht="15" hidden="1" customHeight="1" x14ac:dyDescent="0.25">
      <c r="A485" s="2">
        <v>485</v>
      </c>
      <c r="B485" s="3"/>
      <c r="C485" s="2"/>
      <c r="D485" s="2"/>
      <c r="E485" s="3"/>
      <c r="F485" s="3"/>
      <c r="G485" s="2"/>
      <c r="H485" s="3"/>
      <c r="I485" s="3"/>
      <c r="J485" s="3"/>
      <c r="K485" s="2"/>
      <c r="L485" s="3"/>
      <c r="M485" s="3"/>
      <c r="N485" s="3"/>
      <c r="O485" s="3"/>
      <c r="P485" s="3"/>
      <c r="Q485" s="3"/>
      <c r="R485" s="3"/>
      <c r="S485" s="3"/>
      <c r="T485" s="2"/>
      <c r="U485" s="2"/>
      <c r="V485" s="2"/>
      <c r="W485" s="2"/>
      <c r="X485" s="2"/>
      <c r="Y485" s="2"/>
      <c r="Z485" s="2"/>
      <c r="AA485" s="2"/>
      <c r="AB485" s="2"/>
      <c r="AC485" s="23"/>
      <c r="AD485" s="119"/>
      <c r="AE485" s="119"/>
      <c r="AF485" s="23"/>
      <c r="AG485" s="118"/>
      <c r="AH485" s="118"/>
      <c r="AI485" s="118"/>
      <c r="AJ485" s="118"/>
    </row>
    <row r="486" spans="1:42" s="73" customFormat="1" ht="15" hidden="1" customHeight="1" x14ac:dyDescent="0.25">
      <c r="A486" s="2">
        <v>486</v>
      </c>
      <c r="B486" s="3"/>
      <c r="C486" s="2"/>
      <c r="D486" s="2"/>
      <c r="E486" s="3"/>
      <c r="F486" s="3"/>
      <c r="G486" s="2"/>
      <c r="H486" s="3"/>
      <c r="I486" s="3"/>
      <c r="J486" s="3"/>
      <c r="K486" s="2"/>
      <c r="L486" s="3"/>
      <c r="M486" s="3"/>
      <c r="N486" s="3"/>
      <c r="O486" s="3"/>
      <c r="P486" s="3"/>
      <c r="Q486" s="3"/>
      <c r="R486" s="3"/>
      <c r="S486" s="3"/>
      <c r="T486" s="2"/>
      <c r="U486" s="2"/>
      <c r="V486" s="2"/>
      <c r="W486" s="2"/>
      <c r="X486" s="2"/>
      <c r="Y486" s="2"/>
      <c r="Z486" s="2"/>
      <c r="AA486" s="2"/>
      <c r="AB486" s="2"/>
      <c r="AC486" s="23"/>
      <c r="AD486" s="119"/>
      <c r="AE486" s="119"/>
      <c r="AF486" s="23"/>
      <c r="AG486" s="23"/>
      <c r="AH486" s="23"/>
      <c r="AI486" s="23"/>
      <c r="AJ486" s="23"/>
    </row>
    <row r="487" spans="1:42" s="73" customFormat="1" ht="15" hidden="1" customHeight="1" x14ac:dyDescent="0.25">
      <c r="A487" s="2">
        <v>487</v>
      </c>
      <c r="B487" s="3"/>
      <c r="C487" s="2"/>
      <c r="D487" s="2"/>
      <c r="E487" s="3"/>
      <c r="F487" s="3"/>
      <c r="G487" s="2"/>
      <c r="H487" s="3"/>
      <c r="I487" s="3"/>
      <c r="J487" s="3"/>
      <c r="K487" s="2"/>
      <c r="L487" s="3"/>
      <c r="M487" s="3"/>
      <c r="N487" s="3"/>
      <c r="O487" s="3"/>
      <c r="P487" s="3"/>
      <c r="Q487" s="3"/>
      <c r="R487" s="3"/>
      <c r="S487" s="3"/>
      <c r="T487" s="2"/>
      <c r="U487" s="2"/>
      <c r="V487" s="2"/>
      <c r="W487" s="2"/>
      <c r="X487" s="2"/>
      <c r="Y487" s="2"/>
      <c r="Z487" s="2"/>
      <c r="AA487" s="2"/>
      <c r="AB487" s="2"/>
      <c r="AC487" s="23"/>
      <c r="AD487" s="119"/>
      <c r="AE487" s="119"/>
      <c r="AF487" s="23"/>
      <c r="AG487" s="23"/>
      <c r="AH487" s="23"/>
      <c r="AI487" s="23"/>
      <c r="AJ487" s="23"/>
    </row>
    <row r="488" spans="1:42" s="73" customFormat="1" ht="15" hidden="1" customHeight="1" x14ac:dyDescent="0.25">
      <c r="A488" s="2">
        <v>488</v>
      </c>
      <c r="B488" s="3"/>
      <c r="C488" s="2"/>
      <c r="D488" s="2"/>
      <c r="E488" s="3"/>
      <c r="F488" s="3"/>
      <c r="G488" s="2"/>
      <c r="H488" s="3"/>
      <c r="I488" s="3"/>
      <c r="J488" s="3"/>
      <c r="K488" s="2"/>
      <c r="L488" s="3"/>
      <c r="M488" s="3"/>
      <c r="N488" s="3"/>
      <c r="O488" s="3"/>
      <c r="P488" s="3"/>
      <c r="Q488" s="3"/>
      <c r="R488" s="3"/>
      <c r="S488" s="3"/>
      <c r="T488" s="2"/>
      <c r="U488" s="2"/>
      <c r="V488" s="2"/>
      <c r="W488" s="2"/>
      <c r="X488" s="2"/>
      <c r="Y488" s="2"/>
      <c r="Z488" s="2"/>
      <c r="AA488" s="2"/>
      <c r="AB488" s="2"/>
      <c r="AC488" s="23"/>
      <c r="AD488" s="119"/>
      <c r="AE488" s="119"/>
      <c r="AF488" s="23"/>
      <c r="AG488" s="23"/>
      <c r="AH488" s="23"/>
      <c r="AI488" s="23"/>
      <c r="AJ488" s="23"/>
    </row>
    <row r="489" spans="1:42" s="73" customFormat="1" ht="15" hidden="1" customHeight="1" x14ac:dyDescent="0.25">
      <c r="A489" s="2">
        <v>489</v>
      </c>
      <c r="B489" s="3"/>
      <c r="C489" s="2"/>
      <c r="D489" s="2"/>
      <c r="E489" s="3"/>
      <c r="F489" s="3"/>
      <c r="G489" s="2"/>
      <c r="H489" s="3"/>
      <c r="I489" s="3"/>
      <c r="J489" s="3"/>
      <c r="K489" s="2"/>
      <c r="L489" s="3"/>
      <c r="M489" s="3"/>
      <c r="N489" s="3"/>
      <c r="O489" s="3"/>
      <c r="P489" s="3"/>
      <c r="Q489" s="3"/>
      <c r="R489" s="3"/>
      <c r="S489" s="3"/>
      <c r="T489" s="2"/>
      <c r="U489" s="2"/>
      <c r="V489" s="2"/>
      <c r="W489" s="2"/>
      <c r="X489" s="2"/>
      <c r="Y489" s="2"/>
      <c r="Z489" s="2"/>
      <c r="AA489" s="2"/>
      <c r="AB489" s="2"/>
      <c r="AC489" s="23"/>
      <c r="AD489" s="119"/>
      <c r="AE489" s="119"/>
      <c r="AF489" s="23"/>
      <c r="AG489" s="23"/>
      <c r="AH489" s="23"/>
      <c r="AI489" s="23"/>
      <c r="AJ489" s="23"/>
      <c r="AK489" s="2"/>
    </row>
    <row r="490" spans="1:42" s="73" customFormat="1" ht="15" hidden="1" customHeight="1" x14ac:dyDescent="0.25">
      <c r="A490" s="2">
        <v>490</v>
      </c>
      <c r="B490" s="3"/>
      <c r="C490" s="2"/>
      <c r="D490" s="2"/>
      <c r="E490" s="3"/>
      <c r="F490" s="3"/>
      <c r="G490" s="2"/>
      <c r="H490" s="3"/>
      <c r="I490" s="3"/>
      <c r="J490" s="3"/>
      <c r="K490" s="2"/>
      <c r="L490" s="3"/>
      <c r="M490" s="3"/>
      <c r="N490" s="3"/>
      <c r="O490" s="3"/>
      <c r="P490" s="3"/>
      <c r="Q490" s="3"/>
      <c r="R490" s="3"/>
      <c r="S490" s="3"/>
      <c r="T490" s="2"/>
      <c r="U490" s="2"/>
      <c r="V490" s="2"/>
      <c r="W490" s="2"/>
      <c r="X490" s="2"/>
      <c r="Y490" s="2"/>
      <c r="Z490" s="2"/>
      <c r="AA490" s="2"/>
      <c r="AB490" s="2"/>
      <c r="AC490" s="23"/>
      <c r="AD490" s="119"/>
      <c r="AE490" s="119"/>
      <c r="AF490" s="23"/>
      <c r="AG490" s="23"/>
      <c r="AH490" s="23"/>
      <c r="AI490" s="23"/>
      <c r="AJ490" s="23"/>
      <c r="AK490" s="2"/>
      <c r="AL490" s="2"/>
      <c r="AM490" s="2"/>
      <c r="AN490" s="2"/>
    </row>
    <row r="491" spans="1:42" s="73" customFormat="1" ht="15" hidden="1" customHeight="1" x14ac:dyDescent="0.25">
      <c r="A491" s="2">
        <v>491</v>
      </c>
      <c r="B491" s="3"/>
      <c r="C491" s="2"/>
      <c r="D491" s="2"/>
      <c r="E491" s="3"/>
      <c r="F491" s="3"/>
      <c r="G491" s="2"/>
      <c r="H491" s="3"/>
      <c r="I491" s="3"/>
      <c r="J491" s="3"/>
      <c r="K491" s="2"/>
      <c r="L491" s="3"/>
      <c r="M491" s="3"/>
      <c r="N491" s="3"/>
      <c r="O491" s="3"/>
      <c r="P491" s="3"/>
      <c r="Q491" s="3"/>
      <c r="R491" s="3"/>
      <c r="S491" s="3"/>
      <c r="T491" s="2"/>
      <c r="U491" s="2"/>
      <c r="V491" s="2"/>
      <c r="W491" s="2"/>
      <c r="X491" s="2"/>
      <c r="Y491" s="2"/>
      <c r="Z491" s="2"/>
      <c r="AA491" s="2"/>
      <c r="AB491" s="2"/>
      <c r="AC491" s="23"/>
      <c r="AD491" s="119"/>
      <c r="AE491" s="119"/>
      <c r="AF491" s="23"/>
      <c r="AG491" s="23"/>
      <c r="AH491" s="23"/>
      <c r="AI491" s="23"/>
      <c r="AJ491" s="23"/>
      <c r="AK491" s="2"/>
      <c r="AL491" s="2"/>
      <c r="AM491" s="2"/>
      <c r="AN491" s="2"/>
    </row>
    <row r="492" spans="1:42" s="73" customFormat="1" ht="15" hidden="1" customHeight="1" x14ac:dyDescent="0.25">
      <c r="A492" s="2">
        <v>492</v>
      </c>
      <c r="B492" s="3"/>
      <c r="C492" s="2"/>
      <c r="D492" s="2"/>
      <c r="E492" s="3"/>
      <c r="F492" s="3"/>
      <c r="G492" s="2"/>
      <c r="H492" s="3"/>
      <c r="I492" s="3"/>
      <c r="J492" s="3"/>
      <c r="K492" s="2"/>
      <c r="L492" s="3"/>
      <c r="M492" s="3"/>
      <c r="N492" s="3"/>
      <c r="O492" s="3"/>
      <c r="P492" s="3"/>
      <c r="Q492" s="3"/>
      <c r="R492" s="3"/>
      <c r="S492" s="3"/>
      <c r="T492" s="2"/>
      <c r="U492" s="2"/>
      <c r="V492" s="2"/>
      <c r="W492" s="2"/>
      <c r="X492" s="2"/>
      <c r="Y492" s="2"/>
      <c r="Z492" s="2"/>
      <c r="AA492" s="2"/>
      <c r="AB492" s="2"/>
      <c r="AC492" s="23"/>
      <c r="AD492" s="119"/>
      <c r="AE492" s="119"/>
      <c r="AF492" s="23"/>
      <c r="AG492" s="23"/>
      <c r="AH492" s="23"/>
      <c r="AI492" s="23"/>
      <c r="AJ492" s="23"/>
      <c r="AK492" s="2"/>
      <c r="AL492" s="2"/>
      <c r="AM492" s="2"/>
      <c r="AN492" s="2"/>
    </row>
    <row r="493" spans="1:42" s="73" customFormat="1" ht="15" hidden="1" customHeight="1" x14ac:dyDescent="0.25">
      <c r="A493" s="2">
        <v>493</v>
      </c>
      <c r="B493" s="3"/>
      <c r="C493" s="2"/>
      <c r="D493" s="2"/>
      <c r="E493" s="3"/>
      <c r="F493" s="3"/>
      <c r="G493" s="2"/>
      <c r="H493" s="3"/>
      <c r="I493" s="3"/>
      <c r="J493" s="3"/>
      <c r="K493" s="2"/>
      <c r="L493" s="3"/>
      <c r="M493" s="3"/>
      <c r="N493" s="3"/>
      <c r="O493" s="3"/>
      <c r="P493" s="3"/>
      <c r="Q493" s="3"/>
      <c r="R493" s="3"/>
      <c r="S493" s="3"/>
      <c r="T493" s="2"/>
      <c r="U493" s="2"/>
      <c r="V493" s="2"/>
      <c r="W493" s="2"/>
      <c r="X493" s="2"/>
      <c r="Y493" s="2"/>
      <c r="Z493" s="2"/>
      <c r="AA493" s="2"/>
      <c r="AB493" s="2"/>
      <c r="AC493" s="23"/>
      <c r="AD493" s="119"/>
      <c r="AE493" s="119"/>
      <c r="AF493" s="23"/>
      <c r="AG493" s="23"/>
      <c r="AH493" s="23"/>
      <c r="AI493" s="23"/>
      <c r="AJ493" s="23"/>
      <c r="AK493" s="2"/>
      <c r="AL493" s="2"/>
      <c r="AM493" s="2"/>
      <c r="AN493" s="2"/>
    </row>
    <row r="494" spans="1:42" s="73" customFormat="1" ht="15" hidden="1" customHeight="1" x14ac:dyDescent="0.25">
      <c r="A494" s="2">
        <v>494</v>
      </c>
      <c r="B494" s="3"/>
      <c r="C494" s="2"/>
      <c r="D494" s="2"/>
      <c r="E494" s="3"/>
      <c r="F494" s="3"/>
      <c r="G494" s="2"/>
      <c r="H494" s="3"/>
      <c r="I494" s="3"/>
      <c r="J494" s="3"/>
      <c r="K494" s="2"/>
      <c r="L494" s="3"/>
      <c r="M494" s="3"/>
      <c r="N494" s="3"/>
      <c r="O494" s="3"/>
      <c r="P494" s="3"/>
      <c r="Q494" s="3"/>
      <c r="R494" s="3"/>
      <c r="S494" s="3"/>
      <c r="T494" s="2"/>
      <c r="U494" s="2"/>
      <c r="V494" s="2"/>
      <c r="W494" s="2"/>
      <c r="X494" s="2"/>
      <c r="Y494" s="2"/>
      <c r="Z494" s="2"/>
      <c r="AA494" s="2"/>
      <c r="AB494" s="2"/>
      <c r="AC494" s="23"/>
      <c r="AD494" s="119"/>
      <c r="AE494" s="119"/>
      <c r="AF494" s="23"/>
      <c r="AG494" s="23"/>
      <c r="AH494" s="23"/>
      <c r="AI494" s="23"/>
      <c r="AJ494" s="23"/>
      <c r="AK494" s="2"/>
      <c r="AL494" s="2"/>
      <c r="AM494" s="2"/>
      <c r="AN494" s="2"/>
    </row>
    <row r="495" spans="1:42" s="73" customFormat="1" ht="15" hidden="1" customHeight="1" x14ac:dyDescent="0.25">
      <c r="A495" s="2">
        <v>495</v>
      </c>
      <c r="B495" s="3"/>
      <c r="C495" s="2"/>
      <c r="D495" s="2"/>
      <c r="E495" s="3"/>
      <c r="F495" s="3"/>
      <c r="G495" s="2"/>
      <c r="H495" s="3"/>
      <c r="I495" s="3"/>
      <c r="J495" s="3"/>
      <c r="K495" s="2"/>
      <c r="L495" s="3"/>
      <c r="M495" s="3"/>
      <c r="N495" s="3"/>
      <c r="O495" s="3"/>
      <c r="P495" s="3"/>
      <c r="Q495" s="3"/>
      <c r="R495" s="3"/>
      <c r="S495" s="3"/>
      <c r="T495" s="2"/>
      <c r="U495" s="2"/>
      <c r="V495" s="2"/>
      <c r="W495" s="2"/>
      <c r="X495" s="2"/>
      <c r="Y495" s="2"/>
      <c r="Z495" s="2"/>
      <c r="AA495" s="2"/>
      <c r="AB495" s="2"/>
      <c r="AC495" s="23"/>
      <c r="AD495" s="119"/>
      <c r="AE495" s="119"/>
      <c r="AF495" s="23"/>
      <c r="AG495" s="23"/>
      <c r="AH495" s="23"/>
      <c r="AI495" s="23"/>
      <c r="AJ495" s="23"/>
      <c r="AK495" s="2"/>
      <c r="AL495" s="2"/>
      <c r="AM495" s="2"/>
      <c r="AN495" s="2"/>
    </row>
    <row r="496" spans="1:42" s="73" customFormat="1" ht="15" hidden="1" customHeight="1" x14ac:dyDescent="0.25">
      <c r="A496" s="2">
        <v>496</v>
      </c>
      <c r="B496" s="3"/>
      <c r="C496" s="2"/>
      <c r="D496" s="2"/>
      <c r="E496" s="3"/>
      <c r="F496" s="3"/>
      <c r="G496" s="2"/>
      <c r="H496" s="3"/>
      <c r="I496" s="3"/>
      <c r="J496" s="3"/>
      <c r="K496" s="2"/>
      <c r="L496" s="3"/>
      <c r="M496" s="3"/>
      <c r="N496" s="3"/>
      <c r="O496" s="3"/>
      <c r="P496" s="3"/>
      <c r="Q496" s="3"/>
      <c r="R496" s="3"/>
      <c r="S496" s="3"/>
      <c r="T496" s="2"/>
      <c r="U496" s="2"/>
      <c r="V496" s="2"/>
      <c r="W496" s="2"/>
      <c r="X496" s="2"/>
      <c r="Y496" s="2"/>
      <c r="Z496" s="2"/>
      <c r="AA496" s="2"/>
      <c r="AB496" s="2"/>
      <c r="AC496" s="23"/>
      <c r="AD496" s="119"/>
      <c r="AE496" s="119"/>
      <c r="AF496" s="23"/>
      <c r="AG496" s="23"/>
      <c r="AH496" s="23"/>
      <c r="AI496" s="23"/>
      <c r="AJ496" s="23"/>
      <c r="AK496" s="2"/>
      <c r="AL496" s="2"/>
      <c r="AM496" s="2"/>
      <c r="AN496" s="2"/>
    </row>
    <row r="497" spans="1:42" s="73" customFormat="1" ht="15" hidden="1" customHeight="1" x14ac:dyDescent="0.25">
      <c r="A497" s="2">
        <v>497</v>
      </c>
      <c r="B497" s="3"/>
      <c r="C497" s="2"/>
      <c r="D497" s="2"/>
      <c r="E497" s="3"/>
      <c r="F497" s="3"/>
      <c r="G497" s="2"/>
      <c r="H497" s="3"/>
      <c r="I497" s="3"/>
      <c r="J497" s="3"/>
      <c r="K497" s="2"/>
      <c r="L497" s="3"/>
      <c r="M497" s="3"/>
      <c r="N497" s="3"/>
      <c r="O497" s="3"/>
      <c r="P497" s="3"/>
      <c r="Q497" s="3"/>
      <c r="R497" s="3"/>
      <c r="S497" s="3"/>
      <c r="T497" s="2"/>
      <c r="U497" s="2"/>
      <c r="V497" s="2"/>
      <c r="W497" s="2"/>
      <c r="X497" s="2"/>
      <c r="Y497" s="2"/>
      <c r="Z497" s="2"/>
      <c r="AA497" s="2"/>
      <c r="AB497" s="2"/>
      <c r="AC497" s="23"/>
      <c r="AD497" s="119"/>
      <c r="AE497" s="119"/>
      <c r="AF497" s="23"/>
      <c r="AG497" s="23"/>
      <c r="AH497" s="23"/>
      <c r="AI497" s="23"/>
      <c r="AJ497" s="23"/>
      <c r="AK497" s="2"/>
      <c r="AL497" s="2"/>
      <c r="AM497" s="2"/>
      <c r="AN497" s="2"/>
    </row>
    <row r="498" spans="1:42" s="73" customFormat="1" ht="15" hidden="1" customHeight="1" x14ac:dyDescent="0.25">
      <c r="A498" s="2">
        <v>498</v>
      </c>
      <c r="B498" s="3"/>
      <c r="C498" s="2"/>
      <c r="D498" s="2"/>
      <c r="E498" s="3"/>
      <c r="F498" s="3"/>
      <c r="G498" s="2"/>
      <c r="H498" s="3"/>
      <c r="I498" s="3"/>
      <c r="J498" s="3"/>
      <c r="K498" s="2"/>
      <c r="L498" s="3"/>
      <c r="M498" s="3"/>
      <c r="N498" s="3"/>
      <c r="O498" s="3"/>
      <c r="P498" s="3"/>
      <c r="Q498" s="3"/>
      <c r="R498" s="3"/>
      <c r="S498" s="3"/>
      <c r="T498" s="2"/>
      <c r="U498" s="2"/>
      <c r="V498" s="2"/>
      <c r="W498" s="2"/>
      <c r="X498" s="2"/>
      <c r="Y498" s="2"/>
      <c r="Z498" s="2"/>
      <c r="AA498" s="2"/>
      <c r="AB498" s="2"/>
      <c r="AC498" s="23"/>
      <c r="AD498" s="119"/>
      <c r="AE498" s="119"/>
      <c r="AF498" s="23"/>
      <c r="AG498" s="23"/>
      <c r="AH498" s="23"/>
      <c r="AI498" s="23"/>
      <c r="AJ498" s="23"/>
      <c r="AK498" s="2"/>
      <c r="AL498" s="2"/>
      <c r="AM498" s="2"/>
      <c r="AN498" s="2"/>
    </row>
    <row r="499" spans="1:42" s="73" customFormat="1" ht="15" hidden="1" customHeight="1" x14ac:dyDescent="0.25">
      <c r="A499" s="2">
        <v>499</v>
      </c>
      <c r="B499" s="3"/>
      <c r="C499" s="2"/>
      <c r="D499" s="2"/>
      <c r="E499" s="3"/>
      <c r="F499" s="3"/>
      <c r="G499" s="2"/>
      <c r="H499" s="3"/>
      <c r="I499" s="3"/>
      <c r="J499" s="3"/>
      <c r="K499" s="2"/>
      <c r="L499" s="3"/>
      <c r="M499" s="3"/>
      <c r="N499" s="3"/>
      <c r="O499" s="3"/>
      <c r="P499" s="3"/>
      <c r="Q499" s="3"/>
      <c r="R499" s="3"/>
      <c r="S499" s="3"/>
      <c r="T499" s="2"/>
      <c r="U499" s="2"/>
      <c r="V499" s="2"/>
      <c r="W499" s="2"/>
      <c r="X499" s="2"/>
      <c r="Y499" s="2"/>
      <c r="Z499" s="2"/>
      <c r="AA499" s="2"/>
      <c r="AB499" s="2"/>
      <c r="AC499" s="23"/>
      <c r="AD499" s="119"/>
      <c r="AE499" s="119"/>
      <c r="AF499" s="23"/>
      <c r="AG499" s="23"/>
      <c r="AH499" s="23"/>
      <c r="AI499" s="23"/>
      <c r="AJ499" s="23"/>
      <c r="AK499" s="2"/>
      <c r="AL499" s="2"/>
      <c r="AM499" s="2"/>
      <c r="AN499" s="2"/>
      <c r="AO499" s="2"/>
      <c r="AP499" s="2"/>
    </row>
    <row r="500" spans="1:42" s="73" customFormat="1" ht="15" hidden="1" customHeight="1" x14ac:dyDescent="0.25">
      <c r="A500" s="2">
        <v>500</v>
      </c>
      <c r="B500" s="3"/>
      <c r="C500" s="2"/>
      <c r="D500" s="2"/>
      <c r="E500" s="3"/>
      <c r="F500" s="3"/>
      <c r="G500" s="2"/>
      <c r="H500" s="3"/>
      <c r="I500" s="3"/>
      <c r="J500" s="3"/>
      <c r="K500" s="2"/>
      <c r="L500" s="3"/>
      <c r="M500" s="3"/>
      <c r="N500" s="3"/>
      <c r="O500" s="3"/>
      <c r="P500" s="3"/>
      <c r="Q500" s="3"/>
      <c r="R500" s="3"/>
      <c r="S500" s="3"/>
      <c r="T500" s="2"/>
      <c r="U500" s="2"/>
      <c r="V500" s="2"/>
      <c r="W500" s="2"/>
      <c r="X500" s="2"/>
      <c r="Y500" s="2"/>
      <c r="Z500" s="2"/>
      <c r="AA500" s="2"/>
      <c r="AB500" s="2"/>
      <c r="AC500" s="23"/>
      <c r="AD500" s="119"/>
      <c r="AE500" s="119"/>
      <c r="AF500" s="23"/>
      <c r="AG500" s="23"/>
      <c r="AH500" s="23"/>
      <c r="AI500" s="23"/>
      <c r="AJ500" s="23"/>
      <c r="AK500" s="2"/>
      <c r="AL500" s="2"/>
      <c r="AM500" s="2"/>
      <c r="AN500" s="2"/>
      <c r="AO500" s="2"/>
      <c r="AP500" s="2"/>
    </row>
    <row r="501" spans="1:42" s="73" customFormat="1" ht="15" hidden="1" customHeight="1" x14ac:dyDescent="0.25">
      <c r="A501" s="2">
        <v>501</v>
      </c>
      <c r="B501" s="3"/>
      <c r="C501" s="2"/>
      <c r="D501" s="2"/>
      <c r="E501" s="3"/>
      <c r="F501" s="3"/>
      <c r="G501" s="2"/>
      <c r="H501" s="3"/>
      <c r="I501" s="3"/>
      <c r="J501" s="3"/>
      <c r="K501" s="2"/>
      <c r="L501" s="3"/>
      <c r="M501" s="3"/>
      <c r="N501" s="3"/>
      <c r="O501" s="3"/>
      <c r="P501" s="3"/>
      <c r="Q501" s="3"/>
      <c r="R501" s="3"/>
      <c r="S501" s="3"/>
      <c r="T501" s="2"/>
      <c r="U501" s="2"/>
      <c r="V501" s="2"/>
      <c r="W501" s="2"/>
      <c r="X501" s="2"/>
      <c r="Y501" s="2"/>
      <c r="Z501" s="2"/>
      <c r="AA501" s="2"/>
      <c r="AB501" s="2"/>
      <c r="AC501" s="23"/>
      <c r="AD501" s="119"/>
      <c r="AE501" s="119"/>
      <c r="AF501" s="23"/>
      <c r="AG501" s="23"/>
      <c r="AH501" s="23"/>
      <c r="AI501" s="23"/>
      <c r="AJ501" s="23"/>
      <c r="AK501" s="2"/>
      <c r="AL501" s="2"/>
      <c r="AM501" s="2"/>
      <c r="AN501" s="2"/>
      <c r="AO501" s="2"/>
      <c r="AP501" s="2"/>
    </row>
    <row r="502" spans="1:42" s="73" customFormat="1" ht="15" hidden="1" customHeight="1" x14ac:dyDescent="0.25">
      <c r="A502" s="2">
        <v>502</v>
      </c>
      <c r="B502" s="3"/>
      <c r="C502" s="2"/>
      <c r="D502" s="2"/>
      <c r="E502" s="3"/>
      <c r="F502" s="3"/>
      <c r="G502" s="2"/>
      <c r="H502" s="3"/>
      <c r="I502" s="3"/>
      <c r="J502" s="3"/>
      <c r="K502" s="2"/>
      <c r="L502" s="3"/>
      <c r="M502" s="3"/>
      <c r="N502" s="3"/>
      <c r="O502" s="3"/>
      <c r="P502" s="3"/>
      <c r="Q502" s="3"/>
      <c r="R502" s="3"/>
      <c r="S502" s="3"/>
      <c r="T502" s="2"/>
      <c r="U502" s="2"/>
      <c r="V502" s="2"/>
      <c r="W502" s="2"/>
      <c r="X502" s="2"/>
      <c r="Y502" s="2"/>
      <c r="Z502" s="2"/>
      <c r="AA502" s="2"/>
      <c r="AB502" s="2"/>
      <c r="AC502" s="23"/>
      <c r="AD502" s="119"/>
      <c r="AE502" s="119"/>
      <c r="AF502" s="23"/>
      <c r="AG502" s="23"/>
      <c r="AH502" s="23"/>
      <c r="AI502" s="23"/>
      <c r="AJ502" s="23"/>
      <c r="AK502" s="2"/>
      <c r="AL502" s="2"/>
      <c r="AM502" s="2"/>
      <c r="AN502" s="2"/>
      <c r="AO502" s="2"/>
      <c r="AP502" s="2"/>
    </row>
    <row r="503" spans="1:42" s="73" customFormat="1" ht="15" hidden="1" customHeight="1" x14ac:dyDescent="0.25">
      <c r="A503" s="2">
        <v>503</v>
      </c>
      <c r="B503" s="3"/>
      <c r="C503" s="2"/>
      <c r="D503" s="2"/>
      <c r="E503" s="3"/>
      <c r="F503" s="3"/>
      <c r="G503" s="2"/>
      <c r="H503" s="3"/>
      <c r="I503" s="3"/>
      <c r="J503" s="3"/>
      <c r="K503" s="2"/>
      <c r="L503" s="3"/>
      <c r="M503" s="3"/>
      <c r="N503" s="3"/>
      <c r="O503" s="3"/>
      <c r="P503" s="3"/>
      <c r="Q503" s="3"/>
      <c r="R503" s="3"/>
      <c r="S503" s="3"/>
      <c r="T503" s="2"/>
      <c r="U503" s="2"/>
      <c r="V503" s="2"/>
      <c r="W503" s="2"/>
      <c r="X503" s="2"/>
      <c r="Y503" s="2"/>
      <c r="Z503" s="2"/>
      <c r="AA503" s="2"/>
      <c r="AB503" s="2"/>
      <c r="AC503" s="23"/>
      <c r="AD503" s="119"/>
      <c r="AE503" s="119"/>
      <c r="AF503" s="23"/>
      <c r="AG503" s="23"/>
      <c r="AH503" s="23"/>
      <c r="AI503" s="23"/>
      <c r="AJ503" s="23"/>
      <c r="AK503" s="2"/>
      <c r="AL503" s="2"/>
      <c r="AM503" s="2"/>
      <c r="AN503" s="2"/>
      <c r="AO503" s="2"/>
      <c r="AP503" s="2"/>
    </row>
    <row r="504" spans="1:42" s="73" customFormat="1" ht="15" hidden="1" customHeight="1" x14ac:dyDescent="0.25">
      <c r="A504" s="2">
        <v>504</v>
      </c>
      <c r="B504" s="3"/>
      <c r="C504" s="2"/>
      <c r="D504" s="2"/>
      <c r="E504" s="3"/>
      <c r="F504" s="3"/>
      <c r="G504" s="2"/>
      <c r="H504" s="3"/>
      <c r="I504" s="3"/>
      <c r="J504" s="3"/>
      <c r="K504" s="2"/>
      <c r="L504" s="3"/>
      <c r="M504" s="3"/>
      <c r="N504" s="3"/>
      <c r="O504" s="3"/>
      <c r="P504" s="3"/>
      <c r="Q504" s="3"/>
      <c r="R504" s="3"/>
      <c r="S504" s="3"/>
      <c r="T504" s="2"/>
      <c r="U504" s="2"/>
      <c r="V504" s="2"/>
      <c r="W504" s="2"/>
      <c r="X504" s="2"/>
      <c r="Y504" s="2"/>
      <c r="Z504" s="2"/>
      <c r="AA504" s="2"/>
      <c r="AB504" s="2"/>
      <c r="AC504" s="23"/>
      <c r="AD504" s="119"/>
      <c r="AE504" s="119"/>
      <c r="AF504" s="23"/>
      <c r="AG504" s="23"/>
      <c r="AH504" s="23"/>
      <c r="AI504" s="23"/>
      <c r="AJ504" s="23"/>
      <c r="AK504" s="2"/>
      <c r="AL504" s="2"/>
      <c r="AM504" s="2"/>
      <c r="AN504" s="2"/>
      <c r="AO504" s="2"/>
      <c r="AP504" s="2"/>
    </row>
    <row r="505" spans="1:42" s="73" customFormat="1" ht="15" hidden="1" customHeight="1" x14ac:dyDescent="0.25">
      <c r="A505" s="2">
        <v>505</v>
      </c>
      <c r="B505" s="3"/>
      <c r="C505" s="2"/>
      <c r="D505" s="2"/>
      <c r="E505" s="3"/>
      <c r="F505" s="3"/>
      <c r="G505" s="2"/>
      <c r="H505" s="3"/>
      <c r="I505" s="3"/>
      <c r="J505" s="3"/>
      <c r="K505" s="2"/>
      <c r="L505" s="3"/>
      <c r="M505" s="3"/>
      <c r="N505" s="3"/>
      <c r="O505" s="3"/>
      <c r="P505" s="3"/>
      <c r="Q505" s="3"/>
      <c r="R505" s="3"/>
      <c r="S505" s="3"/>
      <c r="T505" s="2"/>
      <c r="U505" s="2"/>
      <c r="V505" s="2"/>
      <c r="W505" s="2"/>
      <c r="X505" s="2"/>
      <c r="Y505" s="2"/>
      <c r="Z505" s="2"/>
      <c r="AA505" s="2"/>
      <c r="AB505" s="2"/>
      <c r="AC505" s="23"/>
      <c r="AD505" s="119"/>
      <c r="AE505" s="119"/>
      <c r="AF505" s="23"/>
      <c r="AG505" s="23"/>
      <c r="AH505" s="23"/>
      <c r="AI505" s="23"/>
      <c r="AJ505" s="23"/>
      <c r="AK505" s="2"/>
      <c r="AL505" s="2"/>
      <c r="AM505" s="2"/>
      <c r="AN505" s="2"/>
      <c r="AO505" s="2"/>
      <c r="AP505" s="2"/>
    </row>
    <row r="506" spans="1:42" s="73" customFormat="1" ht="15" hidden="1" customHeight="1" x14ac:dyDescent="0.25">
      <c r="A506" s="2">
        <v>506</v>
      </c>
      <c r="B506" s="3"/>
      <c r="C506" s="2"/>
      <c r="D506" s="2"/>
      <c r="E506" s="3"/>
      <c r="F506" s="3"/>
      <c r="G506" s="2"/>
      <c r="H506" s="3"/>
      <c r="I506" s="3"/>
      <c r="J506" s="3"/>
      <c r="K506" s="2"/>
      <c r="L506" s="3"/>
      <c r="M506" s="3"/>
      <c r="N506" s="3"/>
      <c r="O506" s="3"/>
      <c r="P506" s="3"/>
      <c r="Q506" s="3"/>
      <c r="R506" s="3"/>
      <c r="S506" s="3"/>
      <c r="T506" s="2"/>
      <c r="U506" s="2"/>
      <c r="V506" s="2"/>
      <c r="W506" s="2"/>
      <c r="X506" s="2"/>
      <c r="Y506" s="2"/>
      <c r="Z506" s="2"/>
      <c r="AA506" s="2"/>
      <c r="AB506" s="2"/>
      <c r="AC506" s="23"/>
      <c r="AD506" s="119"/>
      <c r="AE506" s="119"/>
      <c r="AF506" s="23"/>
      <c r="AG506" s="23"/>
      <c r="AH506" s="23"/>
      <c r="AI506" s="23"/>
      <c r="AJ506" s="23"/>
      <c r="AK506" s="2"/>
      <c r="AL506" s="2"/>
      <c r="AM506" s="2"/>
      <c r="AN506" s="2"/>
      <c r="AO506" s="2"/>
      <c r="AP506" s="2"/>
    </row>
    <row r="507" spans="1:42" s="73" customFormat="1" ht="15" hidden="1" customHeight="1" x14ac:dyDescent="0.25">
      <c r="A507" s="2">
        <v>507</v>
      </c>
      <c r="B507" s="3"/>
      <c r="C507" s="2"/>
      <c r="D507" s="2"/>
      <c r="E507" s="3"/>
      <c r="F507" s="3"/>
      <c r="G507" s="2"/>
      <c r="H507" s="3"/>
      <c r="I507" s="3"/>
      <c r="J507" s="3"/>
      <c r="K507" s="2"/>
      <c r="L507" s="3"/>
      <c r="M507" s="3"/>
      <c r="N507" s="3"/>
      <c r="O507" s="3"/>
      <c r="P507" s="3"/>
      <c r="Q507" s="3"/>
      <c r="R507" s="3"/>
      <c r="S507" s="3"/>
      <c r="T507" s="2"/>
      <c r="U507" s="2"/>
      <c r="V507" s="2"/>
      <c r="W507" s="2"/>
      <c r="X507" s="2"/>
      <c r="Y507" s="2"/>
      <c r="Z507" s="2"/>
      <c r="AA507" s="2"/>
      <c r="AB507" s="2"/>
      <c r="AC507" s="23"/>
      <c r="AD507" s="119"/>
      <c r="AE507" s="119"/>
      <c r="AF507" s="23"/>
      <c r="AG507" s="23"/>
      <c r="AH507" s="23"/>
      <c r="AI507" s="23"/>
      <c r="AJ507" s="23"/>
      <c r="AK507" s="2"/>
      <c r="AL507" s="2"/>
      <c r="AM507" s="2"/>
      <c r="AN507" s="2"/>
      <c r="AO507" s="2"/>
      <c r="AP507" s="2"/>
    </row>
    <row r="508" spans="1:42" s="73" customFormat="1" ht="15" hidden="1" customHeight="1" x14ac:dyDescent="0.25">
      <c r="A508" s="2">
        <v>508</v>
      </c>
      <c r="B508" s="3"/>
      <c r="C508" s="2"/>
      <c r="D508" s="2"/>
      <c r="E508" s="3"/>
      <c r="F508" s="3"/>
      <c r="G508" s="2"/>
      <c r="H508" s="3"/>
      <c r="I508" s="3"/>
      <c r="J508" s="3"/>
      <c r="K508" s="2"/>
      <c r="L508" s="3"/>
      <c r="M508" s="3"/>
      <c r="N508" s="3"/>
      <c r="O508" s="3"/>
      <c r="P508" s="3"/>
      <c r="Q508" s="3"/>
      <c r="R508" s="3"/>
      <c r="S508" s="3"/>
      <c r="T508" s="2"/>
      <c r="U508" s="2"/>
      <c r="V508" s="2"/>
      <c r="W508" s="2"/>
      <c r="X508" s="2"/>
      <c r="Y508" s="2"/>
      <c r="Z508" s="2"/>
      <c r="AA508" s="2"/>
      <c r="AB508" s="2"/>
      <c r="AC508" s="23"/>
      <c r="AD508" s="119"/>
      <c r="AE508" s="119"/>
      <c r="AF508" s="23"/>
      <c r="AG508" s="23"/>
      <c r="AH508" s="23"/>
      <c r="AI508" s="23"/>
      <c r="AJ508" s="23"/>
      <c r="AK508" s="2"/>
      <c r="AL508" s="2"/>
      <c r="AM508" s="2"/>
      <c r="AN508" s="2"/>
      <c r="AO508" s="2"/>
      <c r="AP508" s="2"/>
    </row>
    <row r="509" spans="1:42" s="73" customFormat="1" ht="15" hidden="1" customHeight="1" x14ac:dyDescent="0.25">
      <c r="A509" s="2">
        <v>509</v>
      </c>
      <c r="B509" s="3"/>
      <c r="C509" s="2"/>
      <c r="D509" s="2"/>
      <c r="E509" s="3"/>
      <c r="F509" s="3"/>
      <c r="G509" s="2"/>
      <c r="H509" s="3"/>
      <c r="I509" s="3"/>
      <c r="J509" s="3"/>
      <c r="K509" s="2"/>
      <c r="L509" s="3"/>
      <c r="M509" s="3"/>
      <c r="N509" s="3"/>
      <c r="O509" s="3"/>
      <c r="P509" s="3"/>
      <c r="Q509" s="3"/>
      <c r="R509" s="3"/>
      <c r="S509" s="3"/>
      <c r="T509" s="2"/>
      <c r="U509" s="2"/>
      <c r="V509" s="2"/>
      <c r="W509" s="2"/>
      <c r="X509" s="2"/>
      <c r="Y509" s="2"/>
      <c r="Z509" s="2"/>
      <c r="AA509" s="2"/>
      <c r="AB509" s="2"/>
      <c r="AC509" s="23"/>
      <c r="AD509" s="119"/>
      <c r="AE509" s="119"/>
      <c r="AF509" s="23"/>
      <c r="AG509" s="23"/>
      <c r="AH509" s="23"/>
      <c r="AI509" s="23"/>
      <c r="AJ509" s="23"/>
      <c r="AK509" s="2"/>
      <c r="AL509" s="2"/>
      <c r="AM509" s="2"/>
      <c r="AN509" s="2"/>
      <c r="AO509" s="2"/>
      <c r="AP509" s="2"/>
    </row>
    <row r="510" spans="1:42" hidden="1" x14ac:dyDescent="0.25">
      <c r="A510" s="2">
        <v>510</v>
      </c>
    </row>
    <row r="511" spans="1:42" hidden="1" x14ac:dyDescent="0.25">
      <c r="A511" s="2">
        <v>511</v>
      </c>
    </row>
    <row r="512" spans="1:42" hidden="1" x14ac:dyDescent="0.25">
      <c r="A512" s="2">
        <v>512</v>
      </c>
    </row>
    <row r="513" spans="1:31" hidden="1" x14ac:dyDescent="0.25">
      <c r="A513" s="2">
        <v>513</v>
      </c>
    </row>
    <row r="514" spans="1:31" hidden="1" x14ac:dyDescent="0.25">
      <c r="A514" s="2">
        <v>514</v>
      </c>
    </row>
    <row r="515" spans="1:31" hidden="1" x14ac:dyDescent="0.25">
      <c r="A515" s="2">
        <v>515</v>
      </c>
    </row>
    <row r="516" spans="1:31" hidden="1" x14ac:dyDescent="0.25">
      <c r="A516" s="2">
        <v>516</v>
      </c>
    </row>
    <row r="517" spans="1:31" hidden="1" x14ac:dyDescent="0.25">
      <c r="A517" s="2">
        <v>517</v>
      </c>
      <c r="B517" s="29"/>
      <c r="C517" s="22"/>
      <c r="D517" s="22"/>
      <c r="E517" s="22"/>
      <c r="F517" s="2"/>
      <c r="G517" s="37"/>
      <c r="H517" s="7"/>
      <c r="I517" s="38"/>
      <c r="J517"/>
      <c r="K517" s="22"/>
      <c r="L517" s="2"/>
      <c r="M517" s="2"/>
      <c r="N517" s="2"/>
      <c r="O517" s="2"/>
      <c r="P517" s="2"/>
      <c r="Q517" s="2"/>
      <c r="R517" s="2"/>
      <c r="S517" s="71"/>
      <c r="V517" s="71"/>
      <c r="Y517"/>
      <c r="AD517" s="117"/>
      <c r="AE517" s="114"/>
    </row>
    <row r="518" spans="1:31" hidden="1" x14ac:dyDescent="0.25">
      <c r="A518" s="2">
        <v>518</v>
      </c>
    </row>
    <row r="519" spans="1:31" hidden="1" x14ac:dyDescent="0.25">
      <c r="A519" s="2">
        <v>519</v>
      </c>
    </row>
    <row r="520" spans="1:31" hidden="1" x14ac:dyDescent="0.25">
      <c r="A520" s="2">
        <v>520</v>
      </c>
    </row>
    <row r="521" spans="1:31" hidden="1" x14ac:dyDescent="0.25">
      <c r="A521" s="2">
        <v>521</v>
      </c>
    </row>
    <row r="522" spans="1:31" hidden="1" x14ac:dyDescent="0.25">
      <c r="A522" s="2">
        <v>522</v>
      </c>
    </row>
    <row r="523" spans="1:31" hidden="1" x14ac:dyDescent="0.25">
      <c r="A523" s="2">
        <v>523</v>
      </c>
    </row>
    <row r="524" spans="1:31" hidden="1" x14ac:dyDescent="0.25">
      <c r="A524" s="2">
        <v>524</v>
      </c>
    </row>
    <row r="525" spans="1:31" hidden="1" x14ac:dyDescent="0.25">
      <c r="A525" s="2">
        <v>525</v>
      </c>
    </row>
    <row r="526" spans="1:31" hidden="1" x14ac:dyDescent="0.25">
      <c r="A526" s="2">
        <v>526</v>
      </c>
    </row>
    <row r="527" spans="1:31" hidden="1" x14ac:dyDescent="0.25">
      <c r="A527" s="2">
        <v>527</v>
      </c>
    </row>
    <row r="528" spans="1:31" hidden="1" x14ac:dyDescent="0.25">
      <c r="A528" s="2">
        <v>528</v>
      </c>
    </row>
    <row r="529" spans="1:1" hidden="1" x14ac:dyDescent="0.25">
      <c r="A529" s="2">
        <v>529</v>
      </c>
    </row>
    <row r="530" spans="1:1" hidden="1" x14ac:dyDescent="0.25">
      <c r="A530" s="2">
        <v>530</v>
      </c>
    </row>
    <row r="531" spans="1:1" hidden="1" x14ac:dyDescent="0.25">
      <c r="A531" s="2">
        <v>531</v>
      </c>
    </row>
    <row r="532" spans="1:1" hidden="1" x14ac:dyDescent="0.25">
      <c r="A532" s="2">
        <v>532</v>
      </c>
    </row>
    <row r="533" spans="1:1" hidden="1" x14ac:dyDescent="0.25">
      <c r="A533" s="2">
        <v>533</v>
      </c>
    </row>
    <row r="534" spans="1:1" hidden="1" x14ac:dyDescent="0.25">
      <c r="A534" s="2">
        <v>534</v>
      </c>
    </row>
    <row r="535" spans="1:1" hidden="1" x14ac:dyDescent="0.25">
      <c r="A535" s="2">
        <v>535</v>
      </c>
    </row>
    <row r="536" spans="1:1" hidden="1" x14ac:dyDescent="0.25">
      <c r="A536" s="2">
        <v>536</v>
      </c>
    </row>
    <row r="537" spans="1:1" hidden="1" x14ac:dyDescent="0.25">
      <c r="A537" s="2">
        <v>537</v>
      </c>
    </row>
    <row r="538" spans="1:1" hidden="1" x14ac:dyDescent="0.25">
      <c r="A538" s="2">
        <v>538</v>
      </c>
    </row>
    <row r="539" spans="1:1" hidden="1" x14ac:dyDescent="0.25"/>
    <row r="540" spans="1:1" hidden="1" x14ac:dyDescent="0.25"/>
  </sheetData>
  <autoFilter ref="A1:AF540">
    <filterColumn colId="21">
      <filters>
        <filter val="Community Demographics"/>
        <filter val="Commuting and Walkability"/>
        <filter val="Employment"/>
        <filter val="Housing and Facilities"/>
        <filter val="National Demographics"/>
      </filters>
    </filterColumn>
    <sortState ref="A2:AF539">
      <sortCondition ref="A1:A539"/>
    </sortState>
  </autoFilter>
  <sortState ref="A2:Z495">
    <sortCondition ref="A1"/>
  </sortState>
  <hyperlinks>
    <hyperlink ref="J272" r:id="rId1"/>
    <hyperlink ref="J95" r:id="rId2"/>
  </hyperlinks>
  <pageMargins left="0.7" right="0.7" top="0.75" bottom="0.75" header="0.3" footer="0.3"/>
  <pageSetup orientation="portrait" horizontalDpi="90" verticalDpi="9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03"/>
  <sheetViews>
    <sheetView tabSelected="1" topLeftCell="W264" workbookViewId="0">
      <selection activeCell="AA284" sqref="AA284"/>
    </sheetView>
  </sheetViews>
  <sheetFormatPr defaultColWidth="9.140625" defaultRowHeight="15" x14ac:dyDescent="0.25"/>
  <cols>
    <col min="1" max="1" width="9.140625" style="2"/>
    <col min="2" max="2" width="10.28515625" style="3" customWidth="1"/>
    <col min="3" max="3" width="40.7109375" style="2" customWidth="1"/>
    <col min="4" max="4" width="8.7109375" style="2" customWidth="1"/>
    <col min="5" max="5" width="20.140625" style="3" customWidth="1"/>
    <col min="6" max="6" width="9.140625" style="3" customWidth="1"/>
    <col min="7" max="7" width="8.7109375" style="3" customWidth="1"/>
    <col min="8" max="8" width="7" style="3" customWidth="1"/>
    <col min="9" max="9" width="37" style="2" customWidth="1"/>
    <col min="10" max="17" width="18.7109375" style="3" customWidth="1"/>
    <col min="18" max="19" width="18.7109375" style="2" customWidth="1"/>
    <col min="20" max="20" width="32.5703125" style="2" customWidth="1"/>
    <col min="21" max="21" width="34" style="2" customWidth="1"/>
    <col min="22" max="23" width="18.7109375" style="3" customWidth="1"/>
    <col min="24" max="24" width="18.7109375" style="2" customWidth="1"/>
    <col min="25" max="25" width="8.140625" style="3" customWidth="1"/>
    <col min="26" max="26" width="25.28515625" style="3" customWidth="1"/>
    <col min="27" max="27" width="103.5703125" style="2" customWidth="1"/>
    <col min="28" max="16384" width="9.140625" style="2"/>
  </cols>
  <sheetData>
    <row r="1" spans="1:28"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1441</v>
      </c>
      <c r="V1" s="1" t="s">
        <v>1442</v>
      </c>
      <c r="W1" s="1" t="s">
        <v>1663</v>
      </c>
      <c r="X1" s="104" t="s">
        <v>1950</v>
      </c>
      <c r="Y1" s="1" t="s">
        <v>2010</v>
      </c>
      <c r="AA1" s="1" t="s">
        <v>2050</v>
      </c>
    </row>
    <row r="2" spans="1:28" ht="15" customHeight="1" x14ac:dyDescent="0.25">
      <c r="A2" s="2">
        <v>1</v>
      </c>
      <c r="B2" s="2" t="s">
        <v>464</v>
      </c>
      <c r="C2" s="2" t="s">
        <v>1718</v>
      </c>
      <c r="D2" s="6" t="s">
        <v>185</v>
      </c>
      <c r="E2" s="9" t="s">
        <v>299</v>
      </c>
      <c r="F2" s="9" t="s">
        <v>179</v>
      </c>
      <c r="G2" s="38" t="s">
        <v>1339</v>
      </c>
      <c r="H2" t="s">
        <v>819</v>
      </c>
      <c r="I2" s="20" t="s">
        <v>1521</v>
      </c>
      <c r="J2" s="2">
        <v>2</v>
      </c>
      <c r="K2" s="71"/>
      <c r="L2" s="2" t="s">
        <v>1534</v>
      </c>
      <c r="M2" s="2"/>
      <c r="N2" s="2"/>
      <c r="O2" s="2"/>
      <c r="P2" s="2"/>
      <c r="Q2" s="2"/>
      <c r="S2" s="2" t="s">
        <v>1719</v>
      </c>
      <c r="T2" s="2" t="s">
        <v>2018</v>
      </c>
      <c r="U2" s="2" t="s">
        <v>1518</v>
      </c>
      <c r="V2" s="2" t="s">
        <v>1443</v>
      </c>
      <c r="W2" s="2" t="s">
        <v>1654</v>
      </c>
      <c r="Y2" s="2" t="s">
        <v>2012</v>
      </c>
      <c r="Z2" s="2"/>
      <c r="AA2" s="2" t="s">
        <v>2430</v>
      </c>
      <c r="AB2" s="2">
        <v>2</v>
      </c>
    </row>
    <row r="3" spans="1:28" ht="15" customHeight="1" x14ac:dyDescent="0.25">
      <c r="A3" s="2">
        <v>2</v>
      </c>
      <c r="B3" s="2" t="s">
        <v>464</v>
      </c>
      <c r="C3" s="2" t="s">
        <v>1065</v>
      </c>
      <c r="D3" s="6" t="s">
        <v>186</v>
      </c>
      <c r="E3" s="9" t="s">
        <v>300</v>
      </c>
      <c r="F3" s="9" t="s">
        <v>179</v>
      </c>
      <c r="G3" s="38" t="s">
        <v>1340</v>
      </c>
      <c r="H3" s="38" t="s">
        <v>819</v>
      </c>
      <c r="I3" s="20" t="s">
        <v>1521</v>
      </c>
      <c r="J3" s="2">
        <v>3</v>
      </c>
      <c r="K3" s="71"/>
      <c r="L3" s="2" t="s">
        <v>1534</v>
      </c>
      <c r="M3" s="2"/>
      <c r="N3" s="2"/>
      <c r="O3" s="2"/>
      <c r="P3" s="2"/>
      <c r="Q3" s="2"/>
      <c r="S3" s="2" t="s">
        <v>1719</v>
      </c>
      <c r="T3" s="2" t="s">
        <v>2018</v>
      </c>
      <c r="U3" s="2" t="s">
        <v>1518</v>
      </c>
      <c r="V3" s="2" t="s">
        <v>1443</v>
      </c>
      <c r="W3" s="2" t="s">
        <v>1654</v>
      </c>
      <c r="Y3" s="2" t="s">
        <v>2012</v>
      </c>
      <c r="Z3" s="2"/>
      <c r="AA3" s="2" t="s">
        <v>2284</v>
      </c>
      <c r="AB3" s="2">
        <v>2</v>
      </c>
    </row>
    <row r="4" spans="1:28" ht="15" customHeight="1" x14ac:dyDescent="0.25">
      <c r="A4" s="2">
        <v>3</v>
      </c>
      <c r="B4" s="2" t="s">
        <v>464</v>
      </c>
      <c r="C4" s="2" t="s">
        <v>1</v>
      </c>
      <c r="D4" s="6" t="s">
        <v>187</v>
      </c>
      <c r="E4" s="9" t="s">
        <v>301</v>
      </c>
      <c r="F4" s="9" t="s">
        <v>179</v>
      </c>
      <c r="G4" s="38" t="s">
        <v>1697</v>
      </c>
      <c r="H4" s="38" t="s">
        <v>830</v>
      </c>
      <c r="I4" s="20" t="s">
        <v>1521</v>
      </c>
      <c r="J4" s="2">
        <v>4</v>
      </c>
      <c r="K4" s="2" t="s">
        <v>1534</v>
      </c>
      <c r="L4" s="2"/>
      <c r="M4" s="2"/>
      <c r="N4" s="2"/>
      <c r="O4" s="2" t="s">
        <v>1444</v>
      </c>
      <c r="P4" s="2"/>
      <c r="Q4" s="2"/>
      <c r="S4" s="2" t="s">
        <v>1720</v>
      </c>
      <c r="T4" s="2" t="s">
        <v>2236</v>
      </c>
      <c r="U4" s="2" t="s">
        <v>1444</v>
      </c>
      <c r="V4" s="2" t="s">
        <v>1443</v>
      </c>
      <c r="W4" s="2" t="s">
        <v>1654</v>
      </c>
      <c r="Y4" s="2" t="s">
        <v>2012</v>
      </c>
      <c r="Z4" s="2"/>
      <c r="AA4" s="2" t="s">
        <v>2285</v>
      </c>
      <c r="AB4" s="2">
        <v>0</v>
      </c>
    </row>
    <row r="5" spans="1:28" ht="15" customHeight="1" x14ac:dyDescent="0.25">
      <c r="A5" s="2">
        <v>4</v>
      </c>
      <c r="B5" s="2" t="s">
        <v>464</v>
      </c>
      <c r="C5" s="2" t="s">
        <v>1066</v>
      </c>
      <c r="D5" s="6" t="s">
        <v>188</v>
      </c>
      <c r="E5" s="9" t="s">
        <v>302</v>
      </c>
      <c r="F5" s="9" t="s">
        <v>179</v>
      </c>
      <c r="G5" s="38" t="s">
        <v>1342</v>
      </c>
      <c r="H5" s="38" t="s">
        <v>819</v>
      </c>
      <c r="I5" s="20" t="s">
        <v>1521</v>
      </c>
      <c r="J5" s="2">
        <v>5</v>
      </c>
      <c r="K5" s="71"/>
      <c r="L5" s="2" t="s">
        <v>1534</v>
      </c>
      <c r="M5" s="2"/>
      <c r="N5" s="2"/>
      <c r="O5" s="2"/>
      <c r="P5" s="2"/>
      <c r="Q5" s="2"/>
      <c r="S5" s="2" t="s">
        <v>1719</v>
      </c>
      <c r="T5" s="2" t="s">
        <v>2018</v>
      </c>
      <c r="U5" s="2" t="s">
        <v>1518</v>
      </c>
      <c r="V5" s="2" t="s">
        <v>1443</v>
      </c>
      <c r="W5" s="2" t="s">
        <v>1654</v>
      </c>
      <c r="Y5" s="2" t="s">
        <v>2012</v>
      </c>
      <c r="Z5" s="2"/>
      <c r="AA5" s="2" t="s">
        <v>2286</v>
      </c>
      <c r="AB5" s="2">
        <v>2</v>
      </c>
    </row>
    <row r="6" spans="1:28" ht="15" customHeight="1" x14ac:dyDescent="0.25">
      <c r="A6" s="2">
        <v>5</v>
      </c>
      <c r="B6" s="2" t="s">
        <v>464</v>
      </c>
      <c r="C6" s="2" t="s">
        <v>1067</v>
      </c>
      <c r="D6" s="6" t="s">
        <v>189</v>
      </c>
      <c r="E6" s="9" t="s">
        <v>303</v>
      </c>
      <c r="F6" s="9" t="s">
        <v>179</v>
      </c>
      <c r="G6" s="38" t="s">
        <v>1341</v>
      </c>
      <c r="H6" s="38" t="s">
        <v>819</v>
      </c>
      <c r="I6" s="20" t="s">
        <v>1521</v>
      </c>
      <c r="J6" s="2">
        <v>6</v>
      </c>
      <c r="K6" s="71"/>
      <c r="L6" s="2" t="s">
        <v>1534</v>
      </c>
      <c r="M6" s="2"/>
      <c r="N6" s="2"/>
      <c r="O6" s="2"/>
      <c r="P6" s="2"/>
      <c r="Q6" s="2"/>
      <c r="S6" s="2" t="s">
        <v>1719</v>
      </c>
      <c r="T6" s="2" t="s">
        <v>2018</v>
      </c>
      <c r="U6" s="2" t="s">
        <v>1518</v>
      </c>
      <c r="V6" s="2" t="s">
        <v>1443</v>
      </c>
      <c r="W6" s="2" t="s">
        <v>1654</v>
      </c>
      <c r="Y6" s="2" t="s">
        <v>2012</v>
      </c>
      <c r="Z6" s="2"/>
      <c r="AA6" s="2" t="s">
        <v>2287</v>
      </c>
      <c r="AB6" s="2">
        <v>3</v>
      </c>
    </row>
    <row r="7" spans="1:28" ht="15" customHeight="1" x14ac:dyDescent="0.25">
      <c r="A7" s="2">
        <v>6</v>
      </c>
      <c r="B7" s="2" t="s">
        <v>464</v>
      </c>
      <c r="C7" s="2" t="s">
        <v>2</v>
      </c>
      <c r="D7" s="6" t="s">
        <v>190</v>
      </c>
      <c r="E7" s="9" t="s">
        <v>304</v>
      </c>
      <c r="F7" s="9" t="s">
        <v>179</v>
      </c>
      <c r="G7" s="38" t="s">
        <v>1912</v>
      </c>
      <c r="H7" s="38" t="s">
        <v>828</v>
      </c>
      <c r="I7" s="20" t="s">
        <v>1521</v>
      </c>
      <c r="J7" s="2">
        <v>7</v>
      </c>
      <c r="K7" s="2"/>
      <c r="L7" s="2"/>
      <c r="M7" s="71"/>
      <c r="N7" s="2" t="s">
        <v>1534</v>
      </c>
      <c r="O7" s="71"/>
      <c r="P7" s="2" t="s">
        <v>1534</v>
      </c>
      <c r="Q7" s="2"/>
      <c r="S7" s="2" t="s">
        <v>1721</v>
      </c>
      <c r="T7" s="2" t="s">
        <v>2019</v>
      </c>
      <c r="U7" s="2" t="s">
        <v>1976</v>
      </c>
      <c r="V7" s="2" t="s">
        <v>1443</v>
      </c>
      <c r="W7" s="2" t="s">
        <v>1654</v>
      </c>
      <c r="Y7" s="2" t="s">
        <v>2012</v>
      </c>
      <c r="Z7" s="2"/>
      <c r="AA7" s="2" t="s">
        <v>2288</v>
      </c>
      <c r="AB7" s="2">
        <v>2</v>
      </c>
    </row>
    <row r="8" spans="1:28" ht="15" customHeight="1" x14ac:dyDescent="0.25">
      <c r="A8" s="2">
        <v>7</v>
      </c>
      <c r="B8" s="2" t="s">
        <v>464</v>
      </c>
      <c r="C8" s="2" t="s">
        <v>3</v>
      </c>
      <c r="D8" s="6" t="s">
        <v>191</v>
      </c>
      <c r="E8" s="9" t="s">
        <v>305</v>
      </c>
      <c r="F8" s="9" t="s">
        <v>179</v>
      </c>
      <c r="G8" s="38" t="s">
        <v>1913</v>
      </c>
      <c r="H8" s="38" t="s">
        <v>828</v>
      </c>
      <c r="I8" s="20" t="s">
        <v>1521</v>
      </c>
      <c r="J8" s="2">
        <v>8</v>
      </c>
      <c r="K8" s="2"/>
      <c r="L8" s="2"/>
      <c r="M8" s="71"/>
      <c r="N8" s="2" t="s">
        <v>1534</v>
      </c>
      <c r="O8" s="71"/>
      <c r="P8" s="2" t="s">
        <v>1534</v>
      </c>
      <c r="Q8" s="2"/>
      <c r="S8" s="2" t="s">
        <v>1721</v>
      </c>
      <c r="T8" s="2" t="s">
        <v>2019</v>
      </c>
      <c r="U8" s="2" t="s">
        <v>1976</v>
      </c>
      <c r="V8" s="2" t="s">
        <v>1443</v>
      </c>
      <c r="W8" s="2" t="s">
        <v>1654</v>
      </c>
      <c r="Y8" s="2" t="s">
        <v>2012</v>
      </c>
      <c r="Z8" s="2"/>
      <c r="AA8" s="2" t="s">
        <v>2289</v>
      </c>
      <c r="AB8" s="2">
        <v>2</v>
      </c>
    </row>
    <row r="9" spans="1:28" ht="15" customHeight="1" x14ac:dyDescent="0.25">
      <c r="A9" s="2">
        <v>8</v>
      </c>
      <c r="B9" s="2" t="s">
        <v>464</v>
      </c>
      <c r="C9" s="2" t="s">
        <v>1068</v>
      </c>
      <c r="D9" s="6" t="s">
        <v>192</v>
      </c>
      <c r="E9" s="9" t="s">
        <v>306</v>
      </c>
      <c r="F9" s="9" t="s">
        <v>179</v>
      </c>
      <c r="G9" s="38" t="s">
        <v>1343</v>
      </c>
      <c r="H9" s="38" t="s">
        <v>828</v>
      </c>
      <c r="I9" s="20" t="s">
        <v>1521</v>
      </c>
      <c r="J9" s="2">
        <v>9</v>
      </c>
      <c r="K9" s="71"/>
      <c r="L9" s="2" t="s">
        <v>1534</v>
      </c>
      <c r="M9" s="71"/>
      <c r="N9" s="2" t="s">
        <v>1534</v>
      </c>
      <c r="O9" s="2"/>
      <c r="P9" s="2"/>
      <c r="Q9" s="2"/>
      <c r="S9" s="2" t="s">
        <v>1722</v>
      </c>
      <c r="T9" s="71" t="s">
        <v>2020</v>
      </c>
      <c r="U9" s="2" t="s">
        <v>1776</v>
      </c>
      <c r="V9" s="2" t="s">
        <v>1443</v>
      </c>
      <c r="W9" s="2" t="s">
        <v>1654</v>
      </c>
      <c r="Y9" s="2" t="s">
        <v>2012</v>
      </c>
      <c r="Z9" s="2"/>
      <c r="AA9" s="2" t="s">
        <v>2290</v>
      </c>
      <c r="AB9" s="2">
        <v>0</v>
      </c>
    </row>
    <row r="10" spans="1:28" ht="15" customHeight="1" x14ac:dyDescent="0.25">
      <c r="A10" s="2">
        <v>9</v>
      </c>
      <c r="B10" s="2" t="s">
        <v>464</v>
      </c>
      <c r="C10" s="2" t="s">
        <v>1069</v>
      </c>
      <c r="D10" s="6" t="s">
        <v>193</v>
      </c>
      <c r="E10" s="9" t="s">
        <v>307</v>
      </c>
      <c r="F10" s="9" t="s">
        <v>179</v>
      </c>
      <c r="G10" s="7" t="s">
        <v>1526</v>
      </c>
      <c r="H10" s="38" t="s">
        <v>822</v>
      </c>
      <c r="I10" s="20" t="s">
        <v>1521</v>
      </c>
      <c r="J10" s="2">
        <v>10</v>
      </c>
      <c r="K10" s="2"/>
      <c r="L10" s="71"/>
      <c r="M10" s="2" t="s">
        <v>1534</v>
      </c>
      <c r="N10" s="2"/>
      <c r="O10" s="2"/>
      <c r="P10" s="2"/>
      <c r="Q10" s="2"/>
      <c r="S10" s="2" t="s">
        <v>1723</v>
      </c>
      <c r="T10" s="71" t="s">
        <v>2021</v>
      </c>
      <c r="U10" s="2" t="s">
        <v>1446</v>
      </c>
      <c r="V10" s="2" t="s">
        <v>1443</v>
      </c>
      <c r="W10" s="2" t="s">
        <v>1654</v>
      </c>
      <c r="Y10" s="2" t="s">
        <v>2012</v>
      </c>
      <c r="Z10" s="2"/>
      <c r="AA10" s="2" t="s">
        <v>2291</v>
      </c>
      <c r="AB10" s="2">
        <v>0</v>
      </c>
    </row>
    <row r="11" spans="1:28" ht="15" customHeight="1" x14ac:dyDescent="0.25">
      <c r="A11" s="2">
        <v>10</v>
      </c>
      <c r="B11" s="2" t="s">
        <v>464</v>
      </c>
      <c r="C11" s="2" t="s">
        <v>4</v>
      </c>
      <c r="D11" s="6" t="s">
        <v>194</v>
      </c>
      <c r="E11" s="9" t="s">
        <v>308</v>
      </c>
      <c r="F11" s="9" t="s">
        <v>179</v>
      </c>
      <c r="G11" s="7" t="s">
        <v>791</v>
      </c>
      <c r="H11" s="38" t="s">
        <v>823</v>
      </c>
      <c r="I11" s="20" t="s">
        <v>1521</v>
      </c>
      <c r="J11" s="2">
        <v>11</v>
      </c>
      <c r="K11" s="2"/>
      <c r="L11" s="2"/>
      <c r="M11" s="2"/>
      <c r="N11" s="2"/>
      <c r="O11" s="2"/>
      <c r="P11" s="71"/>
      <c r="Q11" s="2" t="s">
        <v>1534</v>
      </c>
      <c r="S11" s="2" t="s">
        <v>1724</v>
      </c>
      <c r="T11" s="2" t="s">
        <v>2022</v>
      </c>
      <c r="U11" s="2" t="s">
        <v>1447</v>
      </c>
      <c r="V11" s="2" t="s">
        <v>1443</v>
      </c>
      <c r="W11" s="2" t="s">
        <v>1654</v>
      </c>
      <c r="Y11" s="2" t="s">
        <v>2012</v>
      </c>
      <c r="Z11" s="2"/>
      <c r="AA11" s="2" t="s">
        <v>2292</v>
      </c>
      <c r="AB11" s="2">
        <v>0</v>
      </c>
    </row>
    <row r="12" spans="1:28" ht="15" customHeight="1" x14ac:dyDescent="0.25">
      <c r="A12" s="2">
        <v>11</v>
      </c>
      <c r="B12" s="2" t="s">
        <v>464</v>
      </c>
      <c r="C12" s="2" t="s">
        <v>5</v>
      </c>
      <c r="D12" s="6" t="s">
        <v>201</v>
      </c>
      <c r="E12" s="9" t="s">
        <v>309</v>
      </c>
      <c r="F12" s="9" t="s">
        <v>179</v>
      </c>
      <c r="G12" s="38" t="s">
        <v>792</v>
      </c>
      <c r="H12" s="38" t="s">
        <v>830</v>
      </c>
      <c r="I12" s="20" t="s">
        <v>1521</v>
      </c>
      <c r="J12" s="2">
        <v>12</v>
      </c>
      <c r="K12" s="2"/>
      <c r="L12" s="2"/>
      <c r="M12" s="2"/>
      <c r="N12" s="2"/>
      <c r="O12" s="71"/>
      <c r="P12" s="71" t="s">
        <v>1534</v>
      </c>
      <c r="Q12" s="2" t="s">
        <v>1534</v>
      </c>
      <c r="S12" s="2" t="s">
        <v>1725</v>
      </c>
      <c r="T12" s="2" t="s">
        <v>2023</v>
      </c>
      <c r="U12" s="2" t="s">
        <v>1444</v>
      </c>
      <c r="V12" s="2" t="s">
        <v>1443</v>
      </c>
      <c r="W12" s="2" t="s">
        <v>1654</v>
      </c>
      <c r="Y12" s="2" t="s">
        <v>2012</v>
      </c>
      <c r="Z12" s="2"/>
      <c r="AA12" s="2" t="s">
        <v>2293</v>
      </c>
      <c r="AB12" s="2">
        <v>0</v>
      </c>
    </row>
    <row r="13" spans="1:28" ht="15" customHeight="1" x14ac:dyDescent="0.25">
      <c r="A13" s="2">
        <v>12</v>
      </c>
      <c r="B13" s="2" t="s">
        <v>464</v>
      </c>
      <c r="C13" s="2" t="s">
        <v>6</v>
      </c>
      <c r="D13" s="6" t="s">
        <v>202</v>
      </c>
      <c r="E13" s="9" t="s">
        <v>310</v>
      </c>
      <c r="F13" s="9" t="s">
        <v>179</v>
      </c>
      <c r="G13" s="38" t="s">
        <v>793</v>
      </c>
      <c r="H13" s="38" t="s">
        <v>830</v>
      </c>
      <c r="I13" s="20" t="s">
        <v>1521</v>
      </c>
      <c r="J13" s="2">
        <v>13</v>
      </c>
      <c r="K13" s="2"/>
      <c r="L13" s="2"/>
      <c r="M13" s="71"/>
      <c r="N13" s="71" t="s">
        <v>1534</v>
      </c>
      <c r="O13" s="71" t="s">
        <v>1534</v>
      </c>
      <c r="P13" s="71" t="s">
        <v>1534</v>
      </c>
      <c r="Q13" s="2" t="s">
        <v>1534</v>
      </c>
      <c r="S13" s="2" t="s">
        <v>1726</v>
      </c>
      <c r="T13" s="2" t="s">
        <v>2024</v>
      </c>
      <c r="U13" s="2" t="s">
        <v>1444</v>
      </c>
      <c r="V13" s="2" t="s">
        <v>1443</v>
      </c>
      <c r="W13" s="2" t="s">
        <v>1654</v>
      </c>
      <c r="Y13" s="2" t="s">
        <v>2012</v>
      </c>
      <c r="Z13" s="2"/>
      <c r="AA13" s="2" t="s">
        <v>2294</v>
      </c>
      <c r="AB13" s="2">
        <v>0</v>
      </c>
    </row>
    <row r="14" spans="1:28" ht="15" customHeight="1" x14ac:dyDescent="0.25">
      <c r="A14" s="2">
        <v>13</v>
      </c>
      <c r="B14" s="2" t="s">
        <v>464</v>
      </c>
      <c r="C14" s="2" t="s">
        <v>7</v>
      </c>
      <c r="D14" s="6" t="s">
        <v>203</v>
      </c>
      <c r="E14" s="9" t="s">
        <v>311</v>
      </c>
      <c r="F14" s="9" t="s">
        <v>179</v>
      </c>
      <c r="G14" s="7" t="s">
        <v>794</v>
      </c>
      <c r="H14" s="38" t="s">
        <v>823</v>
      </c>
      <c r="I14" s="20" t="s">
        <v>1521</v>
      </c>
      <c r="J14" s="2">
        <v>14</v>
      </c>
      <c r="K14" s="2"/>
      <c r="L14" s="2"/>
      <c r="M14" s="2"/>
      <c r="N14" s="2"/>
      <c r="O14" s="2"/>
      <c r="P14" s="71"/>
      <c r="Q14" s="2" t="s">
        <v>1534</v>
      </c>
      <c r="S14" s="2" t="s">
        <v>1724</v>
      </c>
      <c r="T14" s="2" t="s">
        <v>2022</v>
      </c>
      <c r="U14" s="2" t="s">
        <v>1447</v>
      </c>
      <c r="V14" s="2" t="s">
        <v>1443</v>
      </c>
      <c r="W14" s="2" t="s">
        <v>1654</v>
      </c>
      <c r="Y14" s="2" t="s">
        <v>2012</v>
      </c>
      <c r="Z14" s="2"/>
      <c r="AA14" s="2" t="s">
        <v>2295</v>
      </c>
      <c r="AB14" s="2">
        <v>0</v>
      </c>
    </row>
    <row r="15" spans="1:28" ht="15" customHeight="1" x14ac:dyDescent="0.25">
      <c r="A15" s="2">
        <v>14</v>
      </c>
      <c r="B15" s="2" t="s">
        <v>464</v>
      </c>
      <c r="C15" s="2" t="s">
        <v>1070</v>
      </c>
      <c r="D15" s="6" t="s">
        <v>204</v>
      </c>
      <c r="E15" s="9" t="s">
        <v>312</v>
      </c>
      <c r="F15" s="9" t="s">
        <v>179</v>
      </c>
      <c r="G15" s="38" t="s">
        <v>1344</v>
      </c>
      <c r="H15" s="38" t="s">
        <v>828</v>
      </c>
      <c r="I15" s="20" t="s">
        <v>1521</v>
      </c>
      <c r="J15" s="2">
        <v>15</v>
      </c>
      <c r="K15" s="71"/>
      <c r="L15" s="71" t="s">
        <v>1534</v>
      </c>
      <c r="M15" s="71" t="s">
        <v>1534</v>
      </c>
      <c r="N15" s="2" t="s">
        <v>1534</v>
      </c>
      <c r="O15" s="2"/>
      <c r="P15" s="2"/>
      <c r="Q15" s="2"/>
      <c r="S15" s="2" t="s">
        <v>1727</v>
      </c>
      <c r="T15" s="71" t="s">
        <v>2025</v>
      </c>
      <c r="U15" s="2" t="s">
        <v>1776</v>
      </c>
      <c r="V15" s="2" t="s">
        <v>1443</v>
      </c>
      <c r="W15" s="2" t="s">
        <v>1654</v>
      </c>
      <c r="Y15" s="2" t="s">
        <v>2012</v>
      </c>
      <c r="Z15" s="2"/>
      <c r="AA15" s="2" t="s">
        <v>2296</v>
      </c>
      <c r="AB15" s="2">
        <v>0</v>
      </c>
    </row>
    <row r="16" spans="1:28" ht="15" customHeight="1" x14ac:dyDescent="0.25">
      <c r="A16" s="2">
        <v>15</v>
      </c>
      <c r="B16" s="2" t="s">
        <v>464</v>
      </c>
      <c r="C16" s="2" t="s">
        <v>2686</v>
      </c>
      <c r="D16" s="6" t="s">
        <v>205</v>
      </c>
      <c r="E16" s="9" t="s">
        <v>313</v>
      </c>
      <c r="F16" s="9" t="s">
        <v>179</v>
      </c>
      <c r="G16" s="38" t="s">
        <v>1636</v>
      </c>
      <c r="H16" s="38" t="s">
        <v>825</v>
      </c>
      <c r="I16" s="20" t="s">
        <v>1521</v>
      </c>
      <c r="J16" s="2">
        <v>16</v>
      </c>
      <c r="K16" s="2"/>
      <c r="L16" s="2"/>
      <c r="M16" s="2"/>
      <c r="N16" s="2"/>
      <c r="O16" s="2"/>
      <c r="P16" s="71"/>
      <c r="Q16" s="2" t="s">
        <v>1534</v>
      </c>
      <c r="S16" s="2" t="s">
        <v>1728</v>
      </c>
      <c r="T16" s="2" t="s">
        <v>2022</v>
      </c>
      <c r="U16" s="2" t="s">
        <v>1447</v>
      </c>
      <c r="V16" s="2" t="s">
        <v>1443</v>
      </c>
      <c r="W16" s="2" t="s">
        <v>1654</v>
      </c>
      <c r="Y16" s="2" t="s">
        <v>2012</v>
      </c>
      <c r="Z16" s="2"/>
      <c r="AA16" s="2" t="s">
        <v>2431</v>
      </c>
      <c r="AB16" s="2">
        <v>0</v>
      </c>
    </row>
    <row r="17" spans="1:28" ht="15" customHeight="1" x14ac:dyDescent="0.25">
      <c r="A17" s="2">
        <v>16</v>
      </c>
      <c r="B17" s="2" t="s">
        <v>464</v>
      </c>
      <c r="C17" s="2" t="s">
        <v>1071</v>
      </c>
      <c r="D17" s="6" t="s">
        <v>206</v>
      </c>
      <c r="E17" s="9" t="s">
        <v>314</v>
      </c>
      <c r="F17" s="9" t="s">
        <v>179</v>
      </c>
      <c r="G17" s="38" t="s">
        <v>1345</v>
      </c>
      <c r="H17" s="38" t="s">
        <v>828</v>
      </c>
      <c r="I17" s="20" t="s">
        <v>1521</v>
      </c>
      <c r="J17" s="2">
        <v>17</v>
      </c>
      <c r="K17" s="71"/>
      <c r="L17" s="2" t="s">
        <v>1534</v>
      </c>
      <c r="M17" s="71"/>
      <c r="N17" s="2" t="s">
        <v>1534</v>
      </c>
      <c r="O17" s="2"/>
      <c r="P17" s="2"/>
      <c r="Q17" s="2"/>
      <c r="S17" s="2" t="s">
        <v>1722</v>
      </c>
      <c r="T17" s="71" t="s">
        <v>2020</v>
      </c>
      <c r="U17" s="2" t="s">
        <v>1776</v>
      </c>
      <c r="V17" s="2" t="s">
        <v>1443</v>
      </c>
      <c r="W17" s="2" t="s">
        <v>1654</v>
      </c>
      <c r="Y17" s="2" t="s">
        <v>2012</v>
      </c>
      <c r="Z17" s="2"/>
      <c r="AA17" s="2" t="s">
        <v>2297</v>
      </c>
      <c r="AB17" s="2">
        <v>0</v>
      </c>
    </row>
    <row r="18" spans="1:28" ht="15" customHeight="1" x14ac:dyDescent="0.25">
      <c r="A18" s="2">
        <v>17</v>
      </c>
      <c r="B18" s="2" t="s">
        <v>464</v>
      </c>
      <c r="C18" s="2" t="s">
        <v>1072</v>
      </c>
      <c r="D18" s="6" t="s">
        <v>207</v>
      </c>
      <c r="E18" s="9" t="s">
        <v>315</v>
      </c>
      <c r="F18" s="9" t="s">
        <v>179</v>
      </c>
      <c r="G18" s="38" t="s">
        <v>1346</v>
      </c>
      <c r="H18" s="38" t="s">
        <v>828</v>
      </c>
      <c r="I18" s="20" t="s">
        <v>1521</v>
      </c>
      <c r="J18" s="2">
        <v>18</v>
      </c>
      <c r="K18" s="71"/>
      <c r="L18" s="2" t="s">
        <v>1534</v>
      </c>
      <c r="M18" s="71"/>
      <c r="N18" s="2" t="s">
        <v>1534</v>
      </c>
      <c r="O18" s="2"/>
      <c r="P18" s="2"/>
      <c r="Q18" s="2"/>
      <c r="S18" s="2" t="s">
        <v>1722</v>
      </c>
      <c r="T18" s="71" t="s">
        <v>2020</v>
      </c>
      <c r="U18" s="2" t="s">
        <v>1776</v>
      </c>
      <c r="V18" s="2" t="s">
        <v>1443</v>
      </c>
      <c r="W18" s="2" t="s">
        <v>1654</v>
      </c>
      <c r="Y18" s="2" t="s">
        <v>2012</v>
      </c>
      <c r="Z18" s="2"/>
      <c r="AA18" s="2" t="s">
        <v>2298</v>
      </c>
      <c r="AB18" s="2">
        <v>0</v>
      </c>
    </row>
    <row r="19" spans="1:28" ht="15" customHeight="1" x14ac:dyDescent="0.25">
      <c r="A19" s="2">
        <v>18</v>
      </c>
      <c r="B19" s="2" t="s">
        <v>464</v>
      </c>
      <c r="C19" s="2" t="s">
        <v>1073</v>
      </c>
      <c r="D19" s="6" t="s">
        <v>208</v>
      </c>
      <c r="E19" s="9" t="s">
        <v>316</v>
      </c>
      <c r="F19" s="9" t="s">
        <v>179</v>
      </c>
      <c r="G19" s="38" t="s">
        <v>1347</v>
      </c>
      <c r="H19" s="38" t="s">
        <v>828</v>
      </c>
      <c r="I19" s="20" t="s">
        <v>1521</v>
      </c>
      <c r="J19" s="2">
        <v>19</v>
      </c>
      <c r="K19" s="71"/>
      <c r="L19" s="2" t="s">
        <v>1534</v>
      </c>
      <c r="M19" s="71"/>
      <c r="N19" s="2" t="s">
        <v>1534</v>
      </c>
      <c r="O19" s="2"/>
      <c r="P19" s="2"/>
      <c r="Q19" s="2"/>
      <c r="S19" s="2" t="s">
        <v>1722</v>
      </c>
      <c r="T19" s="71" t="s">
        <v>2020</v>
      </c>
      <c r="U19" s="2" t="s">
        <v>1776</v>
      </c>
      <c r="V19" s="2" t="s">
        <v>1443</v>
      </c>
      <c r="W19" s="2" t="s">
        <v>1654</v>
      </c>
      <c r="Y19" s="2" t="s">
        <v>2012</v>
      </c>
      <c r="Z19" s="2"/>
      <c r="AA19" s="2" t="s">
        <v>2299</v>
      </c>
      <c r="AB19" s="2">
        <v>0</v>
      </c>
    </row>
    <row r="20" spans="1:28" ht="15" customHeight="1" x14ac:dyDescent="0.25">
      <c r="A20" s="2">
        <v>19</v>
      </c>
      <c r="B20" s="2" t="s">
        <v>464</v>
      </c>
      <c r="C20" s="2" t="s">
        <v>8</v>
      </c>
      <c r="D20" s="6" t="s">
        <v>209</v>
      </c>
      <c r="E20" s="9" t="s">
        <v>317</v>
      </c>
      <c r="F20" s="9" t="s">
        <v>179</v>
      </c>
      <c r="G20" s="38" t="s">
        <v>462</v>
      </c>
      <c r="H20" s="38" t="s">
        <v>830</v>
      </c>
      <c r="I20" s="20" t="s">
        <v>1521</v>
      </c>
      <c r="J20" s="2">
        <v>20</v>
      </c>
      <c r="K20" s="2" t="s">
        <v>1534</v>
      </c>
      <c r="L20" s="2"/>
      <c r="M20" s="2"/>
      <c r="N20" s="2"/>
      <c r="O20" s="71"/>
      <c r="P20" s="2" t="s">
        <v>1534</v>
      </c>
      <c r="Q20" s="2"/>
      <c r="S20" s="2" t="s">
        <v>1729</v>
      </c>
      <c r="T20" s="2" t="s">
        <v>2237</v>
      </c>
      <c r="U20" s="2" t="s">
        <v>1444</v>
      </c>
      <c r="V20" s="2" t="s">
        <v>1443</v>
      </c>
      <c r="W20" s="2" t="s">
        <v>1654</v>
      </c>
      <c r="Y20" s="2" t="s">
        <v>2012</v>
      </c>
      <c r="Z20" s="2"/>
      <c r="AA20" s="2" t="s">
        <v>2300</v>
      </c>
      <c r="AB20" s="2">
        <v>1</v>
      </c>
    </row>
    <row r="21" spans="1:28" ht="15" customHeight="1" x14ac:dyDescent="0.25">
      <c r="A21" s="2">
        <v>20</v>
      </c>
      <c r="B21" s="2" t="s">
        <v>464</v>
      </c>
      <c r="C21" s="2" t="s">
        <v>1074</v>
      </c>
      <c r="D21" s="6" t="s">
        <v>210</v>
      </c>
      <c r="E21" s="9" t="s">
        <v>318</v>
      </c>
      <c r="F21" s="9" t="s">
        <v>179</v>
      </c>
      <c r="G21" s="38" t="s">
        <v>1357</v>
      </c>
      <c r="H21" s="38" t="s">
        <v>828</v>
      </c>
      <c r="I21" s="20" t="s">
        <v>1521</v>
      </c>
      <c r="J21" s="2">
        <v>21</v>
      </c>
      <c r="K21" s="71"/>
      <c r="L21" s="2" t="s">
        <v>1534</v>
      </c>
      <c r="M21" s="71"/>
      <c r="N21" s="2" t="s">
        <v>1534</v>
      </c>
      <c r="O21" s="2"/>
      <c r="P21" s="2"/>
      <c r="Q21" s="2"/>
      <c r="S21" s="2" t="s">
        <v>1722</v>
      </c>
      <c r="T21" s="71" t="s">
        <v>2020</v>
      </c>
      <c r="U21" s="2" t="s">
        <v>1776</v>
      </c>
      <c r="V21" s="2" t="s">
        <v>1443</v>
      </c>
      <c r="W21" s="2" t="s">
        <v>1654</v>
      </c>
      <c r="Y21" s="2" t="s">
        <v>2012</v>
      </c>
      <c r="Z21" s="2"/>
      <c r="AA21" s="2" t="s">
        <v>2432</v>
      </c>
      <c r="AB21" s="2">
        <v>4</v>
      </c>
    </row>
    <row r="22" spans="1:28" ht="15" customHeight="1" x14ac:dyDescent="0.25">
      <c r="A22" s="2">
        <v>21</v>
      </c>
      <c r="B22" s="2" t="s">
        <v>464</v>
      </c>
      <c r="C22" s="2" t="s">
        <v>9</v>
      </c>
      <c r="D22" s="7" t="s">
        <v>213</v>
      </c>
      <c r="E22" s="9" t="s">
        <v>319</v>
      </c>
      <c r="F22" s="9" t="s">
        <v>179</v>
      </c>
      <c r="G22" s="38" t="s">
        <v>795</v>
      </c>
      <c r="H22" s="38" t="s">
        <v>830</v>
      </c>
      <c r="I22" s="20" t="s">
        <v>1521</v>
      </c>
      <c r="J22" s="2">
        <v>22</v>
      </c>
      <c r="K22" s="2"/>
      <c r="L22" s="2"/>
      <c r="M22" s="2"/>
      <c r="N22" s="2"/>
      <c r="O22" s="71"/>
      <c r="P22" s="71" t="s">
        <v>1534</v>
      </c>
      <c r="Q22" s="2" t="s">
        <v>1534</v>
      </c>
      <c r="S22" s="2" t="s">
        <v>1730</v>
      </c>
      <c r="T22" s="2" t="s">
        <v>2023</v>
      </c>
      <c r="U22" s="2" t="s">
        <v>1444</v>
      </c>
      <c r="V22" s="2" t="s">
        <v>1443</v>
      </c>
      <c r="W22" s="2" t="s">
        <v>1654</v>
      </c>
      <c r="Y22" s="2" t="s">
        <v>2012</v>
      </c>
      <c r="Z22" s="2"/>
      <c r="AA22" s="2" t="s">
        <v>2301</v>
      </c>
      <c r="AB22" s="2">
        <v>0</v>
      </c>
    </row>
    <row r="23" spans="1:28" ht="15" customHeight="1" x14ac:dyDescent="0.25">
      <c r="A23" s="2">
        <v>22</v>
      </c>
      <c r="B23" s="2" t="s">
        <v>464</v>
      </c>
      <c r="C23" s="2" t="s">
        <v>2687</v>
      </c>
      <c r="D23" s="7" t="s">
        <v>214</v>
      </c>
      <c r="E23" s="9" t="s">
        <v>320</v>
      </c>
      <c r="F23" s="9" t="s">
        <v>179</v>
      </c>
      <c r="G23" s="38" t="s">
        <v>1635</v>
      </c>
      <c r="H23" s="38" t="s">
        <v>830</v>
      </c>
      <c r="I23" s="20" t="s">
        <v>1521</v>
      </c>
      <c r="J23" s="2">
        <v>23</v>
      </c>
      <c r="K23" s="71" t="s">
        <v>1534</v>
      </c>
      <c r="L23" s="71" t="s">
        <v>1534</v>
      </c>
      <c r="M23" s="71" t="s">
        <v>1534</v>
      </c>
      <c r="N23" s="2" t="s">
        <v>1534</v>
      </c>
      <c r="O23" s="71"/>
      <c r="P23" s="71" t="s">
        <v>1534</v>
      </c>
      <c r="Q23" s="2" t="s">
        <v>1534</v>
      </c>
      <c r="S23" s="2" t="s">
        <v>1726</v>
      </c>
      <c r="T23" s="2" t="s">
        <v>2238</v>
      </c>
      <c r="U23" s="2" t="s">
        <v>1444</v>
      </c>
      <c r="V23" s="2" t="s">
        <v>1443</v>
      </c>
      <c r="W23" s="2" t="s">
        <v>1654</v>
      </c>
      <c r="Y23" s="2" t="s">
        <v>2012</v>
      </c>
      <c r="Z23" s="2"/>
      <c r="AA23" s="2" t="s">
        <v>2433</v>
      </c>
      <c r="AB23" s="2">
        <v>0</v>
      </c>
    </row>
    <row r="24" spans="1:28" ht="15" customHeight="1" x14ac:dyDescent="0.25">
      <c r="A24" s="2">
        <v>23</v>
      </c>
      <c r="B24" s="2" t="s">
        <v>464</v>
      </c>
      <c r="C24" s="2" t="s">
        <v>1075</v>
      </c>
      <c r="D24" s="7" t="s">
        <v>215</v>
      </c>
      <c r="E24" s="9" t="s">
        <v>321</v>
      </c>
      <c r="F24" s="9" t="s">
        <v>179</v>
      </c>
      <c r="G24" s="38" t="s">
        <v>1348</v>
      </c>
      <c r="H24" s="38" t="s">
        <v>837</v>
      </c>
      <c r="I24" s="20" t="s">
        <v>1521</v>
      </c>
      <c r="J24" s="2">
        <v>24</v>
      </c>
      <c r="K24" s="2" t="s">
        <v>1534</v>
      </c>
      <c r="L24" s="71"/>
      <c r="M24" s="2" t="s">
        <v>1534</v>
      </c>
      <c r="N24" s="2"/>
      <c r="O24" s="71"/>
      <c r="P24" s="71" t="s">
        <v>1534</v>
      </c>
      <c r="Q24" s="2" t="s">
        <v>1534</v>
      </c>
      <c r="S24" s="2" t="s">
        <v>1731</v>
      </c>
      <c r="T24" s="2" t="s">
        <v>2239</v>
      </c>
      <c r="U24" s="2" t="s">
        <v>1448</v>
      </c>
      <c r="V24" s="2" t="s">
        <v>1443</v>
      </c>
      <c r="W24" s="2" t="s">
        <v>1654</v>
      </c>
      <c r="Y24" s="2" t="s">
        <v>2012</v>
      </c>
      <c r="Z24" s="2"/>
      <c r="AA24" s="2" t="s">
        <v>2302</v>
      </c>
      <c r="AB24" s="2">
        <v>0</v>
      </c>
    </row>
    <row r="25" spans="1:28" ht="15" customHeight="1" x14ac:dyDescent="0.25">
      <c r="A25" s="2">
        <v>24</v>
      </c>
      <c r="B25" s="2" t="s">
        <v>464</v>
      </c>
      <c r="C25" s="2" t="s">
        <v>1076</v>
      </c>
      <c r="D25" s="7" t="s">
        <v>216</v>
      </c>
      <c r="E25" s="9" t="s">
        <v>322</v>
      </c>
      <c r="F25" s="9" t="s">
        <v>179</v>
      </c>
      <c r="G25" s="38" t="s">
        <v>1349</v>
      </c>
      <c r="H25" s="38" t="s">
        <v>837</v>
      </c>
      <c r="I25" s="20" t="s">
        <v>1521</v>
      </c>
      <c r="J25" s="2">
        <v>25</v>
      </c>
      <c r="K25" s="2" t="s">
        <v>1534</v>
      </c>
      <c r="L25" s="71"/>
      <c r="M25" s="2" t="s">
        <v>1534</v>
      </c>
      <c r="N25" s="2"/>
      <c r="O25" s="71"/>
      <c r="P25" s="71" t="s">
        <v>1534</v>
      </c>
      <c r="Q25" s="2" t="s">
        <v>1534</v>
      </c>
      <c r="S25" s="2" t="s">
        <v>1731</v>
      </c>
      <c r="T25" s="2" t="s">
        <v>2239</v>
      </c>
      <c r="U25" s="2" t="s">
        <v>1448</v>
      </c>
      <c r="V25" s="2" t="s">
        <v>1443</v>
      </c>
      <c r="W25" s="2" t="s">
        <v>1654</v>
      </c>
      <c r="Y25" s="2" t="s">
        <v>2012</v>
      </c>
      <c r="Z25" s="2"/>
      <c r="AA25" s="2" t="s">
        <v>2303</v>
      </c>
      <c r="AB25" s="2">
        <v>0</v>
      </c>
    </row>
    <row r="26" spans="1:28" ht="15" customHeight="1" x14ac:dyDescent="0.25">
      <c r="A26" s="2">
        <v>25</v>
      </c>
      <c r="B26" s="2" t="s">
        <v>464</v>
      </c>
      <c r="C26" s="2" t="s">
        <v>1077</v>
      </c>
      <c r="D26" s="7" t="s">
        <v>219</v>
      </c>
      <c r="E26" s="9" t="s">
        <v>323</v>
      </c>
      <c r="F26" s="9" t="s">
        <v>179</v>
      </c>
      <c r="G26" s="38" t="s">
        <v>1350</v>
      </c>
      <c r="H26" s="38" t="s">
        <v>837</v>
      </c>
      <c r="I26" s="20" t="s">
        <v>1521</v>
      </c>
      <c r="J26" s="2">
        <v>26</v>
      </c>
      <c r="K26" s="2" t="s">
        <v>1534</v>
      </c>
      <c r="L26" s="71"/>
      <c r="M26" s="2" t="s">
        <v>1534</v>
      </c>
      <c r="N26" s="2"/>
      <c r="O26" s="71"/>
      <c r="P26" s="71" t="s">
        <v>1534</v>
      </c>
      <c r="Q26" s="2" t="s">
        <v>1534</v>
      </c>
      <c r="S26" s="2" t="s">
        <v>1732</v>
      </c>
      <c r="T26" s="2" t="s">
        <v>2239</v>
      </c>
      <c r="U26" s="2" t="s">
        <v>1448</v>
      </c>
      <c r="V26" s="2" t="s">
        <v>1443</v>
      </c>
      <c r="W26" s="2" t="s">
        <v>1654</v>
      </c>
      <c r="Y26" s="2" t="s">
        <v>2012</v>
      </c>
      <c r="Z26" s="2"/>
      <c r="AA26" s="2" t="s">
        <v>2304</v>
      </c>
      <c r="AB26" s="2">
        <v>1</v>
      </c>
    </row>
    <row r="27" spans="1:28" ht="15" customHeight="1" x14ac:dyDescent="0.25">
      <c r="A27" s="2">
        <v>26</v>
      </c>
      <c r="B27" s="2" t="s">
        <v>464</v>
      </c>
      <c r="C27" s="2" t="s">
        <v>1078</v>
      </c>
      <c r="D27" s="7" t="s">
        <v>220</v>
      </c>
      <c r="E27" s="9" t="s">
        <v>324</v>
      </c>
      <c r="F27" s="9" t="s">
        <v>179</v>
      </c>
      <c r="G27" s="38" t="s">
        <v>1351</v>
      </c>
      <c r="H27" s="38" t="s">
        <v>837</v>
      </c>
      <c r="I27" s="20" t="s">
        <v>1521</v>
      </c>
      <c r="J27" s="2">
        <v>27</v>
      </c>
      <c r="K27" s="2" t="s">
        <v>1534</v>
      </c>
      <c r="L27" s="71"/>
      <c r="M27" s="2" t="s">
        <v>1534</v>
      </c>
      <c r="N27" s="2"/>
      <c r="O27" s="71"/>
      <c r="P27" s="71" t="s">
        <v>1534</v>
      </c>
      <c r="Q27" s="2" t="s">
        <v>1534</v>
      </c>
      <c r="S27" s="2" t="s">
        <v>1732</v>
      </c>
      <c r="T27" s="2" t="s">
        <v>2239</v>
      </c>
      <c r="U27" s="2" t="s">
        <v>1448</v>
      </c>
      <c r="V27" s="2" t="s">
        <v>1443</v>
      </c>
      <c r="W27" s="2" t="s">
        <v>1654</v>
      </c>
      <c r="Y27" s="2" t="s">
        <v>2012</v>
      </c>
      <c r="Z27" s="2"/>
      <c r="AA27" s="2" t="s">
        <v>2305</v>
      </c>
      <c r="AB27" s="2">
        <v>0</v>
      </c>
    </row>
    <row r="28" spans="1:28" ht="15" customHeight="1" x14ac:dyDescent="0.25">
      <c r="A28" s="2">
        <v>27</v>
      </c>
      <c r="B28" s="2" t="s">
        <v>464</v>
      </c>
      <c r="C28" s="2" t="s">
        <v>1079</v>
      </c>
      <c r="D28" s="7" t="s">
        <v>221</v>
      </c>
      <c r="E28" s="9" t="s">
        <v>325</v>
      </c>
      <c r="F28" s="9" t="s">
        <v>179</v>
      </c>
      <c r="G28" s="38" t="s">
        <v>1358</v>
      </c>
      <c r="H28" s="38" t="s">
        <v>828</v>
      </c>
      <c r="I28" s="20" t="s">
        <v>1521</v>
      </c>
      <c r="J28" s="2">
        <v>28</v>
      </c>
      <c r="K28" s="71"/>
      <c r="L28" s="71" t="s">
        <v>1534</v>
      </c>
      <c r="M28" s="71" t="s">
        <v>1534</v>
      </c>
      <c r="N28" s="2" t="s">
        <v>1534</v>
      </c>
      <c r="O28" s="2"/>
      <c r="P28" s="2"/>
      <c r="Q28" s="2"/>
      <c r="S28" s="2" t="s">
        <v>1727</v>
      </c>
      <c r="T28" s="71" t="s">
        <v>2025</v>
      </c>
      <c r="U28" s="2" t="s">
        <v>1776</v>
      </c>
      <c r="V28" s="2" t="s">
        <v>1443</v>
      </c>
      <c r="W28" s="2" t="s">
        <v>1654</v>
      </c>
      <c r="Y28" s="2" t="s">
        <v>2012</v>
      </c>
      <c r="Z28" s="2"/>
      <c r="AA28" s="2" t="s">
        <v>2434</v>
      </c>
      <c r="AB28" s="2">
        <v>2</v>
      </c>
    </row>
    <row r="29" spans="1:28" ht="15" customHeight="1" x14ac:dyDescent="0.25">
      <c r="A29" s="2">
        <v>28</v>
      </c>
      <c r="B29" s="2" t="s">
        <v>464</v>
      </c>
      <c r="C29" s="2" t="s">
        <v>10</v>
      </c>
      <c r="D29" s="7" t="s">
        <v>222</v>
      </c>
      <c r="E29" s="9" t="s">
        <v>326</v>
      </c>
      <c r="F29" s="9" t="s">
        <v>179</v>
      </c>
      <c r="G29" s="38" t="s">
        <v>796</v>
      </c>
      <c r="H29" s="38" t="s">
        <v>832</v>
      </c>
      <c r="I29" s="20" t="s">
        <v>1521</v>
      </c>
      <c r="J29" s="2">
        <v>29</v>
      </c>
      <c r="K29" s="71"/>
      <c r="L29" s="2" t="s">
        <v>1534</v>
      </c>
      <c r="M29" s="2"/>
      <c r="N29" s="2"/>
      <c r="O29" s="2"/>
      <c r="P29" s="71"/>
      <c r="Q29" s="2" t="s">
        <v>1534</v>
      </c>
      <c r="S29" s="2" t="s">
        <v>1733</v>
      </c>
      <c r="T29" s="2" t="s">
        <v>2028</v>
      </c>
      <c r="U29" s="2" t="s">
        <v>1449</v>
      </c>
      <c r="V29" s="2" t="s">
        <v>1443</v>
      </c>
      <c r="W29" s="2" t="s">
        <v>1654</v>
      </c>
      <c r="Y29" s="2" t="s">
        <v>2012</v>
      </c>
      <c r="Z29" s="2"/>
      <c r="AA29" s="2" t="s">
        <v>2306</v>
      </c>
      <c r="AB29" s="2">
        <v>0</v>
      </c>
    </row>
    <row r="30" spans="1:28" ht="15" customHeight="1" x14ac:dyDescent="0.25">
      <c r="A30" s="2">
        <v>29</v>
      </c>
      <c r="B30" s="2" t="s">
        <v>464</v>
      </c>
      <c r="C30" s="2" t="s">
        <v>11</v>
      </c>
      <c r="D30" s="7" t="s">
        <v>223</v>
      </c>
      <c r="E30" s="9" t="s">
        <v>327</v>
      </c>
      <c r="F30" s="9" t="s">
        <v>179</v>
      </c>
      <c r="G30" s="38" t="s">
        <v>1914</v>
      </c>
      <c r="H30" s="38" t="s">
        <v>832</v>
      </c>
      <c r="I30" s="20" t="s">
        <v>1521</v>
      </c>
      <c r="J30" s="2">
        <v>30</v>
      </c>
      <c r="K30" s="71"/>
      <c r="L30" s="2" t="s">
        <v>1534</v>
      </c>
      <c r="M30" s="2"/>
      <c r="N30" s="2"/>
      <c r="O30" s="2"/>
      <c r="P30" s="71"/>
      <c r="Q30" s="2" t="s">
        <v>1534</v>
      </c>
      <c r="S30" s="2" t="s">
        <v>1733</v>
      </c>
      <c r="T30" s="2" t="s">
        <v>2028</v>
      </c>
      <c r="U30" s="2" t="s">
        <v>1449</v>
      </c>
      <c r="V30" s="2" t="s">
        <v>1443</v>
      </c>
      <c r="W30" s="2" t="s">
        <v>1654</v>
      </c>
      <c r="Y30" s="2" t="s">
        <v>2012</v>
      </c>
      <c r="Z30" s="2"/>
      <c r="AA30" s="2" t="s">
        <v>2307</v>
      </c>
      <c r="AB30" s="2">
        <v>0</v>
      </c>
    </row>
    <row r="31" spans="1:28" ht="15" customHeight="1" x14ac:dyDescent="0.25">
      <c r="A31" s="2">
        <v>30</v>
      </c>
      <c r="B31" s="2" t="s">
        <v>464</v>
      </c>
      <c r="C31" s="2" t="s">
        <v>12</v>
      </c>
      <c r="D31" s="7" t="s">
        <v>224</v>
      </c>
      <c r="E31" s="9" t="s">
        <v>328</v>
      </c>
      <c r="F31" s="9" t="s">
        <v>179</v>
      </c>
      <c r="G31" s="38" t="s">
        <v>797</v>
      </c>
      <c r="H31" s="38" t="s">
        <v>833</v>
      </c>
      <c r="I31" s="20" t="s">
        <v>1521</v>
      </c>
      <c r="J31" s="2">
        <v>31</v>
      </c>
      <c r="K31" s="2"/>
      <c r="L31" s="2"/>
      <c r="M31" s="2"/>
      <c r="N31" s="2"/>
      <c r="O31" s="2"/>
      <c r="P31" s="71"/>
      <c r="Q31" s="2" t="s">
        <v>1534</v>
      </c>
      <c r="S31" s="2" t="s">
        <v>1734</v>
      </c>
      <c r="T31" s="2" t="s">
        <v>2022</v>
      </c>
      <c r="U31" s="2" t="s">
        <v>1447</v>
      </c>
      <c r="V31" s="2" t="s">
        <v>1443</v>
      </c>
      <c r="W31" s="2" t="s">
        <v>1654</v>
      </c>
      <c r="Y31" s="2" t="s">
        <v>2012</v>
      </c>
      <c r="Z31" s="2"/>
      <c r="AA31" s="2" t="s">
        <v>2308</v>
      </c>
      <c r="AB31" s="2">
        <v>0</v>
      </c>
    </row>
    <row r="32" spans="1:28" ht="15" customHeight="1" x14ac:dyDescent="0.25">
      <c r="A32" s="2">
        <v>31</v>
      </c>
      <c r="B32" s="2" t="s">
        <v>464</v>
      </c>
      <c r="C32" s="2" t="s">
        <v>13</v>
      </c>
      <c r="D32" s="7" t="s">
        <v>225</v>
      </c>
      <c r="E32" s="9" t="s">
        <v>329</v>
      </c>
      <c r="F32" s="9" t="s">
        <v>179</v>
      </c>
      <c r="G32" s="7" t="s">
        <v>798</v>
      </c>
      <c r="H32" s="38" t="s">
        <v>842</v>
      </c>
      <c r="I32" s="20" t="s">
        <v>1521</v>
      </c>
      <c r="J32" s="2">
        <v>32</v>
      </c>
      <c r="K32" s="2"/>
      <c r="L32" s="2"/>
      <c r="M32" s="2"/>
      <c r="N32" s="2"/>
      <c r="O32" s="2"/>
      <c r="P32" s="71"/>
      <c r="Q32" s="2" t="s">
        <v>1534</v>
      </c>
      <c r="S32" s="2" t="s">
        <v>1735</v>
      </c>
      <c r="T32" s="2" t="s">
        <v>2022</v>
      </c>
      <c r="U32" s="2" t="s">
        <v>1447</v>
      </c>
      <c r="V32" s="2" t="s">
        <v>1443</v>
      </c>
      <c r="W32" s="2" t="s">
        <v>1654</v>
      </c>
      <c r="Y32" s="2" t="s">
        <v>2012</v>
      </c>
      <c r="Z32" s="2"/>
      <c r="AA32" s="2" t="s">
        <v>2309</v>
      </c>
      <c r="AB32" s="2">
        <v>1</v>
      </c>
    </row>
    <row r="33" spans="1:28" ht="15" customHeight="1" x14ac:dyDescent="0.25">
      <c r="A33" s="2">
        <v>32</v>
      </c>
      <c r="B33" s="2" t="s">
        <v>464</v>
      </c>
      <c r="C33" s="2" t="s">
        <v>14</v>
      </c>
      <c r="D33" s="7" t="s">
        <v>226</v>
      </c>
      <c r="E33" s="9" t="s">
        <v>330</v>
      </c>
      <c r="F33" s="9" t="s">
        <v>179</v>
      </c>
      <c r="G33" s="7" t="s">
        <v>799</v>
      </c>
      <c r="H33" s="38" t="s">
        <v>843</v>
      </c>
      <c r="I33" s="20" t="s">
        <v>1521</v>
      </c>
      <c r="J33" s="2">
        <v>33</v>
      </c>
      <c r="K33" s="2"/>
      <c r="L33" s="2"/>
      <c r="M33" s="2"/>
      <c r="N33" s="2"/>
      <c r="O33" s="2"/>
      <c r="P33" s="71"/>
      <c r="Q33" s="2" t="s">
        <v>1534</v>
      </c>
      <c r="S33" s="2" t="s">
        <v>1736</v>
      </c>
      <c r="T33" s="2" t="s">
        <v>2022</v>
      </c>
      <c r="U33" s="2" t="s">
        <v>1447</v>
      </c>
      <c r="V33" s="2" t="s">
        <v>1443</v>
      </c>
      <c r="W33" s="2" t="s">
        <v>1654</v>
      </c>
      <c r="Y33" s="2" t="s">
        <v>2012</v>
      </c>
      <c r="Z33" s="2"/>
      <c r="AA33" s="2" t="s">
        <v>2310</v>
      </c>
      <c r="AB33" s="2">
        <v>1</v>
      </c>
    </row>
    <row r="34" spans="1:28" ht="15" customHeight="1" x14ac:dyDescent="0.25">
      <c r="A34" s="2">
        <v>33</v>
      </c>
      <c r="B34" s="2" t="s">
        <v>464</v>
      </c>
      <c r="C34" s="2" t="s">
        <v>15</v>
      </c>
      <c r="D34" s="7" t="s">
        <v>227</v>
      </c>
      <c r="E34" s="9" t="s">
        <v>331</v>
      </c>
      <c r="F34" s="9" t="s">
        <v>179</v>
      </c>
      <c r="G34" s="38" t="s">
        <v>800</v>
      </c>
      <c r="H34" s="38" t="s">
        <v>832</v>
      </c>
      <c r="I34" s="20" t="s">
        <v>1521</v>
      </c>
      <c r="J34" s="2">
        <v>34</v>
      </c>
      <c r="K34" s="71"/>
      <c r="L34" s="2" t="s">
        <v>1534</v>
      </c>
      <c r="M34" s="2"/>
      <c r="N34" s="2"/>
      <c r="O34" s="2"/>
      <c r="P34" s="2"/>
      <c r="Q34" s="2"/>
      <c r="S34" s="2" t="s">
        <v>1737</v>
      </c>
      <c r="T34" s="2" t="s">
        <v>2018</v>
      </c>
      <c r="U34" s="2" t="s">
        <v>1449</v>
      </c>
      <c r="V34" s="2" t="s">
        <v>1443</v>
      </c>
      <c r="W34" s="2" t="s">
        <v>1654</v>
      </c>
      <c r="Y34" s="2" t="s">
        <v>2012</v>
      </c>
      <c r="Z34" s="2"/>
      <c r="AA34" s="2" t="s">
        <v>2311</v>
      </c>
      <c r="AB34" s="2">
        <v>0</v>
      </c>
    </row>
    <row r="35" spans="1:28" ht="15" customHeight="1" x14ac:dyDescent="0.25">
      <c r="A35" s="2">
        <v>34</v>
      </c>
      <c r="B35" s="2" t="s">
        <v>464</v>
      </c>
      <c r="C35" s="2" t="s">
        <v>16</v>
      </c>
      <c r="D35" s="7" t="s">
        <v>228</v>
      </c>
      <c r="E35" s="9" t="s">
        <v>332</v>
      </c>
      <c r="F35" s="9" t="s">
        <v>179</v>
      </c>
      <c r="G35" s="38" t="s">
        <v>801</v>
      </c>
      <c r="H35" s="38" t="s">
        <v>833</v>
      </c>
      <c r="I35" s="20" t="s">
        <v>1521</v>
      </c>
      <c r="J35" s="2">
        <v>35</v>
      </c>
      <c r="K35" s="2"/>
      <c r="L35" s="2"/>
      <c r="M35" s="2"/>
      <c r="N35" s="2"/>
      <c r="O35" s="2"/>
      <c r="P35" s="71"/>
      <c r="Q35" s="2" t="s">
        <v>1534</v>
      </c>
      <c r="S35" s="2" t="s">
        <v>1738</v>
      </c>
      <c r="T35" s="2" t="s">
        <v>2022</v>
      </c>
      <c r="U35" s="2" t="s">
        <v>1447</v>
      </c>
      <c r="V35" s="2" t="s">
        <v>1443</v>
      </c>
      <c r="W35" s="2" t="s">
        <v>1654</v>
      </c>
      <c r="Y35" s="2" t="s">
        <v>2012</v>
      </c>
      <c r="Z35" s="2"/>
      <c r="AA35" s="2" t="s">
        <v>2312</v>
      </c>
      <c r="AB35" s="2">
        <v>0</v>
      </c>
    </row>
    <row r="36" spans="1:28" ht="15" customHeight="1" x14ac:dyDescent="0.25">
      <c r="A36" s="2">
        <v>35</v>
      </c>
      <c r="B36" s="2" t="s">
        <v>464</v>
      </c>
      <c r="C36" s="2" t="s">
        <v>1080</v>
      </c>
      <c r="D36" s="7" t="s">
        <v>229</v>
      </c>
      <c r="E36" s="9" t="s">
        <v>333</v>
      </c>
      <c r="F36" s="9" t="s">
        <v>179</v>
      </c>
      <c r="G36" s="38" t="s">
        <v>1354</v>
      </c>
      <c r="H36" s="38" t="s">
        <v>828</v>
      </c>
      <c r="I36" s="20" t="s">
        <v>1521</v>
      </c>
      <c r="J36" s="2">
        <v>36</v>
      </c>
      <c r="K36" s="71"/>
      <c r="L36" s="2" t="s">
        <v>1534</v>
      </c>
      <c r="M36" s="71"/>
      <c r="N36" s="2" t="s">
        <v>1534</v>
      </c>
      <c r="O36" s="2"/>
      <c r="P36" s="2"/>
      <c r="Q36" s="2"/>
      <c r="S36" s="2" t="s">
        <v>1722</v>
      </c>
      <c r="T36" s="71" t="s">
        <v>2020</v>
      </c>
      <c r="U36" s="2" t="s">
        <v>1776</v>
      </c>
      <c r="V36" s="2" t="s">
        <v>1443</v>
      </c>
      <c r="W36" s="2" t="s">
        <v>1654</v>
      </c>
      <c r="Y36" s="2" t="s">
        <v>2012</v>
      </c>
      <c r="Z36" s="2"/>
      <c r="AA36" s="2" t="s">
        <v>2435</v>
      </c>
      <c r="AB36" s="2">
        <v>2</v>
      </c>
    </row>
    <row r="37" spans="1:28" ht="15" customHeight="1" x14ac:dyDescent="0.25">
      <c r="A37" s="2">
        <v>36</v>
      </c>
      <c r="B37" s="2" t="s">
        <v>464</v>
      </c>
      <c r="C37" s="2" t="s">
        <v>1081</v>
      </c>
      <c r="D37" s="7" t="s">
        <v>230</v>
      </c>
      <c r="E37" s="9" t="s">
        <v>334</v>
      </c>
      <c r="F37" s="9" t="s">
        <v>179</v>
      </c>
      <c r="G37" s="38" t="s">
        <v>1355</v>
      </c>
      <c r="H37" s="38" t="s">
        <v>828</v>
      </c>
      <c r="I37" s="20" t="s">
        <v>1521</v>
      </c>
      <c r="J37" s="2">
        <v>37</v>
      </c>
      <c r="K37" s="71"/>
      <c r="L37" s="2" t="s">
        <v>1534</v>
      </c>
      <c r="M37" s="71"/>
      <c r="N37" s="2" t="s">
        <v>1534</v>
      </c>
      <c r="O37" s="2"/>
      <c r="P37" s="2"/>
      <c r="Q37" s="2"/>
      <c r="S37" s="2" t="s">
        <v>1722</v>
      </c>
      <c r="T37" s="71" t="s">
        <v>2020</v>
      </c>
      <c r="U37" s="2" t="s">
        <v>1776</v>
      </c>
      <c r="V37" s="2" t="s">
        <v>1443</v>
      </c>
      <c r="W37" s="2" t="s">
        <v>1654</v>
      </c>
      <c r="Y37" s="2" t="s">
        <v>2012</v>
      </c>
      <c r="Z37" s="2"/>
      <c r="AA37" s="2" t="s">
        <v>2436</v>
      </c>
      <c r="AB37" s="2">
        <v>2</v>
      </c>
    </row>
    <row r="38" spans="1:28" ht="15" customHeight="1" x14ac:dyDescent="0.25">
      <c r="A38" s="2">
        <v>37</v>
      </c>
      <c r="B38" s="2" t="s">
        <v>464</v>
      </c>
      <c r="C38" s="2" t="s">
        <v>1082</v>
      </c>
      <c r="D38" s="7" t="s">
        <v>231</v>
      </c>
      <c r="E38" s="9" t="s">
        <v>335</v>
      </c>
      <c r="F38" s="9" t="s">
        <v>179</v>
      </c>
      <c r="G38" s="38" t="s">
        <v>1356</v>
      </c>
      <c r="H38" s="38" t="s">
        <v>828</v>
      </c>
      <c r="I38" s="20" t="s">
        <v>1521</v>
      </c>
      <c r="J38" s="2">
        <v>38</v>
      </c>
      <c r="K38" s="71"/>
      <c r="L38" s="2" t="s">
        <v>1534</v>
      </c>
      <c r="M38" s="71"/>
      <c r="N38" s="2" t="s">
        <v>1534</v>
      </c>
      <c r="O38" s="2"/>
      <c r="P38" s="2"/>
      <c r="Q38" s="2"/>
      <c r="S38" s="2" t="s">
        <v>1722</v>
      </c>
      <c r="T38" s="71" t="s">
        <v>2020</v>
      </c>
      <c r="U38" s="2" t="s">
        <v>1776</v>
      </c>
      <c r="V38" s="2" t="s">
        <v>1443</v>
      </c>
      <c r="W38" s="2" t="s">
        <v>1654</v>
      </c>
      <c r="Y38" s="2" t="s">
        <v>2012</v>
      </c>
      <c r="Z38" s="2"/>
      <c r="AA38" s="2" t="s">
        <v>2437</v>
      </c>
      <c r="AB38" s="2">
        <v>2</v>
      </c>
    </row>
    <row r="39" spans="1:28" ht="15" customHeight="1" x14ac:dyDescent="0.25">
      <c r="A39" s="2">
        <v>38</v>
      </c>
      <c r="B39" s="2" t="s">
        <v>464</v>
      </c>
      <c r="C39" s="2" t="s">
        <v>1083</v>
      </c>
      <c r="D39" s="6" t="s">
        <v>232</v>
      </c>
      <c r="E39" s="9" t="s">
        <v>336</v>
      </c>
      <c r="F39" s="9" t="s">
        <v>179</v>
      </c>
      <c r="G39" s="38" t="s">
        <v>1352</v>
      </c>
      <c r="H39" s="38" t="s">
        <v>828</v>
      </c>
      <c r="I39" s="20" t="s">
        <v>1521</v>
      </c>
      <c r="J39" s="2">
        <v>39</v>
      </c>
      <c r="K39" s="2"/>
      <c r="L39" s="71"/>
      <c r="M39" s="2" t="s">
        <v>1534</v>
      </c>
      <c r="N39" s="2"/>
      <c r="O39" s="71"/>
      <c r="P39" s="2" t="s">
        <v>1534</v>
      </c>
      <c r="Q39" s="2"/>
      <c r="S39" s="2" t="s">
        <v>1739</v>
      </c>
      <c r="T39" s="71" t="s">
        <v>2029</v>
      </c>
      <c r="U39" s="2" t="s">
        <v>1777</v>
      </c>
      <c r="V39" s="2" t="s">
        <v>1443</v>
      </c>
      <c r="W39" s="2" t="s">
        <v>1654</v>
      </c>
      <c r="Y39" s="2" t="s">
        <v>2012</v>
      </c>
      <c r="Z39" s="2"/>
      <c r="AA39" s="2" t="s">
        <v>2438</v>
      </c>
      <c r="AB39" s="2">
        <v>1</v>
      </c>
    </row>
    <row r="40" spans="1:28" ht="15" customHeight="1" x14ac:dyDescent="0.25">
      <c r="A40" s="2">
        <v>39</v>
      </c>
      <c r="B40" s="2" t="s">
        <v>464</v>
      </c>
      <c r="C40" s="2" t="s">
        <v>1084</v>
      </c>
      <c r="D40" s="6" t="s">
        <v>233</v>
      </c>
      <c r="E40" s="9" t="s">
        <v>337</v>
      </c>
      <c r="F40" s="9" t="s">
        <v>179</v>
      </c>
      <c r="G40" s="38" t="s">
        <v>1353</v>
      </c>
      <c r="H40" s="38" t="s">
        <v>828</v>
      </c>
      <c r="I40" s="20" t="s">
        <v>1521</v>
      </c>
      <c r="J40" s="2">
        <v>40</v>
      </c>
      <c r="K40" s="71"/>
      <c r="L40" s="71" t="s">
        <v>1534</v>
      </c>
      <c r="M40" s="71" t="s">
        <v>1534</v>
      </c>
      <c r="N40" s="2" t="s">
        <v>1534</v>
      </c>
      <c r="O40" s="2"/>
      <c r="P40" s="2"/>
      <c r="Q40" s="2"/>
      <c r="S40" s="2" t="s">
        <v>1722</v>
      </c>
      <c r="T40" s="71" t="s">
        <v>2025</v>
      </c>
      <c r="U40" s="2" t="s">
        <v>1776</v>
      </c>
      <c r="V40" s="2" t="s">
        <v>1443</v>
      </c>
      <c r="W40" s="2" t="s">
        <v>1654</v>
      </c>
      <c r="Y40" s="2" t="s">
        <v>2012</v>
      </c>
      <c r="Z40" s="2"/>
      <c r="AA40" s="2" t="s">
        <v>2439</v>
      </c>
      <c r="AB40" s="2">
        <v>2</v>
      </c>
    </row>
    <row r="41" spans="1:28" ht="15" customHeight="1" x14ac:dyDescent="0.25">
      <c r="A41" s="2">
        <v>40</v>
      </c>
      <c r="B41" s="2" t="s">
        <v>464</v>
      </c>
      <c r="C41" s="2" t="s">
        <v>234</v>
      </c>
      <c r="D41" s="7" t="s">
        <v>235</v>
      </c>
      <c r="E41" s="9" t="s">
        <v>1544</v>
      </c>
      <c r="F41" s="9" t="s">
        <v>179</v>
      </c>
      <c r="G41" s="38" t="s">
        <v>802</v>
      </c>
      <c r="H41" s="38" t="s">
        <v>830</v>
      </c>
      <c r="I41" s="20" t="s">
        <v>1521</v>
      </c>
      <c r="J41" s="2">
        <v>41</v>
      </c>
      <c r="K41" s="71" t="s">
        <v>1534</v>
      </c>
      <c r="L41" s="71" t="s">
        <v>1534</v>
      </c>
      <c r="M41" s="71" t="s">
        <v>1534</v>
      </c>
      <c r="N41" s="2" t="s">
        <v>1534</v>
      </c>
      <c r="O41" s="71"/>
      <c r="P41" s="71" t="s">
        <v>1534</v>
      </c>
      <c r="Q41" s="2" t="s">
        <v>1534</v>
      </c>
      <c r="S41" s="2" t="s">
        <v>1740</v>
      </c>
      <c r="T41" s="2" t="s">
        <v>2238</v>
      </c>
      <c r="U41" s="2" t="s">
        <v>1444</v>
      </c>
      <c r="V41" s="2" t="s">
        <v>1443</v>
      </c>
      <c r="W41" s="2" t="s">
        <v>1654</v>
      </c>
      <c r="Y41" s="2" t="s">
        <v>2012</v>
      </c>
      <c r="Z41" s="2"/>
      <c r="AA41" s="2" t="s">
        <v>2440</v>
      </c>
      <c r="AB41" s="2">
        <v>0</v>
      </c>
    </row>
    <row r="42" spans="1:28" ht="15" customHeight="1" x14ac:dyDescent="0.25">
      <c r="A42" s="2">
        <v>41</v>
      </c>
      <c r="B42" s="2" t="s">
        <v>464</v>
      </c>
      <c r="C42" s="2" t="s">
        <v>1085</v>
      </c>
      <c r="D42" s="7" t="s">
        <v>236</v>
      </c>
      <c r="E42" s="9" t="s">
        <v>338</v>
      </c>
      <c r="F42" s="9" t="s">
        <v>179</v>
      </c>
      <c r="G42" s="38" t="s">
        <v>1359</v>
      </c>
      <c r="H42" s="38" t="s">
        <v>837</v>
      </c>
      <c r="I42" s="20" t="s">
        <v>1521</v>
      </c>
      <c r="J42" s="2">
        <v>42</v>
      </c>
      <c r="K42" s="2" t="s">
        <v>1534</v>
      </c>
      <c r="L42" s="71"/>
      <c r="M42" s="2" t="s">
        <v>1534</v>
      </c>
      <c r="N42" s="2"/>
      <c r="O42" s="71"/>
      <c r="P42" s="71" t="s">
        <v>1534</v>
      </c>
      <c r="Q42" s="2" t="s">
        <v>1534</v>
      </c>
      <c r="S42" s="2" t="s">
        <v>1741</v>
      </c>
      <c r="T42" s="2" t="s">
        <v>2239</v>
      </c>
      <c r="U42" s="2" t="s">
        <v>1448</v>
      </c>
      <c r="V42" s="2" t="s">
        <v>1443</v>
      </c>
      <c r="W42" s="2" t="s">
        <v>1654</v>
      </c>
      <c r="Y42" s="2" t="s">
        <v>2012</v>
      </c>
      <c r="Z42" s="2"/>
      <c r="AA42" s="2" t="s">
        <v>2313</v>
      </c>
      <c r="AB42" s="2">
        <v>0</v>
      </c>
    </row>
    <row r="43" spans="1:28" ht="15" customHeight="1" x14ac:dyDescent="0.25">
      <c r="A43" s="2">
        <v>42</v>
      </c>
      <c r="B43" s="2" t="s">
        <v>464</v>
      </c>
      <c r="C43" s="2" t="s">
        <v>1086</v>
      </c>
      <c r="D43" s="7" t="s">
        <v>237</v>
      </c>
      <c r="E43" s="9" t="s">
        <v>339</v>
      </c>
      <c r="F43" s="9" t="s">
        <v>179</v>
      </c>
      <c r="G43" s="38" t="s">
        <v>1360</v>
      </c>
      <c r="H43" s="38" t="s">
        <v>837</v>
      </c>
      <c r="I43" s="20" t="s">
        <v>1521</v>
      </c>
      <c r="J43" s="2">
        <v>43</v>
      </c>
      <c r="K43" s="2" t="s">
        <v>1534</v>
      </c>
      <c r="L43" s="71"/>
      <c r="M43" s="2" t="s">
        <v>1534</v>
      </c>
      <c r="N43" s="2"/>
      <c r="O43" s="71"/>
      <c r="P43" s="71" t="s">
        <v>1534</v>
      </c>
      <c r="Q43" s="2" t="s">
        <v>1534</v>
      </c>
      <c r="S43" s="2" t="s">
        <v>1741</v>
      </c>
      <c r="T43" s="2" t="s">
        <v>2239</v>
      </c>
      <c r="U43" s="2" t="s">
        <v>1448</v>
      </c>
      <c r="V43" s="2" t="s">
        <v>1443</v>
      </c>
      <c r="W43" s="2" t="s">
        <v>1654</v>
      </c>
      <c r="Y43" s="2" t="s">
        <v>2012</v>
      </c>
      <c r="Z43" s="2"/>
      <c r="AA43" s="2" t="s">
        <v>2314</v>
      </c>
      <c r="AB43" s="2">
        <v>0</v>
      </c>
    </row>
    <row r="44" spans="1:28" ht="15" customHeight="1" x14ac:dyDescent="0.25">
      <c r="A44" s="2">
        <v>43</v>
      </c>
      <c r="B44" s="2" t="s">
        <v>464</v>
      </c>
      <c r="C44" s="2" t="s">
        <v>1087</v>
      </c>
      <c r="D44" s="7" t="s">
        <v>238</v>
      </c>
      <c r="E44" s="9" t="s">
        <v>340</v>
      </c>
      <c r="F44" s="9" t="s">
        <v>179</v>
      </c>
      <c r="G44" s="38" t="s">
        <v>1361</v>
      </c>
      <c r="H44" s="38" t="s">
        <v>837</v>
      </c>
      <c r="I44" s="20" t="s">
        <v>1521</v>
      </c>
      <c r="J44" s="2">
        <v>44</v>
      </c>
      <c r="K44" s="2" t="s">
        <v>1534</v>
      </c>
      <c r="L44" s="71"/>
      <c r="M44" s="2" t="s">
        <v>1534</v>
      </c>
      <c r="N44" s="2"/>
      <c r="O44" s="71"/>
      <c r="P44" s="71" t="s">
        <v>1534</v>
      </c>
      <c r="Q44" s="2" t="s">
        <v>1534</v>
      </c>
      <c r="S44" s="2" t="s">
        <v>1742</v>
      </c>
      <c r="T44" s="2" t="s">
        <v>2239</v>
      </c>
      <c r="U44" s="2" t="s">
        <v>1448</v>
      </c>
      <c r="V44" s="2" t="s">
        <v>1443</v>
      </c>
      <c r="W44" s="2" t="s">
        <v>1654</v>
      </c>
      <c r="Y44" s="2" t="s">
        <v>2012</v>
      </c>
      <c r="Z44" s="2"/>
      <c r="AA44" s="2" t="s">
        <v>2315</v>
      </c>
      <c r="AB44" s="2">
        <v>0</v>
      </c>
    </row>
    <row r="45" spans="1:28" ht="15" customHeight="1" x14ac:dyDescent="0.25">
      <c r="A45" s="2">
        <v>44</v>
      </c>
      <c r="B45" s="2" t="s">
        <v>464</v>
      </c>
      <c r="C45" s="2" t="s">
        <v>1088</v>
      </c>
      <c r="D45" s="7" t="s">
        <v>239</v>
      </c>
      <c r="E45" s="9" t="s">
        <v>341</v>
      </c>
      <c r="F45" s="9" t="s">
        <v>179</v>
      </c>
      <c r="G45" s="38" t="s">
        <v>1362</v>
      </c>
      <c r="H45" s="38" t="s">
        <v>837</v>
      </c>
      <c r="I45" s="20" t="s">
        <v>1521</v>
      </c>
      <c r="J45" s="2">
        <v>45</v>
      </c>
      <c r="K45" s="2" t="s">
        <v>1534</v>
      </c>
      <c r="L45" s="71"/>
      <c r="M45" s="2" t="s">
        <v>1534</v>
      </c>
      <c r="N45" s="2"/>
      <c r="O45" s="71"/>
      <c r="P45" s="71" t="s">
        <v>1534</v>
      </c>
      <c r="Q45" s="2" t="s">
        <v>1534</v>
      </c>
      <c r="S45" s="2" t="s">
        <v>1743</v>
      </c>
      <c r="T45" s="2" t="s">
        <v>2239</v>
      </c>
      <c r="U45" s="2" t="s">
        <v>1448</v>
      </c>
      <c r="V45" s="2" t="s">
        <v>1443</v>
      </c>
      <c r="W45" s="2" t="s">
        <v>1654</v>
      </c>
      <c r="Y45" s="2" t="s">
        <v>2012</v>
      </c>
      <c r="Z45" s="2"/>
      <c r="AA45" s="2" t="s">
        <v>2316</v>
      </c>
      <c r="AB45" s="2">
        <v>0</v>
      </c>
    </row>
    <row r="46" spans="1:28" ht="15" customHeight="1" x14ac:dyDescent="0.25">
      <c r="A46" s="2">
        <v>45</v>
      </c>
      <c r="B46" s="2" t="s">
        <v>464</v>
      </c>
      <c r="C46" s="2" t="s">
        <v>17</v>
      </c>
      <c r="D46" s="7" t="s">
        <v>240</v>
      </c>
      <c r="E46" s="10" t="s">
        <v>342</v>
      </c>
      <c r="F46" s="9" t="s">
        <v>179</v>
      </c>
      <c r="G46" s="38" t="s">
        <v>1915</v>
      </c>
      <c r="H46" s="38" t="s">
        <v>830</v>
      </c>
      <c r="I46" s="20" t="s">
        <v>1521</v>
      </c>
      <c r="J46" s="2">
        <v>46</v>
      </c>
      <c r="K46" s="2" t="s">
        <v>1534</v>
      </c>
      <c r="L46" s="71"/>
      <c r="M46" s="71" t="s">
        <v>1534</v>
      </c>
      <c r="N46" s="2" t="s">
        <v>1534</v>
      </c>
      <c r="O46" s="71"/>
      <c r="P46" s="71" t="s">
        <v>1534</v>
      </c>
      <c r="Q46" s="2" t="s">
        <v>1534</v>
      </c>
      <c r="S46" s="2" t="s">
        <v>1744</v>
      </c>
      <c r="T46" s="2" t="s">
        <v>2240</v>
      </c>
      <c r="U46" s="2" t="s">
        <v>1444</v>
      </c>
      <c r="V46" s="2" t="s">
        <v>1443</v>
      </c>
      <c r="W46" s="2" t="s">
        <v>1654</v>
      </c>
      <c r="Y46" s="2" t="s">
        <v>2012</v>
      </c>
      <c r="Z46" s="2"/>
      <c r="AA46" s="2" t="s">
        <v>2317</v>
      </c>
      <c r="AB46" s="2">
        <v>1</v>
      </c>
    </row>
    <row r="47" spans="1:28" ht="15" customHeight="1" x14ac:dyDescent="0.25">
      <c r="A47" s="2">
        <v>46</v>
      </c>
      <c r="B47" s="2" t="s">
        <v>464</v>
      </c>
      <c r="C47" s="2" t="s">
        <v>1089</v>
      </c>
      <c r="D47" s="7" t="s">
        <v>241</v>
      </c>
      <c r="E47" s="9" t="s">
        <v>343</v>
      </c>
      <c r="F47" s="9" t="s">
        <v>179</v>
      </c>
      <c r="G47" s="38" t="s">
        <v>1389</v>
      </c>
      <c r="H47" s="38" t="s">
        <v>828</v>
      </c>
      <c r="I47" s="20" t="s">
        <v>1521</v>
      </c>
      <c r="J47" s="2">
        <v>47</v>
      </c>
      <c r="K47" s="2"/>
      <c r="L47" s="71"/>
      <c r="M47" s="2" t="s">
        <v>1534</v>
      </c>
      <c r="N47" s="2"/>
      <c r="O47" s="71"/>
      <c r="P47" s="2" t="s">
        <v>1534</v>
      </c>
      <c r="Q47" s="2"/>
      <c r="S47" s="2" t="s">
        <v>1745</v>
      </c>
      <c r="T47" s="71" t="s">
        <v>2029</v>
      </c>
      <c r="U47" s="2" t="s">
        <v>1777</v>
      </c>
      <c r="V47" s="2" t="s">
        <v>1443</v>
      </c>
      <c r="W47" s="2" t="s">
        <v>1654</v>
      </c>
      <c r="Y47" s="2" t="s">
        <v>2012</v>
      </c>
      <c r="Z47" s="2"/>
      <c r="AA47" s="2" t="s">
        <v>2318</v>
      </c>
      <c r="AB47" s="2">
        <v>0</v>
      </c>
    </row>
    <row r="48" spans="1:28" ht="15" customHeight="1" x14ac:dyDescent="0.25">
      <c r="A48" s="2">
        <v>47</v>
      </c>
      <c r="B48" s="2" t="s">
        <v>464</v>
      </c>
      <c r="C48" s="2" t="s">
        <v>1090</v>
      </c>
      <c r="D48" s="7" t="s">
        <v>242</v>
      </c>
      <c r="E48" s="9" t="s">
        <v>344</v>
      </c>
      <c r="F48" s="9" t="s">
        <v>179</v>
      </c>
      <c r="G48" s="38" t="s">
        <v>1373</v>
      </c>
      <c r="H48" s="38" t="s">
        <v>828</v>
      </c>
      <c r="I48" s="20" t="s">
        <v>1521</v>
      </c>
      <c r="J48" s="2">
        <v>48</v>
      </c>
      <c r="K48" s="2"/>
      <c r="L48" s="71"/>
      <c r="M48" s="2" t="s">
        <v>1534</v>
      </c>
      <c r="N48" s="2"/>
      <c r="O48" s="2"/>
      <c r="P48" s="2"/>
      <c r="Q48" s="2"/>
      <c r="S48" s="2" t="s">
        <v>1746</v>
      </c>
      <c r="T48" s="71" t="s">
        <v>2021</v>
      </c>
      <c r="U48" s="2" t="s">
        <v>1778</v>
      </c>
      <c r="V48" s="2" t="s">
        <v>1443</v>
      </c>
      <c r="W48" s="2" t="s">
        <v>1654</v>
      </c>
      <c r="Y48" s="2" t="s">
        <v>2012</v>
      </c>
      <c r="Z48" s="2"/>
      <c r="AA48" s="2" t="s">
        <v>2319</v>
      </c>
      <c r="AB48" s="2">
        <v>0</v>
      </c>
    </row>
    <row r="49" spans="1:28" ht="15" customHeight="1" x14ac:dyDescent="0.25">
      <c r="A49" s="2">
        <v>48</v>
      </c>
      <c r="B49" s="2" t="s">
        <v>464</v>
      </c>
      <c r="C49" s="2" t="s">
        <v>1091</v>
      </c>
      <c r="D49" s="7" t="s">
        <v>243</v>
      </c>
      <c r="E49" s="9" t="s">
        <v>345</v>
      </c>
      <c r="F49" s="9" t="s">
        <v>179</v>
      </c>
      <c r="G49" s="38" t="s">
        <v>1374</v>
      </c>
      <c r="H49" s="38" t="s">
        <v>828</v>
      </c>
      <c r="I49" s="20" t="s">
        <v>1521</v>
      </c>
      <c r="J49" s="2">
        <v>49</v>
      </c>
      <c r="K49" s="2"/>
      <c r="L49" s="71"/>
      <c r="M49" s="2" t="s">
        <v>1534</v>
      </c>
      <c r="N49" s="2"/>
      <c r="O49" s="2"/>
      <c r="P49" s="2"/>
      <c r="Q49" s="2"/>
      <c r="S49" s="2" t="s">
        <v>1746</v>
      </c>
      <c r="T49" s="71" t="s">
        <v>2021</v>
      </c>
      <c r="U49" s="2" t="s">
        <v>1778</v>
      </c>
      <c r="V49" s="2" t="s">
        <v>1443</v>
      </c>
      <c r="W49" s="2" t="s">
        <v>1654</v>
      </c>
      <c r="Y49" s="2" t="s">
        <v>2012</v>
      </c>
      <c r="Z49" s="2"/>
      <c r="AA49" s="2" t="s">
        <v>2320</v>
      </c>
      <c r="AB49" s="2">
        <v>0</v>
      </c>
    </row>
    <row r="50" spans="1:28" ht="15" customHeight="1" x14ac:dyDescent="0.25">
      <c r="A50" s="2">
        <v>49</v>
      </c>
      <c r="B50" s="2" t="s">
        <v>464</v>
      </c>
      <c r="C50" s="2" t="s">
        <v>1092</v>
      </c>
      <c r="D50" s="7" t="s">
        <v>244</v>
      </c>
      <c r="E50" s="9" t="s">
        <v>346</v>
      </c>
      <c r="F50" s="9" t="s">
        <v>179</v>
      </c>
      <c r="G50" s="38" t="s">
        <v>1375</v>
      </c>
      <c r="H50" s="38" t="s">
        <v>828</v>
      </c>
      <c r="I50" s="20" t="s">
        <v>1521</v>
      </c>
      <c r="J50" s="2">
        <v>50</v>
      </c>
      <c r="K50" s="2"/>
      <c r="L50" s="71"/>
      <c r="M50" s="2" t="s">
        <v>1534</v>
      </c>
      <c r="N50" s="2"/>
      <c r="O50" s="2"/>
      <c r="P50" s="2"/>
      <c r="Q50" s="2"/>
      <c r="S50" s="2" t="s">
        <v>1747</v>
      </c>
      <c r="T50" s="71" t="s">
        <v>2021</v>
      </c>
      <c r="U50" s="2" t="s">
        <v>1778</v>
      </c>
      <c r="V50" s="2" t="s">
        <v>1443</v>
      </c>
      <c r="W50" s="2" t="s">
        <v>1654</v>
      </c>
      <c r="Y50" s="2" t="s">
        <v>2012</v>
      </c>
      <c r="Z50" s="2"/>
      <c r="AA50" s="2" t="s">
        <v>2321</v>
      </c>
      <c r="AB50" s="2">
        <v>3</v>
      </c>
    </row>
    <row r="51" spans="1:28" ht="15" customHeight="1" x14ac:dyDescent="0.25">
      <c r="A51" s="2">
        <v>50</v>
      </c>
      <c r="B51" s="2" t="s">
        <v>464</v>
      </c>
      <c r="C51" s="2" t="s">
        <v>1093</v>
      </c>
      <c r="D51" s="7" t="s">
        <v>245</v>
      </c>
      <c r="E51" s="9" t="s">
        <v>347</v>
      </c>
      <c r="F51" s="9" t="s">
        <v>179</v>
      </c>
      <c r="G51" s="38" t="s">
        <v>1376</v>
      </c>
      <c r="H51" s="38" t="s">
        <v>828</v>
      </c>
      <c r="I51" s="20" t="s">
        <v>1521</v>
      </c>
      <c r="J51" s="2">
        <v>51</v>
      </c>
      <c r="K51" s="2"/>
      <c r="L51" s="71"/>
      <c r="M51" s="2" t="s">
        <v>1534</v>
      </c>
      <c r="N51" s="2"/>
      <c r="O51" s="2"/>
      <c r="P51" s="2"/>
      <c r="Q51" s="2"/>
      <c r="S51" s="2" t="s">
        <v>1748</v>
      </c>
      <c r="T51" s="71" t="s">
        <v>2021</v>
      </c>
      <c r="U51" s="2" t="s">
        <v>1778</v>
      </c>
      <c r="V51" s="2" t="s">
        <v>1443</v>
      </c>
      <c r="W51" s="2" t="s">
        <v>1654</v>
      </c>
      <c r="Y51" s="2" t="s">
        <v>2012</v>
      </c>
      <c r="Z51" s="2"/>
      <c r="AA51" s="2" t="s">
        <v>2322</v>
      </c>
      <c r="AB51" s="2">
        <v>2</v>
      </c>
    </row>
    <row r="52" spans="1:28" ht="15" customHeight="1" x14ac:dyDescent="0.25">
      <c r="A52" s="2">
        <v>51</v>
      </c>
      <c r="B52" s="2" t="s">
        <v>464</v>
      </c>
      <c r="C52" s="2" t="s">
        <v>1094</v>
      </c>
      <c r="D52" s="7" t="s">
        <v>246</v>
      </c>
      <c r="E52" s="9" t="s">
        <v>348</v>
      </c>
      <c r="F52" s="9" t="s">
        <v>179</v>
      </c>
      <c r="G52" s="38" t="s">
        <v>1377</v>
      </c>
      <c r="H52" s="38" t="s">
        <v>828</v>
      </c>
      <c r="I52" s="20" t="s">
        <v>1521</v>
      </c>
      <c r="J52" s="2">
        <v>52</v>
      </c>
      <c r="K52" s="2"/>
      <c r="L52" s="71"/>
      <c r="M52" s="2" t="s">
        <v>1534</v>
      </c>
      <c r="N52" s="2"/>
      <c r="O52" s="2"/>
      <c r="P52" s="2"/>
      <c r="Q52" s="2"/>
      <c r="S52" s="2" t="s">
        <v>1749</v>
      </c>
      <c r="T52" s="71" t="s">
        <v>2021</v>
      </c>
      <c r="U52" s="2" t="s">
        <v>1778</v>
      </c>
      <c r="V52" s="2" t="s">
        <v>1443</v>
      </c>
      <c r="W52" s="2" t="s">
        <v>1654</v>
      </c>
      <c r="Y52" s="2" t="s">
        <v>2012</v>
      </c>
      <c r="Z52" s="2"/>
      <c r="AA52" s="2" t="s">
        <v>2323</v>
      </c>
      <c r="AB52" s="2">
        <v>2</v>
      </c>
    </row>
    <row r="53" spans="1:28" ht="15" customHeight="1" x14ac:dyDescent="0.25">
      <c r="A53" s="2">
        <v>52</v>
      </c>
      <c r="B53" s="2" t="s">
        <v>464</v>
      </c>
      <c r="C53" s="2" t="s">
        <v>1095</v>
      </c>
      <c r="D53" s="7" t="s">
        <v>247</v>
      </c>
      <c r="E53" s="9" t="s">
        <v>349</v>
      </c>
      <c r="F53" s="9" t="s">
        <v>179</v>
      </c>
      <c r="G53" s="38" t="s">
        <v>1378</v>
      </c>
      <c r="H53" s="38" t="s">
        <v>828</v>
      </c>
      <c r="I53" s="20" t="s">
        <v>1521</v>
      </c>
      <c r="J53" s="2">
        <v>53</v>
      </c>
      <c r="K53" s="2"/>
      <c r="L53" s="71"/>
      <c r="M53" s="2" t="s">
        <v>1534</v>
      </c>
      <c r="N53" s="2"/>
      <c r="O53" s="2"/>
      <c r="P53" s="2"/>
      <c r="Q53" s="2"/>
      <c r="S53" s="2" t="s">
        <v>1749</v>
      </c>
      <c r="T53" s="71" t="s">
        <v>2021</v>
      </c>
      <c r="U53" s="2" t="s">
        <v>1778</v>
      </c>
      <c r="V53" s="2" t="s">
        <v>1443</v>
      </c>
      <c r="W53" s="2" t="s">
        <v>1654</v>
      </c>
      <c r="Y53" s="2" t="s">
        <v>2012</v>
      </c>
      <c r="Z53" s="2"/>
      <c r="AA53" s="2" t="s">
        <v>2324</v>
      </c>
      <c r="AB53" s="2">
        <v>1</v>
      </c>
    </row>
    <row r="54" spans="1:28" ht="15" customHeight="1" x14ac:dyDescent="0.25">
      <c r="A54" s="2">
        <v>53</v>
      </c>
      <c r="B54" s="2" t="s">
        <v>464</v>
      </c>
      <c r="C54" s="2" t="s">
        <v>1096</v>
      </c>
      <c r="D54" s="7" t="s">
        <v>248</v>
      </c>
      <c r="E54" s="9" t="s">
        <v>1543</v>
      </c>
      <c r="F54" s="9" t="s">
        <v>179</v>
      </c>
      <c r="G54" s="38" t="s">
        <v>1379</v>
      </c>
      <c r="H54" s="38" t="s">
        <v>828</v>
      </c>
      <c r="I54" s="20" t="s">
        <v>1521</v>
      </c>
      <c r="J54" s="2">
        <v>54</v>
      </c>
      <c r="K54" s="2"/>
      <c r="L54" s="71"/>
      <c r="M54" s="2" t="s">
        <v>1534</v>
      </c>
      <c r="N54" s="2"/>
      <c r="O54" s="2"/>
      <c r="P54" s="2"/>
      <c r="Q54" s="2"/>
      <c r="S54" s="2" t="s">
        <v>1749</v>
      </c>
      <c r="T54" s="71" t="s">
        <v>2021</v>
      </c>
      <c r="U54" s="2" t="s">
        <v>1778</v>
      </c>
      <c r="V54" s="2" t="s">
        <v>1443</v>
      </c>
      <c r="W54" s="2" t="s">
        <v>1654</v>
      </c>
      <c r="Y54" s="2" t="s">
        <v>2012</v>
      </c>
      <c r="Z54" s="2"/>
      <c r="AA54" s="2" t="s">
        <v>2325</v>
      </c>
      <c r="AB54" s="2">
        <v>2</v>
      </c>
    </row>
    <row r="55" spans="1:28" ht="15" customHeight="1" x14ac:dyDescent="0.25">
      <c r="A55" s="2">
        <v>54</v>
      </c>
      <c r="B55" s="2" t="s">
        <v>464</v>
      </c>
      <c r="C55" s="2" t="s">
        <v>1097</v>
      </c>
      <c r="D55" s="7" t="s">
        <v>249</v>
      </c>
      <c r="E55" s="9" t="s">
        <v>350</v>
      </c>
      <c r="F55" s="9" t="s">
        <v>179</v>
      </c>
      <c r="G55" s="38" t="s">
        <v>1380</v>
      </c>
      <c r="H55" s="38" t="s">
        <v>828</v>
      </c>
      <c r="I55" s="20" t="s">
        <v>1521</v>
      </c>
      <c r="J55" s="2">
        <v>55</v>
      </c>
      <c r="K55" s="2"/>
      <c r="L55" s="71"/>
      <c r="M55" s="2" t="s">
        <v>1534</v>
      </c>
      <c r="N55" s="2"/>
      <c r="O55" s="71"/>
      <c r="P55" s="2" t="s">
        <v>1534</v>
      </c>
      <c r="Q55" s="2"/>
      <c r="S55" s="2" t="s">
        <v>1750</v>
      </c>
      <c r="T55" s="71" t="s">
        <v>2029</v>
      </c>
      <c r="U55" s="2" t="s">
        <v>1778</v>
      </c>
      <c r="V55" s="2" t="s">
        <v>1443</v>
      </c>
      <c r="W55" s="2" t="s">
        <v>1654</v>
      </c>
      <c r="Y55" s="2" t="s">
        <v>2012</v>
      </c>
      <c r="Z55" s="2"/>
      <c r="AA55" s="2" t="s">
        <v>2326</v>
      </c>
      <c r="AB55" s="2">
        <v>0</v>
      </c>
    </row>
    <row r="56" spans="1:28" ht="15" customHeight="1" x14ac:dyDescent="0.25">
      <c r="A56" s="2">
        <v>55</v>
      </c>
      <c r="B56" s="2" t="s">
        <v>464</v>
      </c>
      <c r="C56" s="2" t="s">
        <v>1098</v>
      </c>
      <c r="D56" s="7" t="s">
        <v>250</v>
      </c>
      <c r="E56" s="9" t="s">
        <v>351</v>
      </c>
      <c r="F56" s="9" t="s">
        <v>179</v>
      </c>
      <c r="G56" s="38" t="s">
        <v>1381</v>
      </c>
      <c r="H56" s="38" t="s">
        <v>828</v>
      </c>
      <c r="I56" s="20" t="s">
        <v>1521</v>
      </c>
      <c r="J56" s="2">
        <v>56</v>
      </c>
      <c r="K56" s="2"/>
      <c r="L56" s="71"/>
      <c r="M56" s="2" t="s">
        <v>1534</v>
      </c>
      <c r="N56" s="2"/>
      <c r="O56" s="2"/>
      <c r="P56" s="2"/>
      <c r="Q56" s="2"/>
      <c r="S56" s="2" t="s">
        <v>1746</v>
      </c>
      <c r="T56" s="71" t="s">
        <v>2021</v>
      </c>
      <c r="U56" s="2" t="s">
        <v>1778</v>
      </c>
      <c r="V56" s="2" t="s">
        <v>1443</v>
      </c>
      <c r="W56" s="2" t="s">
        <v>1654</v>
      </c>
      <c r="Y56" s="2" t="s">
        <v>2012</v>
      </c>
      <c r="Z56" s="2"/>
      <c r="AA56" s="2" t="s">
        <v>2327</v>
      </c>
      <c r="AB56" s="2">
        <v>0</v>
      </c>
    </row>
    <row r="57" spans="1:28" ht="15" customHeight="1" x14ac:dyDescent="0.25">
      <c r="A57" s="2">
        <v>56</v>
      </c>
      <c r="B57" s="2" t="s">
        <v>464</v>
      </c>
      <c r="C57" s="2" t="s">
        <v>1099</v>
      </c>
      <c r="D57" s="7" t="s">
        <v>251</v>
      </c>
      <c r="E57" s="9" t="s">
        <v>352</v>
      </c>
      <c r="F57" s="9" t="s">
        <v>179</v>
      </c>
      <c r="G57" s="38" t="s">
        <v>1382</v>
      </c>
      <c r="H57" s="38" t="s">
        <v>828</v>
      </c>
      <c r="I57" s="20" t="s">
        <v>1521</v>
      </c>
      <c r="J57" s="2">
        <v>57</v>
      </c>
      <c r="K57" s="2"/>
      <c r="L57" s="71"/>
      <c r="M57" s="2" t="s">
        <v>1534</v>
      </c>
      <c r="N57" s="2"/>
      <c r="O57" s="2"/>
      <c r="P57" s="2"/>
      <c r="Q57" s="2"/>
      <c r="S57" s="2" t="s">
        <v>1746</v>
      </c>
      <c r="T57" s="71" t="s">
        <v>2021</v>
      </c>
      <c r="U57" s="2" t="s">
        <v>1778</v>
      </c>
      <c r="V57" s="2" t="s">
        <v>1443</v>
      </c>
      <c r="W57" s="2" t="s">
        <v>1654</v>
      </c>
      <c r="Y57" s="2" t="s">
        <v>2012</v>
      </c>
      <c r="Z57" s="2"/>
      <c r="AA57" s="2" t="s">
        <v>2328</v>
      </c>
      <c r="AB57" s="2">
        <v>0</v>
      </c>
    </row>
    <row r="58" spans="1:28" ht="15" customHeight="1" x14ac:dyDescent="0.25">
      <c r="A58" s="2">
        <v>57</v>
      </c>
      <c r="B58" s="2" t="s">
        <v>464</v>
      </c>
      <c r="C58" s="2" t="s">
        <v>1100</v>
      </c>
      <c r="D58" s="7" t="s">
        <v>252</v>
      </c>
      <c r="E58" s="9" t="s">
        <v>1542</v>
      </c>
      <c r="F58" s="9" t="s">
        <v>179</v>
      </c>
      <c r="G58" s="38" t="s">
        <v>1383</v>
      </c>
      <c r="H58" s="38" t="s">
        <v>828</v>
      </c>
      <c r="I58" s="20" t="s">
        <v>1521</v>
      </c>
      <c r="J58" s="2">
        <v>58</v>
      </c>
      <c r="K58" s="2"/>
      <c r="L58" s="71"/>
      <c r="M58" s="2" t="s">
        <v>1534</v>
      </c>
      <c r="N58" s="2"/>
      <c r="O58" s="2"/>
      <c r="P58" s="2"/>
      <c r="Q58" s="2"/>
      <c r="S58" s="2" t="s">
        <v>1751</v>
      </c>
      <c r="T58" s="71" t="s">
        <v>2021</v>
      </c>
      <c r="U58" s="2" t="s">
        <v>1778</v>
      </c>
      <c r="V58" s="2" t="s">
        <v>1443</v>
      </c>
      <c r="W58" s="2" t="s">
        <v>1654</v>
      </c>
      <c r="Y58" s="2" t="s">
        <v>2012</v>
      </c>
      <c r="Z58" s="2"/>
      <c r="AA58" s="2" t="s">
        <v>2329</v>
      </c>
      <c r="AB58" s="2">
        <v>4</v>
      </c>
    </row>
    <row r="59" spans="1:28" ht="15" customHeight="1" x14ac:dyDescent="0.25">
      <c r="A59" s="2">
        <v>58</v>
      </c>
      <c r="B59" s="2" t="s">
        <v>464</v>
      </c>
      <c r="C59" s="2" t="s">
        <v>1101</v>
      </c>
      <c r="D59" s="7" t="s">
        <v>253</v>
      </c>
      <c r="E59" s="9" t="s">
        <v>353</v>
      </c>
      <c r="F59" s="9" t="s">
        <v>179</v>
      </c>
      <c r="G59" s="38" t="s">
        <v>1384</v>
      </c>
      <c r="H59" s="38" t="s">
        <v>828</v>
      </c>
      <c r="I59" s="20" t="s">
        <v>1521</v>
      </c>
      <c r="J59" s="2">
        <v>59</v>
      </c>
      <c r="K59" s="2"/>
      <c r="L59" s="71"/>
      <c r="M59" s="2" t="s">
        <v>1534</v>
      </c>
      <c r="N59" s="2"/>
      <c r="O59" s="2"/>
      <c r="P59" s="2"/>
      <c r="Q59" s="2"/>
      <c r="S59" s="2" t="s">
        <v>1748</v>
      </c>
      <c r="T59" s="71" t="s">
        <v>2021</v>
      </c>
      <c r="U59" s="2" t="s">
        <v>1778</v>
      </c>
      <c r="V59" s="2" t="s">
        <v>1443</v>
      </c>
      <c r="W59" s="2" t="s">
        <v>1654</v>
      </c>
      <c r="Y59" s="2" t="s">
        <v>2012</v>
      </c>
      <c r="Z59" s="2"/>
      <c r="AA59" s="2" t="s">
        <v>2330</v>
      </c>
      <c r="AB59" s="2">
        <v>2</v>
      </c>
    </row>
    <row r="60" spans="1:28" ht="15" customHeight="1" x14ac:dyDescent="0.25">
      <c r="A60" s="2">
        <v>59</v>
      </c>
      <c r="B60" s="2" t="s">
        <v>464</v>
      </c>
      <c r="C60" s="2" t="s">
        <v>1102</v>
      </c>
      <c r="D60" s="7" t="s">
        <v>254</v>
      </c>
      <c r="E60" s="9" t="s">
        <v>354</v>
      </c>
      <c r="F60" s="9" t="s">
        <v>179</v>
      </c>
      <c r="G60" s="38" t="s">
        <v>1385</v>
      </c>
      <c r="H60" s="38" t="s">
        <v>828</v>
      </c>
      <c r="I60" s="20" t="s">
        <v>1521</v>
      </c>
      <c r="J60" s="2">
        <v>60</v>
      </c>
      <c r="K60" s="2"/>
      <c r="L60" s="71"/>
      <c r="M60" s="2" t="s">
        <v>1534</v>
      </c>
      <c r="N60" s="2"/>
      <c r="O60" s="2"/>
      <c r="P60" s="2"/>
      <c r="Q60" s="2"/>
      <c r="S60" s="2" t="s">
        <v>1749</v>
      </c>
      <c r="T60" s="71" t="s">
        <v>2021</v>
      </c>
      <c r="U60" s="2" t="s">
        <v>1778</v>
      </c>
      <c r="V60" s="2" t="s">
        <v>1443</v>
      </c>
      <c r="W60" s="2" t="s">
        <v>1654</v>
      </c>
      <c r="Y60" s="2" t="s">
        <v>2012</v>
      </c>
      <c r="Z60" s="2"/>
      <c r="AA60" s="2" t="s">
        <v>2331</v>
      </c>
      <c r="AB60" s="2">
        <v>2</v>
      </c>
    </row>
    <row r="61" spans="1:28" ht="15" customHeight="1" x14ac:dyDescent="0.25">
      <c r="A61" s="2">
        <v>60</v>
      </c>
      <c r="B61" s="2" t="s">
        <v>464</v>
      </c>
      <c r="C61" s="2" t="s">
        <v>1103</v>
      </c>
      <c r="D61" s="7" t="s">
        <v>255</v>
      </c>
      <c r="E61" s="9" t="s">
        <v>355</v>
      </c>
      <c r="F61" s="9" t="s">
        <v>179</v>
      </c>
      <c r="G61" s="38" t="s">
        <v>1386</v>
      </c>
      <c r="H61" s="38" t="s">
        <v>828</v>
      </c>
      <c r="I61" s="20" t="s">
        <v>1521</v>
      </c>
      <c r="J61" s="2">
        <v>61</v>
      </c>
      <c r="K61" s="2"/>
      <c r="L61" s="71"/>
      <c r="M61" s="2" t="s">
        <v>1534</v>
      </c>
      <c r="N61" s="2"/>
      <c r="O61" s="2"/>
      <c r="P61" s="2"/>
      <c r="Q61" s="2"/>
      <c r="S61" s="2" t="s">
        <v>1749</v>
      </c>
      <c r="T61" s="71" t="s">
        <v>2021</v>
      </c>
      <c r="U61" s="2" t="s">
        <v>1778</v>
      </c>
      <c r="V61" s="2" t="s">
        <v>1443</v>
      </c>
      <c r="W61" s="2" t="s">
        <v>1654</v>
      </c>
      <c r="Y61" s="2" t="s">
        <v>2012</v>
      </c>
      <c r="Z61" s="2"/>
      <c r="AA61" s="2" t="s">
        <v>2332</v>
      </c>
      <c r="AB61" s="2">
        <v>1</v>
      </c>
    </row>
    <row r="62" spans="1:28" ht="15" customHeight="1" x14ac:dyDescent="0.25">
      <c r="A62" s="2">
        <v>61</v>
      </c>
      <c r="B62" s="2" t="s">
        <v>464</v>
      </c>
      <c r="C62" s="2" t="s">
        <v>1104</v>
      </c>
      <c r="D62" s="7" t="s">
        <v>256</v>
      </c>
      <c r="E62" s="9" t="s">
        <v>356</v>
      </c>
      <c r="F62" s="9" t="s">
        <v>179</v>
      </c>
      <c r="G62" s="38" t="s">
        <v>1387</v>
      </c>
      <c r="H62" s="38" t="s">
        <v>828</v>
      </c>
      <c r="I62" s="20" t="s">
        <v>1521</v>
      </c>
      <c r="J62" s="2">
        <v>62</v>
      </c>
      <c r="K62" s="2"/>
      <c r="L62" s="71"/>
      <c r="M62" s="2" t="s">
        <v>1534</v>
      </c>
      <c r="N62" s="2"/>
      <c r="O62" s="2"/>
      <c r="P62" s="2"/>
      <c r="Q62" s="2"/>
      <c r="S62" s="2" t="s">
        <v>1749</v>
      </c>
      <c r="T62" s="71" t="s">
        <v>2021</v>
      </c>
      <c r="U62" s="2" t="s">
        <v>1778</v>
      </c>
      <c r="V62" s="2" t="s">
        <v>1443</v>
      </c>
      <c r="W62" s="2" t="s">
        <v>1654</v>
      </c>
      <c r="Y62" s="2" t="s">
        <v>2012</v>
      </c>
      <c r="Z62" s="2"/>
      <c r="AA62" s="2" t="s">
        <v>2333</v>
      </c>
      <c r="AB62" s="2">
        <v>2</v>
      </c>
    </row>
    <row r="63" spans="1:28" ht="15" customHeight="1" x14ac:dyDescent="0.25">
      <c r="A63" s="2">
        <v>62</v>
      </c>
      <c r="B63" s="2" t="s">
        <v>464</v>
      </c>
      <c r="C63" s="2" t="s">
        <v>1105</v>
      </c>
      <c r="D63" s="7" t="s">
        <v>257</v>
      </c>
      <c r="E63" s="9" t="s">
        <v>357</v>
      </c>
      <c r="F63" s="9" t="s">
        <v>179</v>
      </c>
      <c r="G63" s="38" t="s">
        <v>1388</v>
      </c>
      <c r="H63" s="38" t="s">
        <v>828</v>
      </c>
      <c r="I63" s="20" t="s">
        <v>1521</v>
      </c>
      <c r="J63" s="2">
        <v>63</v>
      </c>
      <c r="K63" s="2"/>
      <c r="L63" s="71"/>
      <c r="M63" s="2" t="s">
        <v>1534</v>
      </c>
      <c r="N63" s="2"/>
      <c r="O63" s="71"/>
      <c r="P63" s="2" t="s">
        <v>1534</v>
      </c>
      <c r="Q63" s="2"/>
      <c r="S63" s="2" t="s">
        <v>1750</v>
      </c>
      <c r="T63" s="71" t="s">
        <v>2029</v>
      </c>
      <c r="U63" s="2" t="s">
        <v>1778</v>
      </c>
      <c r="V63" s="2" t="s">
        <v>1443</v>
      </c>
      <c r="W63" s="2" t="s">
        <v>1654</v>
      </c>
      <c r="Y63" s="2" t="s">
        <v>2012</v>
      </c>
      <c r="Z63" s="2"/>
      <c r="AA63" s="2" t="s">
        <v>2334</v>
      </c>
      <c r="AB63" s="2">
        <v>0</v>
      </c>
    </row>
    <row r="64" spans="1:28" ht="15" customHeight="1" x14ac:dyDescent="0.25">
      <c r="A64" s="2">
        <v>63</v>
      </c>
      <c r="B64" s="2" t="s">
        <v>464</v>
      </c>
      <c r="C64" s="2" t="s">
        <v>18</v>
      </c>
      <c r="D64" s="7" t="s">
        <v>258</v>
      </c>
      <c r="E64" s="9" t="s">
        <v>358</v>
      </c>
      <c r="F64" s="9" t="s">
        <v>179</v>
      </c>
      <c r="G64" s="38" t="s">
        <v>803</v>
      </c>
      <c r="H64" s="38" t="s">
        <v>833</v>
      </c>
      <c r="I64" s="20" t="s">
        <v>1521</v>
      </c>
      <c r="J64" s="2">
        <v>64</v>
      </c>
      <c r="K64" s="2"/>
      <c r="L64" s="2"/>
      <c r="M64" s="2"/>
      <c r="N64" s="2"/>
      <c r="O64" s="2"/>
      <c r="P64" s="71"/>
      <c r="Q64" s="2" t="s">
        <v>1534</v>
      </c>
      <c r="S64" s="2" t="s">
        <v>1738</v>
      </c>
      <c r="T64" s="2" t="s">
        <v>2022</v>
      </c>
      <c r="U64" s="2" t="s">
        <v>1447</v>
      </c>
      <c r="V64" s="2" t="s">
        <v>1443</v>
      </c>
      <c r="W64" s="2" t="s">
        <v>1654</v>
      </c>
      <c r="Y64" s="2" t="s">
        <v>2012</v>
      </c>
      <c r="Z64" s="2"/>
      <c r="AA64" s="2" t="s">
        <v>2335</v>
      </c>
      <c r="AB64" s="2">
        <v>0</v>
      </c>
    </row>
    <row r="65" spans="1:28" ht="15" customHeight="1" x14ac:dyDescent="0.25">
      <c r="A65" s="2">
        <v>64</v>
      </c>
      <c r="B65" s="2" t="s">
        <v>464</v>
      </c>
      <c r="C65" s="2" t="s">
        <v>19</v>
      </c>
      <c r="D65" s="7" t="s">
        <v>259</v>
      </c>
      <c r="E65" s="9" t="s">
        <v>359</v>
      </c>
      <c r="F65" s="9" t="s">
        <v>179</v>
      </c>
      <c r="G65" s="7" t="s">
        <v>804</v>
      </c>
      <c r="H65" s="38" t="s">
        <v>842</v>
      </c>
      <c r="I65" s="20" t="s">
        <v>1521</v>
      </c>
      <c r="J65" s="2">
        <v>65</v>
      </c>
      <c r="K65" s="2"/>
      <c r="L65" s="2"/>
      <c r="M65" s="2"/>
      <c r="N65" s="2"/>
      <c r="O65" s="2"/>
      <c r="P65" s="71"/>
      <c r="Q65" s="2" t="s">
        <v>1534</v>
      </c>
      <c r="S65" s="2" t="s">
        <v>1752</v>
      </c>
      <c r="T65" s="2" t="s">
        <v>2022</v>
      </c>
      <c r="U65" s="2" t="s">
        <v>1447</v>
      </c>
      <c r="V65" s="2" t="s">
        <v>1443</v>
      </c>
      <c r="W65" s="2" t="s">
        <v>1654</v>
      </c>
      <c r="Y65" s="2" t="s">
        <v>2012</v>
      </c>
      <c r="Z65" s="2"/>
      <c r="AA65" s="2" t="s">
        <v>2336</v>
      </c>
      <c r="AB65" s="2">
        <v>0</v>
      </c>
    </row>
    <row r="66" spans="1:28" ht="15" customHeight="1" x14ac:dyDescent="0.25">
      <c r="A66" s="2">
        <v>65</v>
      </c>
      <c r="B66" s="2" t="s">
        <v>464</v>
      </c>
      <c r="C66" s="2" t="s">
        <v>20</v>
      </c>
      <c r="D66" s="7" t="s">
        <v>260</v>
      </c>
      <c r="E66" s="9" t="s">
        <v>360</v>
      </c>
      <c r="F66" s="9" t="s">
        <v>179</v>
      </c>
      <c r="G66" s="7" t="s">
        <v>805</v>
      </c>
      <c r="H66" s="38" t="s">
        <v>843</v>
      </c>
      <c r="I66" s="20" t="s">
        <v>1521</v>
      </c>
      <c r="J66" s="2">
        <v>66</v>
      </c>
      <c r="K66" s="2"/>
      <c r="L66" s="2"/>
      <c r="M66" s="2"/>
      <c r="N66" s="2"/>
      <c r="O66" s="2"/>
      <c r="P66" s="71"/>
      <c r="Q66" s="2" t="s">
        <v>1534</v>
      </c>
      <c r="S66" s="2" t="s">
        <v>1752</v>
      </c>
      <c r="T66" s="2" t="s">
        <v>2022</v>
      </c>
      <c r="U66" s="2" t="s">
        <v>1447</v>
      </c>
      <c r="V66" s="2" t="s">
        <v>1443</v>
      </c>
      <c r="W66" s="2" t="s">
        <v>1654</v>
      </c>
      <c r="Y66" s="2" t="s">
        <v>2012</v>
      </c>
      <c r="Z66" s="2"/>
      <c r="AA66" s="2" t="s">
        <v>2337</v>
      </c>
      <c r="AB66" s="2">
        <v>0</v>
      </c>
    </row>
    <row r="67" spans="1:28" ht="15" customHeight="1" x14ac:dyDescent="0.25">
      <c r="A67" s="2">
        <v>66</v>
      </c>
      <c r="B67" s="2" t="s">
        <v>464</v>
      </c>
      <c r="C67" s="2" t="s">
        <v>261</v>
      </c>
      <c r="D67" s="7" t="s">
        <v>262</v>
      </c>
      <c r="E67" s="9" t="s">
        <v>361</v>
      </c>
      <c r="F67" s="9" t="s">
        <v>179</v>
      </c>
      <c r="G67" s="38" t="s">
        <v>806</v>
      </c>
      <c r="H67" s="38" t="s">
        <v>832</v>
      </c>
      <c r="I67" s="20" t="s">
        <v>1521</v>
      </c>
      <c r="J67" s="2">
        <v>67</v>
      </c>
      <c r="K67" s="71"/>
      <c r="L67" s="2" t="s">
        <v>1534</v>
      </c>
      <c r="M67" s="2"/>
      <c r="N67" s="2"/>
      <c r="O67" s="2"/>
      <c r="P67" s="2"/>
      <c r="Q67" s="2"/>
      <c r="S67" s="2" t="s">
        <v>1737</v>
      </c>
      <c r="T67" s="2" t="s">
        <v>2018</v>
      </c>
      <c r="U67" s="2" t="s">
        <v>1449</v>
      </c>
      <c r="V67" s="2" t="s">
        <v>1443</v>
      </c>
      <c r="W67" s="2" t="s">
        <v>1654</v>
      </c>
      <c r="Y67" s="2" t="s">
        <v>2012</v>
      </c>
      <c r="Z67" s="2"/>
      <c r="AA67" s="2" t="s">
        <v>2441</v>
      </c>
      <c r="AB67" s="2">
        <v>0</v>
      </c>
    </row>
    <row r="68" spans="1:28" ht="15" customHeight="1" x14ac:dyDescent="0.25">
      <c r="A68" s="2">
        <v>67</v>
      </c>
      <c r="B68" s="2" t="s">
        <v>464</v>
      </c>
      <c r="C68" s="2" t="s">
        <v>21</v>
      </c>
      <c r="D68" s="7" t="s">
        <v>263</v>
      </c>
      <c r="E68" s="9" t="s">
        <v>362</v>
      </c>
      <c r="F68" s="9" t="s">
        <v>179</v>
      </c>
      <c r="G68" s="38" t="s">
        <v>807</v>
      </c>
      <c r="H68" s="38" t="s">
        <v>832</v>
      </c>
      <c r="I68" s="20" t="s">
        <v>1521</v>
      </c>
      <c r="J68" s="2">
        <v>68</v>
      </c>
      <c r="K68" s="71"/>
      <c r="L68" s="2" t="s">
        <v>1534</v>
      </c>
      <c r="M68" s="2"/>
      <c r="N68" s="2"/>
      <c r="O68" s="2"/>
      <c r="P68" s="2"/>
      <c r="Q68" s="2"/>
      <c r="S68" s="2" t="s">
        <v>1737</v>
      </c>
      <c r="T68" s="2" t="s">
        <v>2018</v>
      </c>
      <c r="U68" s="2" t="s">
        <v>1449</v>
      </c>
      <c r="V68" s="2" t="s">
        <v>1443</v>
      </c>
      <c r="W68" s="2" t="s">
        <v>1654</v>
      </c>
      <c r="Y68" s="2" t="s">
        <v>2012</v>
      </c>
      <c r="Z68" s="2"/>
      <c r="AA68" s="2" t="s">
        <v>2338</v>
      </c>
      <c r="AB68" s="2">
        <v>0</v>
      </c>
    </row>
    <row r="69" spans="1:28" ht="15" customHeight="1" x14ac:dyDescent="0.25">
      <c r="A69" s="2">
        <v>68</v>
      </c>
      <c r="B69" s="2" t="s">
        <v>464</v>
      </c>
      <c r="C69" s="2" t="s">
        <v>22</v>
      </c>
      <c r="D69" s="7" t="s">
        <v>264</v>
      </c>
      <c r="E69" s="9" t="s">
        <v>363</v>
      </c>
      <c r="F69" s="9" t="s">
        <v>179</v>
      </c>
      <c r="G69" s="38" t="s">
        <v>808</v>
      </c>
      <c r="H69" s="38" t="s">
        <v>832</v>
      </c>
      <c r="I69" s="20" t="s">
        <v>1521</v>
      </c>
      <c r="J69" s="2">
        <v>69</v>
      </c>
      <c r="K69" s="71"/>
      <c r="L69" s="2" t="s">
        <v>1534</v>
      </c>
      <c r="M69" s="2"/>
      <c r="N69" s="2"/>
      <c r="O69" s="2"/>
      <c r="P69" s="2"/>
      <c r="Q69" s="2"/>
      <c r="S69" s="2" t="s">
        <v>1737</v>
      </c>
      <c r="T69" s="2" t="s">
        <v>2018</v>
      </c>
      <c r="U69" s="2" t="s">
        <v>1449</v>
      </c>
      <c r="V69" s="2" t="s">
        <v>1443</v>
      </c>
      <c r="W69" s="2" t="s">
        <v>1654</v>
      </c>
      <c r="Y69" s="2" t="s">
        <v>2012</v>
      </c>
      <c r="Z69" s="2"/>
      <c r="AA69" s="2" t="s">
        <v>2339</v>
      </c>
      <c r="AB69" s="2">
        <v>0</v>
      </c>
    </row>
    <row r="70" spans="1:28" ht="15" customHeight="1" x14ac:dyDescent="0.25">
      <c r="A70" s="2">
        <v>69</v>
      </c>
      <c r="B70" s="2" t="s">
        <v>464</v>
      </c>
      <c r="C70" s="2" t="s">
        <v>23</v>
      </c>
      <c r="D70" s="7" t="s">
        <v>265</v>
      </c>
      <c r="E70" s="9" t="s">
        <v>364</v>
      </c>
      <c r="F70" s="9" t="s">
        <v>179</v>
      </c>
      <c r="G70" s="38" t="s">
        <v>809</v>
      </c>
      <c r="H70" s="38" t="s">
        <v>833</v>
      </c>
      <c r="I70" s="20" t="s">
        <v>1521</v>
      </c>
      <c r="J70" s="2">
        <v>70</v>
      </c>
      <c r="K70" s="2"/>
      <c r="L70" s="2"/>
      <c r="M70" s="2"/>
      <c r="N70" s="2"/>
      <c r="O70" s="2"/>
      <c r="P70" s="71"/>
      <c r="Q70" s="2" t="s">
        <v>1534</v>
      </c>
      <c r="S70" s="2" t="s">
        <v>1734</v>
      </c>
      <c r="T70" s="2" t="s">
        <v>2022</v>
      </c>
      <c r="U70" s="2" t="s">
        <v>1447</v>
      </c>
      <c r="V70" s="2" t="s">
        <v>1443</v>
      </c>
      <c r="W70" s="2" t="s">
        <v>1654</v>
      </c>
      <c r="Y70" s="2" t="s">
        <v>2012</v>
      </c>
      <c r="Z70" s="2"/>
      <c r="AA70" s="2" t="s">
        <v>2340</v>
      </c>
      <c r="AB70" s="2">
        <v>0</v>
      </c>
    </row>
    <row r="71" spans="1:28" ht="15" customHeight="1" x14ac:dyDescent="0.25">
      <c r="A71" s="2">
        <v>70</v>
      </c>
      <c r="B71" s="2" t="s">
        <v>464</v>
      </c>
      <c r="C71" s="2" t="s">
        <v>1106</v>
      </c>
      <c r="D71" s="7" t="s">
        <v>266</v>
      </c>
      <c r="E71" s="9" t="s">
        <v>365</v>
      </c>
      <c r="F71" s="9" t="s">
        <v>179</v>
      </c>
      <c r="G71" s="38" t="s">
        <v>1372</v>
      </c>
      <c r="H71" s="38" t="s">
        <v>819</v>
      </c>
      <c r="I71" s="20" t="s">
        <v>1521</v>
      </c>
      <c r="J71" s="2">
        <v>71</v>
      </c>
      <c r="K71" s="71"/>
      <c r="L71" s="2" t="s">
        <v>1534</v>
      </c>
      <c r="M71" s="2"/>
      <c r="N71" s="2"/>
      <c r="O71" s="2"/>
      <c r="P71" s="2"/>
      <c r="Q71" s="2"/>
      <c r="S71" s="2" t="s">
        <v>1753</v>
      </c>
      <c r="T71" s="2" t="s">
        <v>2018</v>
      </c>
      <c r="U71" s="2" t="s">
        <v>1518</v>
      </c>
      <c r="V71" s="2" t="s">
        <v>1443</v>
      </c>
      <c r="W71" s="2" t="s">
        <v>1654</v>
      </c>
      <c r="Y71" s="2" t="s">
        <v>2012</v>
      </c>
      <c r="Z71" s="2"/>
      <c r="AA71" s="2" t="s">
        <v>2341</v>
      </c>
      <c r="AB71" s="2">
        <v>2</v>
      </c>
    </row>
    <row r="72" spans="1:28" ht="15" customHeight="1" x14ac:dyDescent="0.25">
      <c r="A72" s="2">
        <v>71</v>
      </c>
      <c r="B72" s="2" t="s">
        <v>464</v>
      </c>
      <c r="C72" s="2" t="s">
        <v>1107</v>
      </c>
      <c r="D72" s="7" t="s">
        <v>267</v>
      </c>
      <c r="E72" s="9" t="s">
        <v>366</v>
      </c>
      <c r="F72" s="9" t="s">
        <v>179</v>
      </c>
      <c r="G72" s="38" t="s">
        <v>1392</v>
      </c>
      <c r="H72" s="38" t="s">
        <v>828</v>
      </c>
      <c r="I72" s="20" t="s">
        <v>1521</v>
      </c>
      <c r="J72" s="2">
        <v>72</v>
      </c>
      <c r="K72" s="71"/>
      <c r="L72" s="71" t="s">
        <v>1534</v>
      </c>
      <c r="M72" s="71" t="s">
        <v>1534</v>
      </c>
      <c r="N72" s="2" t="s">
        <v>1534</v>
      </c>
      <c r="O72" s="2"/>
      <c r="P72" s="2"/>
      <c r="Q72" s="2"/>
      <c r="S72" s="2" t="s">
        <v>1722</v>
      </c>
      <c r="T72" s="71" t="s">
        <v>2025</v>
      </c>
      <c r="U72" s="2" t="s">
        <v>1776</v>
      </c>
      <c r="V72" s="2" t="s">
        <v>1443</v>
      </c>
      <c r="W72" s="2" t="s">
        <v>1654</v>
      </c>
      <c r="Y72" s="2" t="s">
        <v>2012</v>
      </c>
      <c r="Z72" s="2"/>
      <c r="AA72" s="2" t="s">
        <v>2442</v>
      </c>
      <c r="AB72" s="2">
        <v>0</v>
      </c>
    </row>
    <row r="73" spans="1:28" ht="15" customHeight="1" x14ac:dyDescent="0.25">
      <c r="A73" s="2">
        <v>72</v>
      </c>
      <c r="B73" s="2" t="s">
        <v>464</v>
      </c>
      <c r="C73" s="2" t="s">
        <v>1108</v>
      </c>
      <c r="D73" s="7" t="s">
        <v>268</v>
      </c>
      <c r="E73" s="9" t="s">
        <v>367</v>
      </c>
      <c r="F73" s="9" t="s">
        <v>179</v>
      </c>
      <c r="G73" s="38" t="s">
        <v>1390</v>
      </c>
      <c r="H73" s="38" t="s">
        <v>828</v>
      </c>
      <c r="I73" s="20" t="s">
        <v>1521</v>
      </c>
      <c r="J73" s="2">
        <v>73</v>
      </c>
      <c r="K73" s="2"/>
      <c r="L73" s="2"/>
      <c r="M73" s="71"/>
      <c r="N73" s="2" t="s">
        <v>1534</v>
      </c>
      <c r="O73" s="2"/>
      <c r="P73" s="2"/>
      <c r="Q73" s="2"/>
      <c r="S73" s="2" t="s">
        <v>1754</v>
      </c>
      <c r="T73" s="2" t="s">
        <v>2030</v>
      </c>
      <c r="U73" s="2" t="s">
        <v>1450</v>
      </c>
      <c r="V73" s="2" t="s">
        <v>1443</v>
      </c>
      <c r="W73" s="2" t="s">
        <v>1654</v>
      </c>
      <c r="Y73" s="2" t="s">
        <v>2012</v>
      </c>
      <c r="Z73" s="2"/>
      <c r="AA73" s="2" t="s">
        <v>2342</v>
      </c>
      <c r="AB73" s="2">
        <v>0</v>
      </c>
    </row>
    <row r="74" spans="1:28" ht="15" customHeight="1" x14ac:dyDescent="0.25">
      <c r="A74" s="2">
        <v>73</v>
      </c>
      <c r="B74" s="2" t="s">
        <v>464</v>
      </c>
      <c r="C74" s="2" t="s">
        <v>1109</v>
      </c>
      <c r="D74" s="7" t="s">
        <v>269</v>
      </c>
      <c r="E74" s="9" t="s">
        <v>368</v>
      </c>
      <c r="F74" s="9" t="s">
        <v>179</v>
      </c>
      <c r="G74" s="38" t="s">
        <v>1391</v>
      </c>
      <c r="H74" s="38" t="s">
        <v>828</v>
      </c>
      <c r="I74" s="20" t="s">
        <v>1521</v>
      </c>
      <c r="J74" s="2">
        <v>74</v>
      </c>
      <c r="K74" s="2"/>
      <c r="L74" s="2"/>
      <c r="M74" s="71"/>
      <c r="N74" s="2" t="s">
        <v>1534</v>
      </c>
      <c r="O74" s="2"/>
      <c r="P74" s="2"/>
      <c r="Q74" s="2"/>
      <c r="S74" s="2" t="s">
        <v>1754</v>
      </c>
      <c r="T74" s="2" t="s">
        <v>2030</v>
      </c>
      <c r="U74" s="2" t="s">
        <v>1450</v>
      </c>
      <c r="V74" s="2" t="s">
        <v>1443</v>
      </c>
      <c r="W74" s="2" t="s">
        <v>1654</v>
      </c>
      <c r="Y74" s="2" t="s">
        <v>2012</v>
      </c>
      <c r="Z74" s="2"/>
      <c r="AA74" s="2" t="s">
        <v>2343</v>
      </c>
      <c r="AB74" s="2">
        <v>0</v>
      </c>
    </row>
    <row r="75" spans="1:28" ht="15" customHeight="1" x14ac:dyDescent="0.25">
      <c r="A75" s="2">
        <v>74</v>
      </c>
      <c r="B75" s="2" t="s">
        <v>464</v>
      </c>
      <c r="C75" s="2" t="s">
        <v>1110</v>
      </c>
      <c r="D75" s="7" t="s">
        <v>270</v>
      </c>
      <c r="E75" s="9" t="s">
        <v>369</v>
      </c>
      <c r="F75" s="9" t="s">
        <v>179</v>
      </c>
      <c r="G75" s="38" t="s">
        <v>1363</v>
      </c>
      <c r="H75" s="38" t="s">
        <v>837</v>
      </c>
      <c r="I75" s="20" t="s">
        <v>1521</v>
      </c>
      <c r="J75" s="2">
        <v>75</v>
      </c>
      <c r="K75" s="2" t="s">
        <v>1534</v>
      </c>
      <c r="L75" s="71"/>
      <c r="M75" s="2" t="s">
        <v>1534</v>
      </c>
      <c r="N75" s="2"/>
      <c r="O75" s="71"/>
      <c r="P75" s="71" t="s">
        <v>1534</v>
      </c>
      <c r="Q75" s="2" t="s">
        <v>1534</v>
      </c>
      <c r="S75" s="2" t="s">
        <v>1732</v>
      </c>
      <c r="T75" s="2" t="s">
        <v>2239</v>
      </c>
      <c r="U75" s="2" t="s">
        <v>1448</v>
      </c>
      <c r="V75" s="2" t="s">
        <v>1443</v>
      </c>
      <c r="W75" s="2" t="s">
        <v>1654</v>
      </c>
      <c r="Y75" s="2" t="s">
        <v>2012</v>
      </c>
      <c r="Z75" s="2"/>
      <c r="AA75" s="2" t="s">
        <v>2344</v>
      </c>
      <c r="AB75" s="2">
        <v>0</v>
      </c>
    </row>
    <row r="76" spans="1:28" ht="15" customHeight="1" x14ac:dyDescent="0.25">
      <c r="A76" s="2">
        <v>75</v>
      </c>
      <c r="B76" s="2" t="s">
        <v>464</v>
      </c>
      <c r="C76" s="2" t="s">
        <v>1111</v>
      </c>
      <c r="D76" s="7" t="s">
        <v>271</v>
      </c>
      <c r="E76" s="9" t="s">
        <v>370</v>
      </c>
      <c r="F76" s="9" t="s">
        <v>179</v>
      </c>
      <c r="G76" s="38" t="s">
        <v>1364</v>
      </c>
      <c r="H76" s="38" t="s">
        <v>837</v>
      </c>
      <c r="I76" s="20" t="s">
        <v>1521</v>
      </c>
      <c r="J76" s="2">
        <v>76</v>
      </c>
      <c r="K76" s="2" t="s">
        <v>1534</v>
      </c>
      <c r="L76" s="71"/>
      <c r="M76" s="2" t="s">
        <v>1534</v>
      </c>
      <c r="N76" s="2"/>
      <c r="O76" s="71"/>
      <c r="P76" s="71" t="s">
        <v>1534</v>
      </c>
      <c r="Q76" s="2" t="s">
        <v>1534</v>
      </c>
      <c r="S76" s="2" t="s">
        <v>1732</v>
      </c>
      <c r="T76" s="2" t="s">
        <v>2239</v>
      </c>
      <c r="U76" s="2" t="s">
        <v>1448</v>
      </c>
      <c r="V76" s="2" t="s">
        <v>1443</v>
      </c>
      <c r="W76" s="2" t="s">
        <v>1654</v>
      </c>
      <c r="Y76" s="2" t="s">
        <v>2012</v>
      </c>
      <c r="Z76" s="2"/>
      <c r="AA76" s="2" t="s">
        <v>2345</v>
      </c>
      <c r="AB76" s="2">
        <v>0</v>
      </c>
    </row>
    <row r="77" spans="1:28" ht="15" customHeight="1" x14ac:dyDescent="0.25">
      <c r="A77" s="2">
        <v>76</v>
      </c>
      <c r="B77" s="2" t="s">
        <v>464</v>
      </c>
      <c r="C77" s="2" t="s">
        <v>24</v>
      </c>
      <c r="D77" s="7" t="s">
        <v>272</v>
      </c>
      <c r="E77" s="9" t="s">
        <v>371</v>
      </c>
      <c r="F77" s="9" t="s">
        <v>179</v>
      </c>
      <c r="G77" s="38" t="s">
        <v>810</v>
      </c>
      <c r="H77" s="38" t="s">
        <v>830</v>
      </c>
      <c r="I77" s="20" t="s">
        <v>1521</v>
      </c>
      <c r="J77" s="2">
        <v>77</v>
      </c>
      <c r="K77" s="71" t="s">
        <v>1534</v>
      </c>
      <c r="L77" s="2" t="s">
        <v>1534</v>
      </c>
      <c r="M77" s="71"/>
      <c r="N77" s="2" t="s">
        <v>1534</v>
      </c>
      <c r="O77" s="71"/>
      <c r="P77" s="71" t="s">
        <v>1534</v>
      </c>
      <c r="Q77" s="2" t="s">
        <v>1534</v>
      </c>
      <c r="S77" s="2" t="s">
        <v>1755</v>
      </c>
      <c r="T77" s="2" t="s">
        <v>2241</v>
      </c>
      <c r="U77" s="2" t="s">
        <v>1444</v>
      </c>
      <c r="V77" s="2" t="s">
        <v>1443</v>
      </c>
      <c r="W77" s="2" t="s">
        <v>1654</v>
      </c>
      <c r="Y77" s="2" t="s">
        <v>2012</v>
      </c>
      <c r="Z77" s="2"/>
      <c r="AA77" s="2" t="s">
        <v>2346</v>
      </c>
      <c r="AB77" s="2">
        <v>0</v>
      </c>
    </row>
    <row r="78" spans="1:28" ht="15" customHeight="1" x14ac:dyDescent="0.25">
      <c r="A78" s="2">
        <v>77</v>
      </c>
      <c r="B78" s="2" t="s">
        <v>464</v>
      </c>
      <c r="C78" s="2" t="s">
        <v>1112</v>
      </c>
      <c r="D78" s="7" t="s">
        <v>274</v>
      </c>
      <c r="E78" s="9" t="s">
        <v>372</v>
      </c>
      <c r="F78" s="9" t="s">
        <v>179</v>
      </c>
      <c r="G78" s="38" t="s">
        <v>1365</v>
      </c>
      <c r="H78" s="38" t="s">
        <v>819</v>
      </c>
      <c r="I78" s="20" t="s">
        <v>1521</v>
      </c>
      <c r="J78" s="2">
        <v>78</v>
      </c>
      <c r="K78" s="71"/>
      <c r="L78" s="2" t="s">
        <v>1534</v>
      </c>
      <c r="M78" s="2"/>
      <c r="N78" s="2"/>
      <c r="O78" s="2"/>
      <c r="P78" s="2"/>
      <c r="Q78" s="2"/>
      <c r="S78" s="2" t="s">
        <v>1756</v>
      </c>
      <c r="T78" s="2" t="s">
        <v>2018</v>
      </c>
      <c r="U78" s="2" t="s">
        <v>1518</v>
      </c>
      <c r="V78" s="2" t="s">
        <v>1443</v>
      </c>
      <c r="W78" s="2" t="s">
        <v>1654</v>
      </c>
      <c r="Y78" s="2" t="s">
        <v>2012</v>
      </c>
      <c r="Z78" s="2"/>
      <c r="AA78" s="2" t="s">
        <v>2347</v>
      </c>
      <c r="AB78" s="2">
        <v>0</v>
      </c>
    </row>
    <row r="79" spans="1:28" ht="15" customHeight="1" x14ac:dyDescent="0.25">
      <c r="A79" s="2">
        <v>78</v>
      </c>
      <c r="B79" s="2" t="s">
        <v>464</v>
      </c>
      <c r="C79" s="2" t="s">
        <v>1113</v>
      </c>
      <c r="D79" s="7" t="s">
        <v>275</v>
      </c>
      <c r="E79" s="9" t="s">
        <v>373</v>
      </c>
      <c r="F79" s="9" t="s">
        <v>179</v>
      </c>
      <c r="G79" s="38" t="s">
        <v>1366</v>
      </c>
      <c r="H79" s="38" t="s">
        <v>819</v>
      </c>
      <c r="I79" s="20" t="s">
        <v>1521</v>
      </c>
      <c r="J79" s="2">
        <v>79</v>
      </c>
      <c r="K79" s="71"/>
      <c r="L79" s="2" t="s">
        <v>1534</v>
      </c>
      <c r="M79" s="2"/>
      <c r="N79" s="2"/>
      <c r="O79" s="2"/>
      <c r="P79" s="2"/>
      <c r="Q79" s="2"/>
      <c r="S79" s="2" t="s">
        <v>1756</v>
      </c>
      <c r="T79" s="2" t="s">
        <v>2018</v>
      </c>
      <c r="U79" s="2" t="s">
        <v>1518</v>
      </c>
      <c r="V79" s="2" t="s">
        <v>1443</v>
      </c>
      <c r="W79" s="2" t="s">
        <v>1654</v>
      </c>
      <c r="Y79" s="2" t="s">
        <v>2012</v>
      </c>
      <c r="Z79" s="2"/>
      <c r="AA79" s="2" t="s">
        <v>2348</v>
      </c>
      <c r="AB79" s="2">
        <v>2</v>
      </c>
    </row>
    <row r="80" spans="1:28" ht="15" customHeight="1" x14ac:dyDescent="0.25">
      <c r="A80" s="2">
        <v>79</v>
      </c>
      <c r="B80" s="2" t="s">
        <v>464</v>
      </c>
      <c r="C80" s="2" t="s">
        <v>1114</v>
      </c>
      <c r="D80" s="7" t="s">
        <v>276</v>
      </c>
      <c r="E80" s="9" t="s">
        <v>374</v>
      </c>
      <c r="F80" s="9" t="s">
        <v>179</v>
      </c>
      <c r="G80" s="38" t="s">
        <v>1367</v>
      </c>
      <c r="H80" s="38" t="s">
        <v>828</v>
      </c>
      <c r="I80" s="20" t="s">
        <v>1521</v>
      </c>
      <c r="J80" s="2">
        <v>80</v>
      </c>
      <c r="K80" s="2"/>
      <c r="L80" s="2"/>
      <c r="M80" s="71"/>
      <c r="N80" s="2" t="s">
        <v>1534</v>
      </c>
      <c r="O80" s="2"/>
      <c r="P80" s="2"/>
      <c r="Q80" s="2"/>
      <c r="S80" s="2" t="s">
        <v>1757</v>
      </c>
      <c r="T80" s="2" t="s">
        <v>2030</v>
      </c>
      <c r="U80" s="2" t="s">
        <v>1450</v>
      </c>
      <c r="V80" s="2" t="s">
        <v>1443</v>
      </c>
      <c r="W80" s="2" t="s">
        <v>1654</v>
      </c>
      <c r="Y80" s="2" t="s">
        <v>2012</v>
      </c>
      <c r="Z80" s="2"/>
      <c r="AA80" s="2" t="s">
        <v>2349</v>
      </c>
      <c r="AB80" s="2">
        <v>0</v>
      </c>
    </row>
    <row r="81" spans="1:28" ht="15" customHeight="1" x14ac:dyDescent="0.25">
      <c r="A81" s="2">
        <v>80</v>
      </c>
      <c r="B81" s="2" t="s">
        <v>464</v>
      </c>
      <c r="C81" s="2" t="s">
        <v>1115</v>
      </c>
      <c r="D81" s="7" t="s">
        <v>277</v>
      </c>
      <c r="E81" s="9" t="s">
        <v>375</v>
      </c>
      <c r="F81" s="9" t="s">
        <v>179</v>
      </c>
      <c r="G81" s="38" t="s">
        <v>1368</v>
      </c>
      <c r="H81" s="38" t="s">
        <v>828</v>
      </c>
      <c r="I81" s="20" t="s">
        <v>1521</v>
      </c>
      <c r="J81" s="2">
        <v>81</v>
      </c>
      <c r="K81" s="2"/>
      <c r="L81" s="2"/>
      <c r="M81" s="71"/>
      <c r="N81" s="2" t="s">
        <v>1534</v>
      </c>
      <c r="O81" s="2"/>
      <c r="P81" s="2"/>
      <c r="Q81" s="2"/>
      <c r="S81" s="2" t="s">
        <v>1757</v>
      </c>
      <c r="T81" s="2" t="s">
        <v>2030</v>
      </c>
      <c r="U81" s="2" t="s">
        <v>1450</v>
      </c>
      <c r="V81" s="2" t="s">
        <v>1443</v>
      </c>
      <c r="W81" s="2" t="s">
        <v>1654</v>
      </c>
      <c r="Y81" s="2" t="s">
        <v>2012</v>
      </c>
      <c r="Z81" s="2"/>
      <c r="AA81" s="2" t="s">
        <v>2350</v>
      </c>
      <c r="AB81" s="2">
        <v>0</v>
      </c>
    </row>
    <row r="82" spans="1:28" ht="15" customHeight="1" x14ac:dyDescent="0.25">
      <c r="A82" s="2">
        <v>81</v>
      </c>
      <c r="B82" s="2" t="s">
        <v>464</v>
      </c>
      <c r="C82" s="2" t="s">
        <v>1116</v>
      </c>
      <c r="D82" s="7" t="s">
        <v>278</v>
      </c>
      <c r="E82" s="9" t="s">
        <v>376</v>
      </c>
      <c r="F82" s="9" t="s">
        <v>179</v>
      </c>
      <c r="G82" s="38" t="s">
        <v>462</v>
      </c>
      <c r="H82" s="38" t="s">
        <v>828</v>
      </c>
      <c r="I82" s="20" t="s">
        <v>1521</v>
      </c>
      <c r="J82" s="2">
        <v>82</v>
      </c>
      <c r="K82" s="71"/>
      <c r="L82" s="2" t="s">
        <v>1534</v>
      </c>
      <c r="M82" s="2"/>
      <c r="N82" s="2"/>
      <c r="O82" s="2"/>
      <c r="P82" s="2"/>
      <c r="Q82" s="2"/>
      <c r="S82" s="2" t="s">
        <v>1756</v>
      </c>
      <c r="T82" s="2" t="s">
        <v>2018</v>
      </c>
      <c r="U82" s="2" t="s">
        <v>1518</v>
      </c>
      <c r="V82" s="2" t="s">
        <v>1443</v>
      </c>
      <c r="W82" s="2" t="s">
        <v>1654</v>
      </c>
      <c r="Y82" s="2" t="s">
        <v>2012</v>
      </c>
      <c r="Z82" s="2"/>
      <c r="AA82" s="2" t="s">
        <v>2351</v>
      </c>
      <c r="AB82" s="2">
        <v>0</v>
      </c>
    </row>
    <row r="83" spans="1:28" ht="15" customHeight="1" x14ac:dyDescent="0.25">
      <c r="A83" s="2">
        <v>82</v>
      </c>
      <c r="B83" s="2" t="s">
        <v>464</v>
      </c>
      <c r="C83" s="2" t="s">
        <v>1117</v>
      </c>
      <c r="D83" s="7" t="s">
        <v>279</v>
      </c>
      <c r="E83" s="9" t="s">
        <v>377</v>
      </c>
      <c r="F83" s="9" t="s">
        <v>179</v>
      </c>
      <c r="G83" s="38" t="s">
        <v>462</v>
      </c>
      <c r="H83" s="38" t="s">
        <v>828</v>
      </c>
      <c r="I83" s="20" t="s">
        <v>1521</v>
      </c>
      <c r="J83" s="2">
        <v>83</v>
      </c>
      <c r="K83" s="71"/>
      <c r="L83" s="2" t="s">
        <v>1534</v>
      </c>
      <c r="M83" s="2"/>
      <c r="N83" s="2"/>
      <c r="O83" s="2"/>
      <c r="P83" s="2"/>
      <c r="Q83" s="2"/>
      <c r="S83" s="2" t="s">
        <v>1756</v>
      </c>
      <c r="T83" s="2" t="s">
        <v>2018</v>
      </c>
      <c r="U83" s="2" t="s">
        <v>1518</v>
      </c>
      <c r="V83" s="2" t="s">
        <v>1443</v>
      </c>
      <c r="W83" s="2" t="s">
        <v>1654</v>
      </c>
      <c r="Y83" s="2" t="s">
        <v>2012</v>
      </c>
      <c r="Z83" s="2"/>
      <c r="AA83" s="2" t="s">
        <v>2352</v>
      </c>
      <c r="AB83" s="2">
        <v>0</v>
      </c>
    </row>
    <row r="84" spans="1:28" ht="15" customHeight="1" x14ac:dyDescent="0.25">
      <c r="A84" s="2">
        <v>83</v>
      </c>
      <c r="B84" s="2" t="s">
        <v>464</v>
      </c>
      <c r="C84" s="2" t="s">
        <v>1118</v>
      </c>
      <c r="D84" s="7" t="s">
        <v>280</v>
      </c>
      <c r="E84" s="9" t="s">
        <v>378</v>
      </c>
      <c r="F84" s="9" t="s">
        <v>179</v>
      </c>
      <c r="G84" s="38" t="s">
        <v>1370</v>
      </c>
      <c r="H84" s="38" t="s">
        <v>819</v>
      </c>
      <c r="I84" s="20" t="s">
        <v>1521</v>
      </c>
      <c r="J84" s="2">
        <v>84</v>
      </c>
      <c r="K84" s="71"/>
      <c r="L84" s="2" t="s">
        <v>1534</v>
      </c>
      <c r="M84" s="2"/>
      <c r="N84" s="2"/>
      <c r="O84" s="2"/>
      <c r="P84" s="2"/>
      <c r="Q84" s="2"/>
      <c r="S84" s="2" t="s">
        <v>1756</v>
      </c>
      <c r="T84" s="2" t="s">
        <v>2018</v>
      </c>
      <c r="U84" s="2" t="s">
        <v>1518</v>
      </c>
      <c r="V84" s="2" t="s">
        <v>1443</v>
      </c>
      <c r="W84" s="2" t="s">
        <v>1654</v>
      </c>
      <c r="Y84" s="2" t="s">
        <v>2012</v>
      </c>
      <c r="Z84" s="2"/>
      <c r="AA84" s="2" t="s">
        <v>2353</v>
      </c>
      <c r="AB84" s="2">
        <v>0</v>
      </c>
    </row>
    <row r="85" spans="1:28" ht="15" customHeight="1" x14ac:dyDescent="0.25">
      <c r="A85" s="2">
        <v>84</v>
      </c>
      <c r="B85" s="2" t="s">
        <v>464</v>
      </c>
      <c r="C85" s="2" t="s">
        <v>1119</v>
      </c>
      <c r="D85" s="7" t="s">
        <v>281</v>
      </c>
      <c r="E85" s="9" t="s">
        <v>379</v>
      </c>
      <c r="F85" s="9" t="s">
        <v>179</v>
      </c>
      <c r="G85" s="38" t="s">
        <v>1369</v>
      </c>
      <c r="H85" s="38" t="s">
        <v>819</v>
      </c>
      <c r="I85" s="20" t="s">
        <v>1521</v>
      </c>
      <c r="J85" s="2">
        <v>85</v>
      </c>
      <c r="K85" s="71"/>
      <c r="L85" s="2" t="s">
        <v>1534</v>
      </c>
      <c r="M85" s="2"/>
      <c r="N85" s="2"/>
      <c r="O85" s="2"/>
      <c r="P85" s="2"/>
      <c r="Q85" s="2"/>
      <c r="S85" s="2" t="s">
        <v>1756</v>
      </c>
      <c r="T85" s="2" t="s">
        <v>2018</v>
      </c>
      <c r="U85" s="2" t="s">
        <v>1518</v>
      </c>
      <c r="V85" s="2" t="s">
        <v>1443</v>
      </c>
      <c r="W85" s="68" t="s">
        <v>1654</v>
      </c>
      <c r="Y85" s="2" t="s">
        <v>2012</v>
      </c>
      <c r="Z85" s="2"/>
      <c r="AA85" s="2" t="s">
        <v>2354</v>
      </c>
      <c r="AB85" s="2">
        <v>0</v>
      </c>
    </row>
    <row r="86" spans="1:28" ht="15" customHeight="1" x14ac:dyDescent="0.25">
      <c r="A86" s="2">
        <v>85</v>
      </c>
      <c r="B86" s="2" t="s">
        <v>464</v>
      </c>
      <c r="C86" s="2" t="s">
        <v>1120</v>
      </c>
      <c r="D86" s="7" t="s">
        <v>282</v>
      </c>
      <c r="E86" s="9" t="s">
        <v>380</v>
      </c>
      <c r="F86" s="9" t="s">
        <v>179</v>
      </c>
      <c r="G86" s="38" t="s">
        <v>1371</v>
      </c>
      <c r="H86" s="38" t="s">
        <v>819</v>
      </c>
      <c r="I86" s="20" t="s">
        <v>1521</v>
      </c>
      <c r="J86" s="2">
        <v>86</v>
      </c>
      <c r="K86" s="71"/>
      <c r="L86" s="2" t="s">
        <v>1534</v>
      </c>
      <c r="M86" s="2"/>
      <c r="N86" s="2"/>
      <c r="O86" s="2"/>
      <c r="P86" s="2"/>
      <c r="Q86" s="2"/>
      <c r="S86" s="2" t="s">
        <v>1758</v>
      </c>
      <c r="T86" s="2" t="s">
        <v>2018</v>
      </c>
      <c r="U86" s="2" t="s">
        <v>1518</v>
      </c>
      <c r="V86" s="2" t="s">
        <v>1443</v>
      </c>
      <c r="W86" s="38" t="s">
        <v>1654</v>
      </c>
      <c r="Y86" s="2" t="s">
        <v>2012</v>
      </c>
      <c r="Z86" s="2"/>
      <c r="AA86" s="2" t="s">
        <v>2355</v>
      </c>
      <c r="AB86" s="2">
        <v>0</v>
      </c>
    </row>
    <row r="87" spans="1:28" ht="15" customHeight="1" x14ac:dyDescent="0.25">
      <c r="A87" s="2">
        <v>86</v>
      </c>
      <c r="B87" s="2" t="s">
        <v>464</v>
      </c>
      <c r="C87" s="18" t="s">
        <v>1516</v>
      </c>
      <c r="D87" s="2" t="s">
        <v>1514</v>
      </c>
      <c r="E87" s="2" t="s">
        <v>1928</v>
      </c>
      <c r="F87" s="2" t="s">
        <v>181</v>
      </c>
      <c r="G87" s="38" t="s">
        <v>1393</v>
      </c>
      <c r="H87" t="s">
        <v>829</v>
      </c>
      <c r="I87" s="20" t="s">
        <v>2056</v>
      </c>
      <c r="J87" s="2">
        <v>0</v>
      </c>
      <c r="K87" s="71" t="s">
        <v>1534</v>
      </c>
      <c r="L87" s="71" t="s">
        <v>1534</v>
      </c>
      <c r="M87" s="71" t="s">
        <v>1534</v>
      </c>
      <c r="N87" s="71" t="s">
        <v>1534</v>
      </c>
      <c r="O87" s="71" t="s">
        <v>1534</v>
      </c>
      <c r="P87" s="71" t="s">
        <v>1534</v>
      </c>
      <c r="Q87" s="18" t="s">
        <v>1534</v>
      </c>
      <c r="S87" s="2" t="s">
        <v>1759</v>
      </c>
      <c r="T87" s="2" t="s">
        <v>2242</v>
      </c>
      <c r="U87" s="2" t="s">
        <v>1444</v>
      </c>
      <c r="V87" s="2" t="s">
        <v>1443</v>
      </c>
      <c r="W87" t="s">
        <v>1654</v>
      </c>
      <c r="Y87" s="2" t="s">
        <v>2052</v>
      </c>
      <c r="Z87" s="2" t="s">
        <v>2221</v>
      </c>
    </row>
    <row r="88" spans="1:28" ht="15" customHeight="1" x14ac:dyDescent="0.25">
      <c r="A88" s="2">
        <v>87</v>
      </c>
      <c r="B88" s="2" t="s">
        <v>464</v>
      </c>
      <c r="C88" s="18" t="s">
        <v>1517</v>
      </c>
      <c r="D88" s="18" t="s">
        <v>1515</v>
      </c>
      <c r="E88" s="18" t="s">
        <v>1928</v>
      </c>
      <c r="F88" s="2" t="s">
        <v>181</v>
      </c>
      <c r="G88" s="38" t="s">
        <v>1394</v>
      </c>
      <c r="H88" s="38" t="s">
        <v>821</v>
      </c>
      <c r="I88" s="22" t="s">
        <v>2057</v>
      </c>
      <c r="J88" s="2">
        <v>0</v>
      </c>
      <c r="K88" s="18" t="s">
        <v>1534</v>
      </c>
      <c r="L88" s="18"/>
      <c r="M88" s="18"/>
      <c r="N88" s="18"/>
      <c r="O88" s="18"/>
      <c r="P88" s="71"/>
      <c r="Q88" s="18" t="s">
        <v>1534</v>
      </c>
      <c r="S88" s="2" t="s">
        <v>1760</v>
      </c>
      <c r="T88" s="2" t="s">
        <v>2243</v>
      </c>
      <c r="U88" s="2" t="s">
        <v>1451</v>
      </c>
      <c r="V88" s="2" t="s">
        <v>1443</v>
      </c>
      <c r="W88" t="s">
        <v>1654</v>
      </c>
      <c r="Y88" s="2" t="s">
        <v>2052</v>
      </c>
      <c r="Z88" s="2" t="s">
        <v>2222</v>
      </c>
    </row>
    <row r="89" spans="1:28" ht="15" customHeight="1" x14ac:dyDescent="0.25">
      <c r="A89" s="2">
        <v>88</v>
      </c>
      <c r="B89" s="2" t="s">
        <v>464</v>
      </c>
      <c r="C89" s="13" t="s">
        <v>119</v>
      </c>
      <c r="D89" s="7" t="s">
        <v>195</v>
      </c>
      <c r="E89" s="7" t="s">
        <v>1920</v>
      </c>
      <c r="F89" s="2" t="s">
        <v>180</v>
      </c>
      <c r="G89" s="38" t="s">
        <v>811</v>
      </c>
      <c r="H89" s="38" t="s">
        <v>831</v>
      </c>
      <c r="I89" s="22" t="s">
        <v>2058</v>
      </c>
      <c r="J89" s="2">
        <v>0</v>
      </c>
      <c r="K89" s="71"/>
      <c r="L89" s="2" t="s">
        <v>1534</v>
      </c>
      <c r="M89" s="2"/>
      <c r="N89" s="2"/>
      <c r="O89" s="2"/>
      <c r="P89" s="71"/>
      <c r="Q89" s="2" t="s">
        <v>1534</v>
      </c>
      <c r="S89" s="2" t="s">
        <v>1762</v>
      </c>
      <c r="T89" s="2" t="s">
        <v>2028</v>
      </c>
      <c r="U89" s="2" t="s">
        <v>1449</v>
      </c>
      <c r="V89" s="2" t="s">
        <v>1443</v>
      </c>
      <c r="W89" t="s">
        <v>1654</v>
      </c>
      <c r="Y89" s="2" t="s">
        <v>2052</v>
      </c>
      <c r="Z89" s="2" t="s">
        <v>2224</v>
      </c>
      <c r="AA89" s="2" t="s">
        <v>2443</v>
      </c>
    </row>
    <row r="90" spans="1:28" ht="15" customHeight="1" x14ac:dyDescent="0.25">
      <c r="A90" s="2">
        <v>89</v>
      </c>
      <c r="B90" s="2" t="s">
        <v>464</v>
      </c>
      <c r="C90" s="13" t="s">
        <v>1121</v>
      </c>
      <c r="D90" s="7" t="s">
        <v>196</v>
      </c>
      <c r="E90" s="7" t="s">
        <v>1921</v>
      </c>
      <c r="F90" s="2" t="s">
        <v>180</v>
      </c>
      <c r="G90" s="7" t="s">
        <v>1398</v>
      </c>
      <c r="H90" s="38" t="s">
        <v>838</v>
      </c>
      <c r="I90" s="22" t="s">
        <v>2059</v>
      </c>
      <c r="J90" s="2">
        <v>0</v>
      </c>
      <c r="K90" s="2" t="s">
        <v>1534</v>
      </c>
      <c r="L90" s="71"/>
      <c r="M90" s="2" t="s">
        <v>1534</v>
      </c>
      <c r="N90" s="2"/>
      <c r="O90" s="71"/>
      <c r="P90" s="71" t="s">
        <v>1534</v>
      </c>
      <c r="Q90" s="2" t="s">
        <v>1534</v>
      </c>
      <c r="S90" s="2" t="s">
        <v>1763</v>
      </c>
      <c r="T90" s="2" t="s">
        <v>2239</v>
      </c>
      <c r="U90" s="2" t="s">
        <v>1448</v>
      </c>
      <c r="V90" s="2" t="s">
        <v>1443</v>
      </c>
      <c r="W90" t="s">
        <v>1654</v>
      </c>
      <c r="Y90" s="2" t="s">
        <v>2052</v>
      </c>
      <c r="Z90" s="2" t="s">
        <v>2225</v>
      </c>
    </row>
    <row r="91" spans="1:28" ht="15" customHeight="1" x14ac:dyDescent="0.25">
      <c r="A91" s="2">
        <v>90</v>
      </c>
      <c r="B91" s="2" t="s">
        <v>464</v>
      </c>
      <c r="C91" s="13" t="s">
        <v>1122</v>
      </c>
      <c r="D91" s="7" t="s">
        <v>197</v>
      </c>
      <c r="E91" s="7" t="s">
        <v>1921</v>
      </c>
      <c r="F91" s="2" t="s">
        <v>180</v>
      </c>
      <c r="G91" s="7" t="s">
        <v>1399</v>
      </c>
      <c r="H91" s="38" t="s">
        <v>840</v>
      </c>
      <c r="I91" s="22" t="s">
        <v>2060</v>
      </c>
      <c r="J91" s="2">
        <v>0</v>
      </c>
      <c r="K91" s="2" t="s">
        <v>1534</v>
      </c>
      <c r="L91" s="71"/>
      <c r="M91" s="2" t="s">
        <v>1534</v>
      </c>
      <c r="N91" s="2"/>
      <c r="O91" s="71"/>
      <c r="P91" s="71" t="s">
        <v>1534</v>
      </c>
      <c r="Q91" s="2" t="s">
        <v>1534</v>
      </c>
      <c r="S91" s="2" t="s">
        <v>1763</v>
      </c>
      <c r="T91" s="2" t="s">
        <v>2239</v>
      </c>
      <c r="U91" s="2" t="s">
        <v>1448</v>
      </c>
      <c r="V91" s="2" t="s">
        <v>1443</v>
      </c>
      <c r="W91" t="s">
        <v>1654</v>
      </c>
      <c r="Y91" s="2" t="s">
        <v>2052</v>
      </c>
      <c r="Z91" s="2" t="s">
        <v>2226</v>
      </c>
      <c r="AA91" s="2" t="s">
        <v>2444</v>
      </c>
    </row>
    <row r="92" spans="1:28" ht="15" customHeight="1" x14ac:dyDescent="0.25">
      <c r="A92" s="2">
        <v>91</v>
      </c>
      <c r="B92" s="2" t="s">
        <v>464</v>
      </c>
      <c r="C92" s="13" t="s">
        <v>1123</v>
      </c>
      <c r="D92" s="7" t="s">
        <v>198</v>
      </c>
      <c r="E92" s="7" t="s">
        <v>1922</v>
      </c>
      <c r="F92" s="2" t="s">
        <v>180</v>
      </c>
      <c r="G92" s="7" t="s">
        <v>1400</v>
      </c>
      <c r="H92" s="38" t="s">
        <v>839</v>
      </c>
      <c r="I92" s="22" t="s">
        <v>2061</v>
      </c>
      <c r="J92" s="2">
        <v>0</v>
      </c>
      <c r="K92" s="2" t="s">
        <v>1534</v>
      </c>
      <c r="L92" s="71"/>
      <c r="M92" s="2" t="s">
        <v>1534</v>
      </c>
      <c r="N92" s="2"/>
      <c r="O92" s="71"/>
      <c r="P92" s="71" t="s">
        <v>1534</v>
      </c>
      <c r="Q92" s="2" t="s">
        <v>1534</v>
      </c>
      <c r="S92" s="2" t="s">
        <v>1764</v>
      </c>
      <c r="T92" s="2" t="s">
        <v>2239</v>
      </c>
      <c r="U92" s="2" t="s">
        <v>1448</v>
      </c>
      <c r="V92" s="2" t="s">
        <v>1443</v>
      </c>
      <c r="W92" t="s">
        <v>1654</v>
      </c>
      <c r="Y92" s="2" t="s">
        <v>2052</v>
      </c>
      <c r="Z92" s="2" t="s">
        <v>2227</v>
      </c>
    </row>
    <row r="93" spans="1:28" ht="15" customHeight="1" x14ac:dyDescent="0.25">
      <c r="A93" s="2">
        <v>92</v>
      </c>
      <c r="B93" s="2" t="s">
        <v>464</v>
      </c>
      <c r="C93" s="13" t="s">
        <v>1124</v>
      </c>
      <c r="D93" s="7" t="s">
        <v>199</v>
      </c>
      <c r="E93" s="7" t="s">
        <v>1922</v>
      </c>
      <c r="F93" s="2" t="s">
        <v>180</v>
      </c>
      <c r="G93" s="7" t="s">
        <v>1401</v>
      </c>
      <c r="H93" s="38" t="s">
        <v>841</v>
      </c>
      <c r="I93" s="22" t="s">
        <v>2062</v>
      </c>
      <c r="J93" s="2">
        <v>0</v>
      </c>
      <c r="K93" s="2" t="s">
        <v>1534</v>
      </c>
      <c r="L93" s="71"/>
      <c r="M93" s="2" t="s">
        <v>1534</v>
      </c>
      <c r="N93" s="2"/>
      <c r="O93" s="71"/>
      <c r="P93" s="71" t="s">
        <v>1534</v>
      </c>
      <c r="Q93" s="2" t="s">
        <v>1534</v>
      </c>
      <c r="S93" s="2" t="s">
        <v>1764</v>
      </c>
      <c r="T93" s="2" t="s">
        <v>2239</v>
      </c>
      <c r="U93" s="2" t="s">
        <v>1448</v>
      </c>
      <c r="V93" s="2" t="s">
        <v>1443</v>
      </c>
      <c r="W93" t="s">
        <v>1654</v>
      </c>
      <c r="Y93" s="2" t="s">
        <v>2052</v>
      </c>
      <c r="Z93" s="2" t="s">
        <v>2228</v>
      </c>
      <c r="AA93" s="2" t="s">
        <v>2445</v>
      </c>
    </row>
    <row r="94" spans="1:28" ht="15" customHeight="1" x14ac:dyDescent="0.25">
      <c r="A94" s="2">
        <v>93</v>
      </c>
      <c r="B94" s="2" t="s">
        <v>464</v>
      </c>
      <c r="C94" s="13" t="s">
        <v>120</v>
      </c>
      <c r="D94" s="7" t="s">
        <v>200</v>
      </c>
      <c r="E94" s="7" t="s">
        <v>1923</v>
      </c>
      <c r="F94" s="2" t="s">
        <v>180</v>
      </c>
      <c r="G94" s="7" t="s">
        <v>812</v>
      </c>
      <c r="H94" s="38" t="s">
        <v>834</v>
      </c>
      <c r="I94" s="22" t="s">
        <v>2620</v>
      </c>
      <c r="J94" s="2">
        <v>0</v>
      </c>
      <c r="K94" s="2"/>
      <c r="L94" s="2"/>
      <c r="M94" s="2"/>
      <c r="N94" s="2"/>
      <c r="O94" s="2"/>
      <c r="P94" s="71"/>
      <c r="Q94" s="2" t="s">
        <v>1534</v>
      </c>
      <c r="S94" s="2" t="s">
        <v>1765</v>
      </c>
      <c r="T94" s="2" t="s">
        <v>2022</v>
      </c>
      <c r="U94" s="2" t="s">
        <v>1447</v>
      </c>
      <c r="V94" s="2" t="s">
        <v>1443</v>
      </c>
      <c r="W94" t="s">
        <v>1654</v>
      </c>
      <c r="Y94" s="2" t="s">
        <v>2052</v>
      </c>
      <c r="Z94" s="2" t="s">
        <v>2229</v>
      </c>
      <c r="AA94" s="2" t="s">
        <v>2446</v>
      </c>
    </row>
    <row r="95" spans="1:28" ht="15" customHeight="1" x14ac:dyDescent="0.25">
      <c r="A95" s="2">
        <v>94</v>
      </c>
      <c r="B95" s="2" t="s">
        <v>464</v>
      </c>
      <c r="C95" s="14" t="s">
        <v>465</v>
      </c>
      <c r="D95" s="19" t="s">
        <v>524</v>
      </c>
      <c r="E95" s="19" t="s">
        <v>1926</v>
      </c>
      <c r="F95" s="2" t="s">
        <v>180</v>
      </c>
      <c r="G95" s="38" t="s">
        <v>1396</v>
      </c>
      <c r="H95" s="38" t="s">
        <v>835</v>
      </c>
      <c r="I95" s="22" t="s">
        <v>2063</v>
      </c>
      <c r="J95" s="2">
        <v>0</v>
      </c>
      <c r="K95" s="71" t="s">
        <v>1534</v>
      </c>
      <c r="L95" s="71" t="s">
        <v>1534</v>
      </c>
      <c r="M95" s="71" t="s">
        <v>1534</v>
      </c>
      <c r="N95" s="2" t="s">
        <v>1534</v>
      </c>
      <c r="O95" s="71"/>
      <c r="P95" s="71" t="s">
        <v>1534</v>
      </c>
      <c r="Q95" s="2" t="s">
        <v>1534</v>
      </c>
      <c r="S95" s="2" t="s">
        <v>1766</v>
      </c>
      <c r="T95" s="2" t="s">
        <v>2238</v>
      </c>
      <c r="U95" s="2" t="s">
        <v>1449</v>
      </c>
      <c r="V95" s="2" t="s">
        <v>1443</v>
      </c>
      <c r="W95" t="s">
        <v>1654</v>
      </c>
      <c r="Y95" s="2" t="s">
        <v>2052</v>
      </c>
      <c r="Z95" s="2" t="s">
        <v>2230</v>
      </c>
      <c r="AA95" s="2" t="s">
        <v>2447</v>
      </c>
    </row>
    <row r="96" spans="1:28" ht="15" customHeight="1" x14ac:dyDescent="0.25">
      <c r="A96" s="2">
        <v>95</v>
      </c>
      <c r="B96" s="2" t="s">
        <v>464</v>
      </c>
      <c r="C96" s="13" t="s">
        <v>121</v>
      </c>
      <c r="D96" s="18" t="s">
        <v>217</v>
      </c>
      <c r="E96" s="19" t="s">
        <v>1924</v>
      </c>
      <c r="F96" s="2" t="s">
        <v>180</v>
      </c>
      <c r="G96" s="7" t="s">
        <v>1434</v>
      </c>
      <c r="H96" s="38" t="s">
        <v>824</v>
      </c>
      <c r="I96" s="22" t="s">
        <v>2064</v>
      </c>
      <c r="J96" s="2">
        <v>0</v>
      </c>
      <c r="K96" s="2"/>
      <c r="L96" s="2"/>
      <c r="M96" s="2"/>
      <c r="N96" s="2"/>
      <c r="O96" s="71"/>
      <c r="P96" s="71" t="s">
        <v>1534</v>
      </c>
      <c r="Q96" s="2" t="s">
        <v>1534</v>
      </c>
      <c r="S96" s="2" t="s">
        <v>1767</v>
      </c>
      <c r="T96" s="2" t="s">
        <v>2023</v>
      </c>
      <c r="U96" s="2" t="s">
        <v>1444</v>
      </c>
      <c r="V96" s="2" t="s">
        <v>1443</v>
      </c>
      <c r="W96" t="s">
        <v>1654</v>
      </c>
      <c r="Y96" s="2" t="s">
        <v>2052</v>
      </c>
      <c r="Z96" s="2" t="s">
        <v>2231</v>
      </c>
      <c r="AA96" s="2" t="s">
        <v>2448</v>
      </c>
    </row>
    <row r="97" spans="1:28" ht="15" customHeight="1" x14ac:dyDescent="0.25">
      <c r="A97" s="2">
        <v>96</v>
      </c>
      <c r="B97" s="2" t="s">
        <v>464</v>
      </c>
      <c r="C97" s="14" t="s">
        <v>122</v>
      </c>
      <c r="D97" s="19" t="s">
        <v>218</v>
      </c>
      <c r="E97" s="19" t="s">
        <v>1925</v>
      </c>
      <c r="F97" s="2" t="s">
        <v>180</v>
      </c>
      <c r="G97" s="38" t="s">
        <v>813</v>
      </c>
      <c r="H97" t="s">
        <v>826</v>
      </c>
      <c r="I97" s="22" t="s">
        <v>2065</v>
      </c>
      <c r="J97" s="2">
        <v>0</v>
      </c>
      <c r="K97" s="71" t="s">
        <v>1534</v>
      </c>
      <c r="L97" s="71" t="s">
        <v>1534</v>
      </c>
      <c r="M97" s="71" t="s">
        <v>1534</v>
      </c>
      <c r="N97" s="2" t="s">
        <v>1534</v>
      </c>
      <c r="O97" s="71"/>
      <c r="P97" s="71" t="s">
        <v>1534</v>
      </c>
      <c r="Q97" s="2" t="s">
        <v>1534</v>
      </c>
      <c r="S97" s="2" t="s">
        <v>1768</v>
      </c>
      <c r="T97" s="2" t="s">
        <v>2238</v>
      </c>
      <c r="U97" s="2" t="s">
        <v>1444</v>
      </c>
      <c r="V97" s="2" t="s">
        <v>1443</v>
      </c>
      <c r="W97" t="s">
        <v>1654</v>
      </c>
      <c r="Y97" s="2" t="s">
        <v>2052</v>
      </c>
      <c r="Z97" s="2" t="s">
        <v>2232</v>
      </c>
      <c r="AA97" s="2" t="s">
        <v>2449</v>
      </c>
    </row>
    <row r="98" spans="1:28" ht="15" customHeight="1" x14ac:dyDescent="0.25">
      <c r="A98" s="2">
        <v>97</v>
      </c>
      <c r="B98" s="2" t="s">
        <v>464</v>
      </c>
      <c r="C98" s="14" t="s">
        <v>466</v>
      </c>
      <c r="D98" s="19" t="s">
        <v>523</v>
      </c>
      <c r="E98" s="19" t="s">
        <v>1927</v>
      </c>
      <c r="F98" s="2" t="s">
        <v>180</v>
      </c>
      <c r="G98" s="38" t="s">
        <v>1397</v>
      </c>
      <c r="H98" s="38" t="s">
        <v>836</v>
      </c>
      <c r="I98" s="20" t="s">
        <v>2066</v>
      </c>
      <c r="J98" s="2">
        <v>0</v>
      </c>
      <c r="K98" s="71" t="s">
        <v>1534</v>
      </c>
      <c r="L98" s="71" t="s">
        <v>1534</v>
      </c>
      <c r="M98" s="71" t="s">
        <v>1534</v>
      </c>
      <c r="N98" s="2" t="s">
        <v>1534</v>
      </c>
      <c r="O98" s="71"/>
      <c r="P98" s="71" t="s">
        <v>1534</v>
      </c>
      <c r="Q98" s="2" t="s">
        <v>1534</v>
      </c>
      <c r="S98" s="2" t="s">
        <v>1733</v>
      </c>
      <c r="T98" s="2" t="s">
        <v>2238</v>
      </c>
      <c r="U98" s="2" t="s">
        <v>1449</v>
      </c>
      <c r="V98" s="2" t="s">
        <v>1443</v>
      </c>
      <c r="W98" t="s">
        <v>1654</v>
      </c>
      <c r="Y98" s="2" t="s">
        <v>2052</v>
      </c>
      <c r="Z98" s="2" t="s">
        <v>2233</v>
      </c>
      <c r="AA98" s="2" t="s">
        <v>2450</v>
      </c>
    </row>
    <row r="99" spans="1:28" ht="15" customHeight="1" x14ac:dyDescent="0.25">
      <c r="A99" s="2">
        <v>98</v>
      </c>
      <c r="B99" s="2" t="s">
        <v>176</v>
      </c>
      <c r="C99" s="37" t="s">
        <v>1438</v>
      </c>
      <c r="D99" s="37" t="s">
        <v>1439</v>
      </c>
      <c r="E99" s="38" t="s">
        <v>1440</v>
      </c>
      <c r="F99" s="12" t="s">
        <v>394</v>
      </c>
      <c r="G99" s="56" t="s">
        <v>1666</v>
      </c>
      <c r="H99" s="38" t="s">
        <v>1951</v>
      </c>
      <c r="I99" s="22" t="s">
        <v>2067</v>
      </c>
      <c r="J99" s="2">
        <v>0</v>
      </c>
      <c r="K99" s="2" t="s">
        <v>1534</v>
      </c>
      <c r="L99" s="71"/>
      <c r="M99" s="2" t="s">
        <v>1534</v>
      </c>
      <c r="N99" s="2"/>
      <c r="O99" s="2"/>
      <c r="P99" s="71"/>
      <c r="Q99" s="2" t="s">
        <v>1534</v>
      </c>
      <c r="S99" s="2" t="s">
        <v>1779</v>
      </c>
      <c r="T99" s="2" t="s">
        <v>2244</v>
      </c>
      <c r="U99" s="2" t="s">
        <v>1458</v>
      </c>
      <c r="V99" s="2" t="s">
        <v>1443</v>
      </c>
      <c r="W99" s="2" t="s">
        <v>1655</v>
      </c>
      <c r="X99" s="2" t="s">
        <v>2234</v>
      </c>
      <c r="Y99" s="2" t="s">
        <v>2012</v>
      </c>
      <c r="Z99" s="2"/>
      <c r="AA99" s="2" t="s">
        <v>2451</v>
      </c>
      <c r="AB99" s="2">
        <v>0</v>
      </c>
    </row>
    <row r="100" spans="1:28" ht="15" customHeight="1" x14ac:dyDescent="0.25">
      <c r="A100" s="2">
        <v>99</v>
      </c>
      <c r="B100" s="2" t="s">
        <v>176</v>
      </c>
      <c r="C100" s="37" t="s">
        <v>638</v>
      </c>
      <c r="D100" s="43" t="s">
        <v>882</v>
      </c>
      <c r="E100" s="11" t="s">
        <v>395</v>
      </c>
      <c r="F100" s="12" t="s">
        <v>394</v>
      </c>
      <c r="G100" s="38" t="s">
        <v>1602</v>
      </c>
      <c r="H100" s="38" t="s">
        <v>867</v>
      </c>
      <c r="I100" s="22" t="s">
        <v>2067</v>
      </c>
      <c r="J100" s="2">
        <v>1</v>
      </c>
      <c r="K100" s="2" t="s">
        <v>1534</v>
      </c>
      <c r="L100" s="2"/>
      <c r="M100" s="2"/>
      <c r="N100" s="71"/>
      <c r="O100" s="2" t="s">
        <v>1534</v>
      </c>
      <c r="P100" s="2"/>
      <c r="Q100" s="2"/>
      <c r="S100" s="2" t="s">
        <v>1780</v>
      </c>
      <c r="T100" s="2" t="s">
        <v>2245</v>
      </c>
      <c r="U100" s="2" t="s">
        <v>1452</v>
      </c>
      <c r="V100" s="2" t="s">
        <v>1443</v>
      </c>
      <c r="W100" t="s">
        <v>1655</v>
      </c>
      <c r="X100" s="123" t="s">
        <v>2614</v>
      </c>
      <c r="Y100" s="2" t="s">
        <v>2012</v>
      </c>
      <c r="Z100" s="2"/>
      <c r="AA100" s="2" t="s">
        <v>2452</v>
      </c>
      <c r="AB100" s="2">
        <v>1</v>
      </c>
    </row>
    <row r="101" spans="1:28" ht="15" customHeight="1" x14ac:dyDescent="0.25">
      <c r="A101" s="2">
        <v>100</v>
      </c>
      <c r="B101" s="2" t="s">
        <v>176</v>
      </c>
      <c r="C101" s="2" t="s">
        <v>30</v>
      </c>
      <c r="D101" s="43" t="s">
        <v>940</v>
      </c>
      <c r="E101" s="38" t="s">
        <v>1545</v>
      </c>
      <c r="F101" s="12" t="s">
        <v>394</v>
      </c>
      <c r="G101" s="18" t="s">
        <v>717</v>
      </c>
      <c r="H101" s="38" t="s">
        <v>844</v>
      </c>
      <c r="I101" s="38" t="s">
        <v>2067</v>
      </c>
      <c r="J101" s="2">
        <v>2</v>
      </c>
      <c r="K101" s="2"/>
      <c r="L101" s="71"/>
      <c r="M101" s="2" t="s">
        <v>1534</v>
      </c>
      <c r="N101" s="71"/>
      <c r="O101" s="2" t="s">
        <v>1534</v>
      </c>
      <c r="P101" s="2"/>
      <c r="Q101" s="2"/>
      <c r="S101" s="2" t="s">
        <v>1781</v>
      </c>
      <c r="T101" s="71" t="s">
        <v>2033</v>
      </c>
      <c r="U101" s="2" t="s">
        <v>1446</v>
      </c>
      <c r="V101" s="2" t="s">
        <v>1443</v>
      </c>
      <c r="W101" s="2" t="s">
        <v>1655</v>
      </c>
      <c r="X101" s="2" t="s">
        <v>2068</v>
      </c>
      <c r="Y101" s="2" t="s">
        <v>2012</v>
      </c>
      <c r="Z101" s="2"/>
      <c r="AA101" s="2" t="s">
        <v>2453</v>
      </c>
      <c r="AB101" s="2">
        <v>2</v>
      </c>
    </row>
    <row r="102" spans="1:28" ht="15" customHeight="1" x14ac:dyDescent="0.25">
      <c r="A102" s="2">
        <v>101</v>
      </c>
      <c r="B102" s="2" t="s">
        <v>176</v>
      </c>
      <c r="C102" s="37" t="s">
        <v>1125</v>
      </c>
      <c r="D102" s="43" t="s">
        <v>941</v>
      </c>
      <c r="E102" s="11" t="s">
        <v>396</v>
      </c>
      <c r="F102" s="12" t="s">
        <v>394</v>
      </c>
      <c r="G102" s="18" t="s">
        <v>1419</v>
      </c>
      <c r="H102" s="38" t="s">
        <v>845</v>
      </c>
      <c r="I102" s="22" t="s">
        <v>2067</v>
      </c>
      <c r="J102" s="71">
        <v>3</v>
      </c>
      <c r="K102" s="71" t="s">
        <v>1534</v>
      </c>
      <c r="L102" s="71" t="s">
        <v>1534</v>
      </c>
      <c r="M102" s="2" t="s">
        <v>1534</v>
      </c>
      <c r="N102" s="2"/>
      <c r="O102" s="2"/>
      <c r="P102" s="2"/>
      <c r="Q102" s="2"/>
      <c r="S102" s="2" t="s">
        <v>1782</v>
      </c>
      <c r="T102" s="71" t="s">
        <v>2246</v>
      </c>
      <c r="U102" s="2" t="s">
        <v>1453</v>
      </c>
      <c r="V102" s="2" t="s">
        <v>1443</v>
      </c>
      <c r="W102" s="2" t="s">
        <v>1655</v>
      </c>
      <c r="X102" s="2" t="s">
        <v>2069</v>
      </c>
      <c r="Y102" s="2" t="s">
        <v>2012</v>
      </c>
      <c r="Z102" s="2"/>
      <c r="AA102" s="2" t="s">
        <v>2454</v>
      </c>
      <c r="AB102" s="2">
        <v>2</v>
      </c>
    </row>
    <row r="103" spans="1:28" ht="15" customHeight="1" x14ac:dyDescent="0.25">
      <c r="A103" s="2">
        <v>102</v>
      </c>
      <c r="B103" s="2" t="s">
        <v>176</v>
      </c>
      <c r="C103" s="37" t="s">
        <v>1126</v>
      </c>
      <c r="D103" s="43" t="s">
        <v>883</v>
      </c>
      <c r="E103" s="11" t="s">
        <v>397</v>
      </c>
      <c r="F103" s="12" t="s">
        <v>394</v>
      </c>
      <c r="G103" s="18" t="s">
        <v>1420</v>
      </c>
      <c r="H103" s="38" t="s">
        <v>845</v>
      </c>
      <c r="I103" s="22" t="s">
        <v>2067</v>
      </c>
      <c r="J103" s="71">
        <v>4</v>
      </c>
      <c r="K103" s="71" t="s">
        <v>1534</v>
      </c>
      <c r="L103" s="71" t="s">
        <v>1534</v>
      </c>
      <c r="M103" s="2" t="s">
        <v>1534</v>
      </c>
      <c r="N103" s="2"/>
      <c r="O103" s="2"/>
      <c r="P103" s="2"/>
      <c r="Q103" s="2"/>
      <c r="S103" s="2" t="s">
        <v>1782</v>
      </c>
      <c r="T103" s="71" t="s">
        <v>2246</v>
      </c>
      <c r="U103" s="2" t="s">
        <v>1453</v>
      </c>
      <c r="V103" s="2" t="s">
        <v>1443</v>
      </c>
      <c r="W103" s="2" t="s">
        <v>1655</v>
      </c>
      <c r="X103" s="2" t="s">
        <v>2070</v>
      </c>
      <c r="Y103" s="2" t="s">
        <v>2012</v>
      </c>
      <c r="Z103" s="2"/>
      <c r="AA103" s="2" t="s">
        <v>2455</v>
      </c>
      <c r="AB103" s="2">
        <v>2</v>
      </c>
    </row>
    <row r="104" spans="1:28" ht="15" customHeight="1" x14ac:dyDescent="0.25">
      <c r="A104" s="2">
        <v>103</v>
      </c>
      <c r="B104" s="2" t="s">
        <v>176</v>
      </c>
      <c r="C104" s="37" t="s">
        <v>1127</v>
      </c>
      <c r="D104" s="43" t="s">
        <v>942</v>
      </c>
      <c r="E104" s="11" t="s">
        <v>398</v>
      </c>
      <c r="F104" s="12" t="s">
        <v>394</v>
      </c>
      <c r="G104" s="18" t="s">
        <v>1421</v>
      </c>
      <c r="H104" s="38" t="s">
        <v>845</v>
      </c>
      <c r="I104" s="38" t="s">
        <v>2067</v>
      </c>
      <c r="J104" s="71">
        <v>5</v>
      </c>
      <c r="K104" s="71" t="s">
        <v>1534</v>
      </c>
      <c r="L104" s="71" t="s">
        <v>1534</v>
      </c>
      <c r="M104" s="2" t="s">
        <v>1534</v>
      </c>
      <c r="N104" s="2"/>
      <c r="O104" s="2"/>
      <c r="P104" s="2"/>
      <c r="Q104" s="2"/>
      <c r="S104" s="2" t="s">
        <v>1782</v>
      </c>
      <c r="T104" s="71" t="s">
        <v>2246</v>
      </c>
      <c r="U104" s="2" t="s">
        <v>1453</v>
      </c>
      <c r="V104" s="2" t="s">
        <v>1443</v>
      </c>
      <c r="W104" s="2" t="s">
        <v>1655</v>
      </c>
      <c r="X104" s="2" t="s">
        <v>2071</v>
      </c>
      <c r="Y104" s="2" t="s">
        <v>2012</v>
      </c>
      <c r="Z104" s="2"/>
      <c r="AA104" s="2" t="s">
        <v>2456</v>
      </c>
      <c r="AB104" s="2">
        <v>2</v>
      </c>
    </row>
    <row r="105" spans="1:28" ht="15" customHeight="1" x14ac:dyDescent="0.25">
      <c r="A105" s="2">
        <v>104</v>
      </c>
      <c r="B105" s="2" t="s">
        <v>176</v>
      </c>
      <c r="C105" s="2" t="s">
        <v>1128</v>
      </c>
      <c r="D105" s="43" t="s">
        <v>884</v>
      </c>
      <c r="E105" s="89" t="s">
        <v>399</v>
      </c>
      <c r="F105" s="12" t="s">
        <v>394</v>
      </c>
      <c r="G105" s="7" t="s">
        <v>1422</v>
      </c>
      <c r="H105" s="38" t="s">
        <v>845</v>
      </c>
      <c r="I105" s="22" t="s">
        <v>2067</v>
      </c>
      <c r="J105" s="71">
        <v>6</v>
      </c>
      <c r="K105" s="71" t="s">
        <v>1534</v>
      </c>
      <c r="L105" s="71" t="s">
        <v>1534</v>
      </c>
      <c r="M105" s="2" t="s">
        <v>1534</v>
      </c>
      <c r="N105" s="2"/>
      <c r="O105" s="2"/>
      <c r="P105" s="2"/>
      <c r="Q105" s="2"/>
      <c r="S105" s="2" t="s">
        <v>1782</v>
      </c>
      <c r="T105" s="71" t="s">
        <v>2246</v>
      </c>
      <c r="U105" s="2" t="s">
        <v>1453</v>
      </c>
      <c r="V105" s="2" t="s">
        <v>1443</v>
      </c>
      <c r="W105" s="2" t="s">
        <v>1655</v>
      </c>
      <c r="X105" s="2" t="s">
        <v>2072</v>
      </c>
      <c r="Y105" s="2" t="s">
        <v>2012</v>
      </c>
      <c r="Z105" s="2"/>
      <c r="AA105" s="2" t="s">
        <v>2457</v>
      </c>
      <c r="AB105" s="2">
        <v>2</v>
      </c>
    </row>
    <row r="106" spans="1:28" ht="15" customHeight="1" x14ac:dyDescent="0.25">
      <c r="A106" s="2">
        <v>105</v>
      </c>
      <c r="B106" s="2" t="s">
        <v>176</v>
      </c>
      <c r="C106" s="2" t="s">
        <v>1129</v>
      </c>
      <c r="D106" s="43" t="s">
        <v>879</v>
      </c>
      <c r="E106" s="89" t="s">
        <v>400</v>
      </c>
      <c r="F106" s="12" t="s">
        <v>394</v>
      </c>
      <c r="G106" s="7" t="s">
        <v>1423</v>
      </c>
      <c r="H106" s="38" t="s">
        <v>845</v>
      </c>
      <c r="I106" s="22" t="s">
        <v>2067</v>
      </c>
      <c r="J106" s="71">
        <v>7</v>
      </c>
      <c r="K106" s="71" t="s">
        <v>1534</v>
      </c>
      <c r="L106" s="71" t="s">
        <v>1534</v>
      </c>
      <c r="M106" s="2" t="s">
        <v>1534</v>
      </c>
      <c r="N106" s="2"/>
      <c r="O106" s="2"/>
      <c r="P106" s="2"/>
      <c r="Q106" s="2"/>
      <c r="S106" s="2" t="s">
        <v>1783</v>
      </c>
      <c r="T106" s="71" t="s">
        <v>2246</v>
      </c>
      <c r="U106" s="2" t="s">
        <v>1454</v>
      </c>
      <c r="V106" s="2" t="s">
        <v>1443</v>
      </c>
      <c r="W106" s="2" t="s">
        <v>1655</v>
      </c>
      <c r="X106" s="2" t="s">
        <v>2073</v>
      </c>
      <c r="Y106" s="2" t="s">
        <v>2012</v>
      </c>
      <c r="Z106" s="2"/>
      <c r="AA106" s="2" t="s">
        <v>2458</v>
      </c>
      <c r="AB106" s="2">
        <v>2</v>
      </c>
    </row>
    <row r="107" spans="1:28" ht="15" customHeight="1" x14ac:dyDescent="0.25">
      <c r="A107" s="2">
        <v>106</v>
      </c>
      <c r="B107" s="2" t="s">
        <v>176</v>
      </c>
      <c r="C107" s="37" t="s">
        <v>1130</v>
      </c>
      <c r="D107" s="43" t="s">
        <v>880</v>
      </c>
      <c r="E107" s="11" t="s">
        <v>401</v>
      </c>
      <c r="F107" s="12" t="s">
        <v>394</v>
      </c>
      <c r="G107" s="18" t="s">
        <v>1424</v>
      </c>
      <c r="H107" s="38" t="s">
        <v>845</v>
      </c>
      <c r="I107" s="38" t="s">
        <v>2067</v>
      </c>
      <c r="J107" s="71">
        <v>8</v>
      </c>
      <c r="K107" s="71" t="s">
        <v>1534</v>
      </c>
      <c r="L107" s="71" t="s">
        <v>1534</v>
      </c>
      <c r="M107" s="2" t="s">
        <v>1534</v>
      </c>
      <c r="N107" s="2"/>
      <c r="O107" s="2"/>
      <c r="P107" s="2"/>
      <c r="Q107" s="2"/>
      <c r="S107" s="2" t="s">
        <v>1783</v>
      </c>
      <c r="T107" s="71" t="s">
        <v>2246</v>
      </c>
      <c r="U107" s="2" t="s">
        <v>1454</v>
      </c>
      <c r="V107" s="2" t="s">
        <v>1443</v>
      </c>
      <c r="W107" s="2" t="s">
        <v>1655</v>
      </c>
      <c r="X107" s="2" t="s">
        <v>2074</v>
      </c>
      <c r="Y107" s="2" t="s">
        <v>2012</v>
      </c>
      <c r="Z107" s="2"/>
      <c r="AA107" s="2" t="s">
        <v>2459</v>
      </c>
      <c r="AB107" s="2">
        <v>2</v>
      </c>
    </row>
    <row r="108" spans="1:28" ht="15" customHeight="1" x14ac:dyDescent="0.25">
      <c r="A108" s="2">
        <v>107</v>
      </c>
      <c r="B108" s="2" t="s">
        <v>176</v>
      </c>
      <c r="C108" s="2" t="s">
        <v>31</v>
      </c>
      <c r="D108" s="43" t="s">
        <v>881</v>
      </c>
      <c r="E108" s="11" t="s">
        <v>402</v>
      </c>
      <c r="F108" s="12" t="s">
        <v>394</v>
      </c>
      <c r="G108" s="18" t="s">
        <v>718</v>
      </c>
      <c r="H108" s="38" t="s">
        <v>873</v>
      </c>
      <c r="I108" s="22" t="s">
        <v>2067</v>
      </c>
      <c r="J108" s="2">
        <v>9</v>
      </c>
      <c r="K108" s="2"/>
      <c r="L108" s="2"/>
      <c r="M108" s="2"/>
      <c r="N108" s="71"/>
      <c r="O108" s="2" t="s">
        <v>1534</v>
      </c>
      <c r="P108" s="2"/>
      <c r="Q108" s="2"/>
      <c r="S108" s="2" t="s">
        <v>1784</v>
      </c>
      <c r="T108" s="2" t="s">
        <v>2032</v>
      </c>
      <c r="U108" s="2" t="s">
        <v>1455</v>
      </c>
      <c r="V108" s="2" t="s">
        <v>1443</v>
      </c>
      <c r="W108" s="2" t="s">
        <v>1655</v>
      </c>
      <c r="X108" s="2" t="s">
        <v>2075</v>
      </c>
      <c r="Y108" s="2" t="s">
        <v>2012</v>
      </c>
      <c r="Z108" s="2"/>
      <c r="AA108" s="2" t="s">
        <v>2460</v>
      </c>
      <c r="AB108" s="2">
        <v>1</v>
      </c>
    </row>
    <row r="109" spans="1:28" ht="15" customHeight="1" x14ac:dyDescent="0.25">
      <c r="A109" s="2">
        <v>108</v>
      </c>
      <c r="B109" s="2" t="s">
        <v>176</v>
      </c>
      <c r="C109" s="37" t="s">
        <v>639</v>
      </c>
      <c r="D109" s="43" t="s">
        <v>943</v>
      </c>
      <c r="E109" s="11" t="s">
        <v>403</v>
      </c>
      <c r="F109" s="12" t="s">
        <v>394</v>
      </c>
      <c r="G109" s="18" t="s">
        <v>1333</v>
      </c>
      <c r="H109" s="38" t="s">
        <v>873</v>
      </c>
      <c r="I109" s="22" t="s">
        <v>2067</v>
      </c>
      <c r="J109" s="2">
        <v>10</v>
      </c>
      <c r="K109" s="2"/>
      <c r="L109" s="2"/>
      <c r="M109" s="2"/>
      <c r="N109" s="71"/>
      <c r="O109" s="2" t="s">
        <v>1534</v>
      </c>
      <c r="P109" s="2"/>
      <c r="Q109" s="2"/>
      <c r="S109" s="2" t="s">
        <v>1784</v>
      </c>
      <c r="T109" s="2" t="s">
        <v>2032</v>
      </c>
      <c r="U109" s="2" t="s">
        <v>1455</v>
      </c>
      <c r="V109" s="2" t="s">
        <v>1443</v>
      </c>
      <c r="W109" s="2" t="s">
        <v>1655</v>
      </c>
      <c r="X109" s="2" t="s">
        <v>2076</v>
      </c>
      <c r="Y109" s="2" t="s">
        <v>2012</v>
      </c>
      <c r="Z109" s="2"/>
      <c r="AA109" s="2" t="s">
        <v>2461</v>
      </c>
      <c r="AB109" s="2">
        <v>2</v>
      </c>
    </row>
    <row r="110" spans="1:28" ht="15" customHeight="1" x14ac:dyDescent="0.25">
      <c r="A110" s="2">
        <v>109</v>
      </c>
      <c r="B110" s="2" t="s">
        <v>176</v>
      </c>
      <c r="C110" s="43" t="s">
        <v>885</v>
      </c>
      <c r="D110" s="43" t="s">
        <v>944</v>
      </c>
      <c r="E110" s="44" t="s">
        <v>886</v>
      </c>
      <c r="F110" s="12" t="s">
        <v>394</v>
      </c>
      <c r="G110" s="18" t="s">
        <v>1665</v>
      </c>
      <c r="H110" s="38" t="s">
        <v>1016</v>
      </c>
      <c r="I110" s="38" t="s">
        <v>2067</v>
      </c>
      <c r="J110" s="2">
        <v>11</v>
      </c>
      <c r="K110" s="2"/>
      <c r="L110" s="2"/>
      <c r="M110" s="2"/>
      <c r="N110" s="71"/>
      <c r="O110" s="2" t="s">
        <v>1534</v>
      </c>
      <c r="P110" s="2"/>
      <c r="Q110" s="2"/>
      <c r="S110" s="2" t="s">
        <v>1784</v>
      </c>
      <c r="T110" s="2" t="s">
        <v>2032</v>
      </c>
      <c r="U110" s="2" t="s">
        <v>1455</v>
      </c>
      <c r="V110" s="2" t="s">
        <v>1443</v>
      </c>
      <c r="W110" s="2" t="s">
        <v>1655</v>
      </c>
      <c r="X110" s="2" t="s">
        <v>2077</v>
      </c>
      <c r="Y110" s="2" t="s">
        <v>2012</v>
      </c>
      <c r="Z110" s="2"/>
      <c r="AA110" s="2" t="s">
        <v>2462</v>
      </c>
      <c r="AB110" s="2">
        <v>0</v>
      </c>
    </row>
    <row r="111" spans="1:28" ht="15" customHeight="1" x14ac:dyDescent="0.25">
      <c r="A111" s="2">
        <v>110</v>
      </c>
      <c r="B111" s="2" t="s">
        <v>176</v>
      </c>
      <c r="C111" s="2" t="s">
        <v>32</v>
      </c>
      <c r="D111" s="43" t="s">
        <v>293</v>
      </c>
      <c r="E111" s="11" t="s">
        <v>404</v>
      </c>
      <c r="F111" s="12" t="s">
        <v>394</v>
      </c>
      <c r="G111" s="7" t="s">
        <v>1667</v>
      </c>
      <c r="H111" s="38" t="s">
        <v>846</v>
      </c>
      <c r="I111" s="22" t="s">
        <v>2067</v>
      </c>
      <c r="J111" s="2">
        <v>12</v>
      </c>
      <c r="K111" s="71"/>
      <c r="L111" s="71" t="s">
        <v>1534</v>
      </c>
      <c r="M111" s="71" t="s">
        <v>1534</v>
      </c>
      <c r="N111" s="71" t="s">
        <v>1534</v>
      </c>
      <c r="O111" s="71" t="s">
        <v>1534</v>
      </c>
      <c r="P111" s="71" t="s">
        <v>1534</v>
      </c>
      <c r="Q111" s="2" t="s">
        <v>1534</v>
      </c>
      <c r="S111" s="2" t="s">
        <v>1785</v>
      </c>
      <c r="T111" s="2" t="s">
        <v>2031</v>
      </c>
      <c r="U111" s="2" t="s">
        <v>1976</v>
      </c>
      <c r="V111" s="2" t="s">
        <v>1443</v>
      </c>
      <c r="W111" s="2" t="s">
        <v>1655</v>
      </c>
      <c r="X111" s="2" t="s">
        <v>2078</v>
      </c>
      <c r="Y111" s="2" t="s">
        <v>2012</v>
      </c>
      <c r="Z111" s="2"/>
      <c r="AA111" s="2" t="s">
        <v>2463</v>
      </c>
      <c r="AB111" s="2">
        <v>1</v>
      </c>
    </row>
    <row r="112" spans="1:28" ht="15" customHeight="1" x14ac:dyDescent="0.25">
      <c r="A112" s="2">
        <v>111</v>
      </c>
      <c r="B112" s="2" t="s">
        <v>176</v>
      </c>
      <c r="C112" s="43" t="s">
        <v>1025</v>
      </c>
      <c r="D112" s="43" t="s">
        <v>887</v>
      </c>
      <c r="E112" s="44" t="s">
        <v>888</v>
      </c>
      <c r="F112" s="12" t="s">
        <v>394</v>
      </c>
      <c r="G112" s="44" t="s">
        <v>1668</v>
      </c>
      <c r="H112" s="38" t="s">
        <v>1017</v>
      </c>
      <c r="I112" s="22" t="s">
        <v>2067</v>
      </c>
      <c r="J112" s="2">
        <v>13</v>
      </c>
      <c r="K112" s="2"/>
      <c r="L112" s="2"/>
      <c r="M112" s="2"/>
      <c r="N112" s="2"/>
      <c r="O112" s="2"/>
      <c r="P112" s="71"/>
      <c r="Q112" s="2" t="s">
        <v>1534</v>
      </c>
      <c r="S112" s="2" t="s">
        <v>1786</v>
      </c>
      <c r="T112" s="2" t="s">
        <v>2022</v>
      </c>
      <c r="U112" s="2" t="s">
        <v>1447</v>
      </c>
      <c r="V112" s="2" t="s">
        <v>1443</v>
      </c>
      <c r="W112" s="2" t="s">
        <v>1655</v>
      </c>
      <c r="X112" s="2" t="s">
        <v>2079</v>
      </c>
      <c r="Y112" s="2" t="s">
        <v>2012</v>
      </c>
      <c r="Z112" s="2"/>
      <c r="AA112" s="2" t="s">
        <v>2464</v>
      </c>
      <c r="AB112" s="2">
        <v>0</v>
      </c>
    </row>
    <row r="113" spans="1:28" ht="15" customHeight="1" x14ac:dyDescent="0.25">
      <c r="A113" s="2">
        <v>112</v>
      </c>
      <c r="B113" s="2" t="s">
        <v>176</v>
      </c>
      <c r="C113" s="43" t="s">
        <v>1024</v>
      </c>
      <c r="D113" s="41" t="s">
        <v>2014</v>
      </c>
      <c r="E113" s="44" t="s">
        <v>889</v>
      </c>
      <c r="F113" s="12" t="s">
        <v>394</v>
      </c>
      <c r="G113" s="44" t="s">
        <v>1669</v>
      </c>
      <c r="H113" s="38" t="s">
        <v>1018</v>
      </c>
      <c r="I113" s="38" t="s">
        <v>2067</v>
      </c>
      <c r="J113" s="2">
        <v>14</v>
      </c>
      <c r="K113" s="2"/>
      <c r="L113" s="2"/>
      <c r="M113" s="2"/>
      <c r="N113" s="2"/>
      <c r="O113" s="2"/>
      <c r="P113" s="71"/>
      <c r="Q113" s="2" t="s">
        <v>1534</v>
      </c>
      <c r="S113" s="2" t="s">
        <v>1787</v>
      </c>
      <c r="T113" s="2" t="s">
        <v>2022</v>
      </c>
      <c r="U113" s="2" t="s">
        <v>1447</v>
      </c>
      <c r="V113" s="2" t="s">
        <v>1443</v>
      </c>
      <c r="W113" s="2" t="s">
        <v>1655</v>
      </c>
      <c r="X113" s="2" t="s">
        <v>2080</v>
      </c>
      <c r="Y113" s="2" t="s">
        <v>2012</v>
      </c>
      <c r="Z113" s="2"/>
      <c r="AA113" s="2" t="s">
        <v>2465</v>
      </c>
      <c r="AB113" s="2">
        <v>0</v>
      </c>
    </row>
    <row r="114" spans="1:28" ht="15" customHeight="1" x14ac:dyDescent="0.25">
      <c r="A114" s="2">
        <v>113</v>
      </c>
      <c r="B114" s="2" t="s">
        <v>176</v>
      </c>
      <c r="C114" s="2" t="s">
        <v>33</v>
      </c>
      <c r="D114" s="43" t="s">
        <v>890</v>
      </c>
      <c r="E114" s="11" t="s">
        <v>405</v>
      </c>
      <c r="F114" s="12" t="s">
        <v>394</v>
      </c>
      <c r="G114" s="18" t="s">
        <v>719</v>
      </c>
      <c r="H114" s="38" t="s">
        <v>848</v>
      </c>
      <c r="I114" s="22" t="s">
        <v>2067</v>
      </c>
      <c r="J114" s="2">
        <v>15</v>
      </c>
      <c r="K114" s="2"/>
      <c r="L114" s="2"/>
      <c r="M114" s="71"/>
      <c r="N114" s="2" t="s">
        <v>1534</v>
      </c>
      <c r="O114" s="2"/>
      <c r="P114" s="2"/>
      <c r="Q114" s="2"/>
      <c r="S114" s="2" t="s">
        <v>1754</v>
      </c>
      <c r="T114" s="2" t="s">
        <v>2030</v>
      </c>
      <c r="U114" s="2" t="s">
        <v>1450</v>
      </c>
      <c r="V114" s="2" t="s">
        <v>1443</v>
      </c>
      <c r="W114" s="2" t="s">
        <v>1655</v>
      </c>
      <c r="X114" s="2" t="s">
        <v>2081</v>
      </c>
      <c r="Y114" s="2" t="s">
        <v>2012</v>
      </c>
      <c r="Z114" s="2"/>
      <c r="AA114" s="2" t="s">
        <v>2466</v>
      </c>
      <c r="AB114" s="2">
        <v>2</v>
      </c>
    </row>
    <row r="115" spans="1:28" ht="15" customHeight="1" x14ac:dyDescent="0.25">
      <c r="A115" s="2">
        <v>114</v>
      </c>
      <c r="B115" s="2" t="s">
        <v>176</v>
      </c>
      <c r="C115" s="2" t="s">
        <v>34</v>
      </c>
      <c r="D115" s="43" t="s">
        <v>891</v>
      </c>
      <c r="E115" s="11" t="s">
        <v>406</v>
      </c>
      <c r="F115" s="12" t="s">
        <v>394</v>
      </c>
      <c r="G115" s="18" t="s">
        <v>720</v>
      </c>
      <c r="H115" s="38" t="s">
        <v>875</v>
      </c>
      <c r="I115" s="22" t="s">
        <v>2067</v>
      </c>
      <c r="J115" s="2">
        <v>16</v>
      </c>
      <c r="K115" s="2"/>
      <c r="L115" s="2"/>
      <c r="M115" s="71"/>
      <c r="N115" s="2" t="s">
        <v>1534</v>
      </c>
      <c r="O115" s="2"/>
      <c r="P115" s="2"/>
      <c r="Q115" s="2"/>
      <c r="S115" s="2" t="s">
        <v>1754</v>
      </c>
      <c r="T115" s="2" t="s">
        <v>2030</v>
      </c>
      <c r="U115" s="2" t="s">
        <v>1450</v>
      </c>
      <c r="V115" s="2" t="s">
        <v>1443</v>
      </c>
      <c r="W115" s="2" t="s">
        <v>1655</v>
      </c>
      <c r="X115" s="2" t="s">
        <v>2082</v>
      </c>
      <c r="Y115" s="2" t="s">
        <v>2012</v>
      </c>
      <c r="Z115" s="2"/>
      <c r="AA115" s="2" t="s">
        <v>2467</v>
      </c>
      <c r="AB115" s="2">
        <v>2</v>
      </c>
    </row>
    <row r="116" spans="1:28" ht="15" customHeight="1" x14ac:dyDescent="0.25">
      <c r="A116" s="2">
        <v>115</v>
      </c>
      <c r="B116" s="2" t="s">
        <v>176</v>
      </c>
      <c r="C116" s="2" t="s">
        <v>35</v>
      </c>
      <c r="D116" s="43" t="s">
        <v>892</v>
      </c>
      <c r="E116" s="38" t="s">
        <v>1589</v>
      </c>
      <c r="F116" s="12" t="s">
        <v>394</v>
      </c>
      <c r="G116" s="7" t="s">
        <v>1698</v>
      </c>
      <c r="H116" s="38" t="s">
        <v>856</v>
      </c>
      <c r="I116" s="38" t="s">
        <v>2067</v>
      </c>
      <c r="J116" s="2">
        <v>17</v>
      </c>
      <c r="K116" s="2"/>
      <c r="L116" s="2"/>
      <c r="M116" s="2"/>
      <c r="N116" s="71"/>
      <c r="O116" s="2" t="s">
        <v>1534</v>
      </c>
      <c r="P116" s="2"/>
      <c r="Q116" s="2"/>
      <c r="S116" s="2" t="s">
        <v>1788</v>
      </c>
      <c r="T116" s="2" t="s">
        <v>2032</v>
      </c>
      <c r="U116" s="2" t="s">
        <v>1452</v>
      </c>
      <c r="V116" s="2" t="s">
        <v>1443</v>
      </c>
      <c r="W116" s="2" t="s">
        <v>1655</v>
      </c>
      <c r="X116" s="2" t="s">
        <v>2083</v>
      </c>
      <c r="Y116" s="2" t="s">
        <v>2012</v>
      </c>
      <c r="Z116" s="2"/>
      <c r="AA116" s="2" t="s">
        <v>2468</v>
      </c>
      <c r="AB116" s="2">
        <v>5</v>
      </c>
    </row>
    <row r="117" spans="1:28" ht="15" customHeight="1" x14ac:dyDescent="0.25">
      <c r="A117" s="2">
        <v>116</v>
      </c>
      <c r="B117" s="2" t="s">
        <v>176</v>
      </c>
      <c r="C117" s="2" t="s">
        <v>36</v>
      </c>
      <c r="D117" s="43" t="s">
        <v>945</v>
      </c>
      <c r="E117" s="12" t="s">
        <v>407</v>
      </c>
      <c r="F117" s="12" t="s">
        <v>394</v>
      </c>
      <c r="G117" s="18" t="s">
        <v>721</v>
      </c>
      <c r="H117" s="38" t="s">
        <v>850</v>
      </c>
      <c r="I117" s="22" t="s">
        <v>2067</v>
      </c>
      <c r="J117" s="2">
        <v>18</v>
      </c>
      <c r="K117" s="71"/>
      <c r="L117" s="2" t="s">
        <v>1534</v>
      </c>
      <c r="M117" s="71"/>
      <c r="N117" s="2" t="s">
        <v>1534</v>
      </c>
      <c r="O117" s="2"/>
      <c r="P117" s="2"/>
      <c r="Q117" s="2"/>
      <c r="S117" s="2" t="s">
        <v>1789</v>
      </c>
      <c r="T117" s="71" t="s">
        <v>2020</v>
      </c>
      <c r="U117" s="2" t="s">
        <v>1778</v>
      </c>
      <c r="V117" s="2" t="s">
        <v>1443</v>
      </c>
      <c r="W117" s="2" t="s">
        <v>1655</v>
      </c>
      <c r="X117" s="2" t="s">
        <v>2084</v>
      </c>
      <c r="Y117" s="2" t="s">
        <v>2012</v>
      </c>
      <c r="Z117" s="2"/>
      <c r="AA117" s="2" t="s">
        <v>2469</v>
      </c>
      <c r="AB117" s="2">
        <v>1</v>
      </c>
    </row>
    <row r="118" spans="1:28" ht="15" customHeight="1" x14ac:dyDescent="0.25">
      <c r="A118" s="2">
        <v>117</v>
      </c>
      <c r="B118" s="2" t="s">
        <v>176</v>
      </c>
      <c r="C118" s="2" t="s">
        <v>37</v>
      </c>
      <c r="D118" s="43" t="s">
        <v>946</v>
      </c>
      <c r="E118" s="89" t="s">
        <v>408</v>
      </c>
      <c r="F118" s="12" t="s">
        <v>394</v>
      </c>
      <c r="G118" s="7" t="s">
        <v>722</v>
      </c>
      <c r="H118" s="38" t="s">
        <v>853</v>
      </c>
      <c r="I118" s="22" t="s">
        <v>2067</v>
      </c>
      <c r="J118" s="2">
        <v>19</v>
      </c>
      <c r="K118" s="2"/>
      <c r="L118" s="71"/>
      <c r="M118" s="2" t="s">
        <v>1534</v>
      </c>
      <c r="N118" s="2"/>
      <c r="O118" s="2"/>
      <c r="P118" s="2"/>
      <c r="Q118" s="2"/>
      <c r="S118" s="2" t="s">
        <v>1723</v>
      </c>
      <c r="T118" s="71" t="s">
        <v>2021</v>
      </c>
      <c r="U118" s="2" t="s">
        <v>1446</v>
      </c>
      <c r="V118" s="2" t="s">
        <v>1443</v>
      </c>
      <c r="W118" s="2" t="s">
        <v>1655</v>
      </c>
      <c r="X118" s="2" t="s">
        <v>2085</v>
      </c>
      <c r="Y118" s="2" t="s">
        <v>2012</v>
      </c>
      <c r="Z118" s="2"/>
      <c r="AA118" s="2" t="s">
        <v>2470</v>
      </c>
      <c r="AB118" s="2">
        <v>4</v>
      </c>
    </row>
    <row r="119" spans="1:28" ht="15" customHeight="1" x14ac:dyDescent="0.25">
      <c r="A119" s="2">
        <v>118</v>
      </c>
      <c r="B119" s="2" t="s">
        <v>176</v>
      </c>
      <c r="C119" s="43" t="s">
        <v>1026</v>
      </c>
      <c r="D119" s="43" t="s">
        <v>1539</v>
      </c>
      <c r="E119" s="44" t="s">
        <v>893</v>
      </c>
      <c r="F119" s="12" t="s">
        <v>394</v>
      </c>
      <c r="G119" s="44" t="s">
        <v>1670</v>
      </c>
      <c r="H119" s="38" t="s">
        <v>1019</v>
      </c>
      <c r="I119" s="38" t="s">
        <v>2067</v>
      </c>
      <c r="J119" s="2">
        <v>20</v>
      </c>
      <c r="K119" s="2"/>
      <c r="L119" s="2"/>
      <c r="M119" s="2"/>
      <c r="N119" s="2"/>
      <c r="O119" s="2"/>
      <c r="P119" s="71"/>
      <c r="Q119" s="2" t="s">
        <v>1534</v>
      </c>
      <c r="S119" s="2" t="s">
        <v>1790</v>
      </c>
      <c r="T119" s="2" t="s">
        <v>2022</v>
      </c>
      <c r="U119" s="2" t="s">
        <v>1447</v>
      </c>
      <c r="V119" s="2" t="s">
        <v>1443</v>
      </c>
      <c r="W119" s="2" t="s">
        <v>1655</v>
      </c>
      <c r="X119" s="2" t="s">
        <v>2086</v>
      </c>
      <c r="Y119" s="2" t="s">
        <v>2012</v>
      </c>
      <c r="Z119" s="2"/>
      <c r="AA119" s="2" t="s">
        <v>2471</v>
      </c>
      <c r="AB119" s="2">
        <v>0</v>
      </c>
    </row>
    <row r="120" spans="1:28" ht="15" customHeight="1" x14ac:dyDescent="0.25">
      <c r="A120" s="2">
        <v>119</v>
      </c>
      <c r="B120" s="2" t="s">
        <v>176</v>
      </c>
      <c r="C120" s="2" t="s">
        <v>38</v>
      </c>
      <c r="D120" s="8" t="s">
        <v>894</v>
      </c>
      <c r="E120" s="38" t="s">
        <v>1581</v>
      </c>
      <c r="F120" s="12" t="s">
        <v>394</v>
      </c>
      <c r="G120" s="18" t="s">
        <v>723</v>
      </c>
      <c r="H120" s="38" t="s">
        <v>851</v>
      </c>
      <c r="I120" s="22" t="s">
        <v>2067</v>
      </c>
      <c r="J120" s="2">
        <v>21</v>
      </c>
      <c r="K120" s="2"/>
      <c r="L120" s="2"/>
      <c r="M120" s="2"/>
      <c r="N120" s="71"/>
      <c r="O120" s="2" t="s">
        <v>1534</v>
      </c>
      <c r="P120" s="2"/>
      <c r="Q120" s="2"/>
      <c r="S120" s="2" t="s">
        <v>1788</v>
      </c>
      <c r="T120" s="2" t="s">
        <v>2032</v>
      </c>
      <c r="U120" s="2" t="s">
        <v>1452</v>
      </c>
      <c r="V120" s="2" t="s">
        <v>1443</v>
      </c>
      <c r="W120" s="2" t="s">
        <v>1655</v>
      </c>
      <c r="X120" s="2" t="s">
        <v>2087</v>
      </c>
      <c r="Y120" s="2" t="s">
        <v>2012</v>
      </c>
      <c r="Z120" s="2"/>
      <c r="AA120" s="2" t="s">
        <v>2472</v>
      </c>
      <c r="AB120" s="2">
        <v>5</v>
      </c>
    </row>
    <row r="121" spans="1:28" ht="15" customHeight="1" x14ac:dyDescent="0.25">
      <c r="A121" s="2">
        <v>120</v>
      </c>
      <c r="B121" s="2" t="s">
        <v>176</v>
      </c>
      <c r="C121" s="2" t="s">
        <v>39</v>
      </c>
      <c r="D121" s="8" t="s">
        <v>895</v>
      </c>
      <c r="E121" s="38" t="s">
        <v>1588</v>
      </c>
      <c r="F121" s="12" t="s">
        <v>394</v>
      </c>
      <c r="G121" s="7" t="s">
        <v>724</v>
      </c>
      <c r="H121" s="38" t="s">
        <v>856</v>
      </c>
      <c r="I121" s="22" t="s">
        <v>2067</v>
      </c>
      <c r="J121" s="2">
        <v>22</v>
      </c>
      <c r="K121" s="2"/>
      <c r="L121" s="2"/>
      <c r="M121" s="2"/>
      <c r="N121" s="71"/>
      <c r="O121" s="2" t="s">
        <v>1534</v>
      </c>
      <c r="P121" s="2"/>
      <c r="Q121" s="2"/>
      <c r="S121" s="2" t="s">
        <v>1788</v>
      </c>
      <c r="T121" s="2" t="s">
        <v>2032</v>
      </c>
      <c r="U121" s="2" t="s">
        <v>1452</v>
      </c>
      <c r="V121" s="2" t="s">
        <v>1443</v>
      </c>
      <c r="W121" s="2" t="s">
        <v>1655</v>
      </c>
      <c r="X121" s="2" t="s">
        <v>2088</v>
      </c>
      <c r="Y121" s="2" t="s">
        <v>2012</v>
      </c>
      <c r="Z121" s="2"/>
      <c r="AA121" s="2" t="s">
        <v>2473</v>
      </c>
      <c r="AB121" s="2">
        <v>4</v>
      </c>
    </row>
    <row r="122" spans="1:28" ht="15" customHeight="1" x14ac:dyDescent="0.25">
      <c r="A122" s="2">
        <v>121</v>
      </c>
      <c r="B122" s="2" t="s">
        <v>176</v>
      </c>
      <c r="C122" s="2" t="s">
        <v>40</v>
      </c>
      <c r="D122" s="8" t="s">
        <v>896</v>
      </c>
      <c r="E122" s="38" t="s">
        <v>1583</v>
      </c>
      <c r="F122" s="12" t="s">
        <v>394</v>
      </c>
      <c r="G122" s="7" t="s">
        <v>1408</v>
      </c>
      <c r="H122" s="38" t="s">
        <v>856</v>
      </c>
      <c r="I122" s="38" t="s">
        <v>2067</v>
      </c>
      <c r="J122" s="2">
        <v>23</v>
      </c>
      <c r="K122" s="2"/>
      <c r="L122" s="2"/>
      <c r="M122" s="2"/>
      <c r="N122" s="71"/>
      <c r="O122" s="2" t="s">
        <v>1534</v>
      </c>
      <c r="P122" s="2"/>
      <c r="Q122" s="2"/>
      <c r="S122" s="2" t="s">
        <v>1788</v>
      </c>
      <c r="T122" s="2" t="s">
        <v>2032</v>
      </c>
      <c r="U122" s="2" t="s">
        <v>1452</v>
      </c>
      <c r="V122" s="2" t="s">
        <v>1443</v>
      </c>
      <c r="W122" s="2" t="s">
        <v>1655</v>
      </c>
      <c r="X122" s="2" t="s">
        <v>2089</v>
      </c>
      <c r="Y122" s="2" t="s">
        <v>2012</v>
      </c>
      <c r="Z122" s="2"/>
      <c r="AA122" s="2" t="s">
        <v>2474</v>
      </c>
      <c r="AB122" s="2">
        <v>1</v>
      </c>
    </row>
    <row r="123" spans="1:28" ht="15" customHeight="1" x14ac:dyDescent="0.25">
      <c r="A123" s="2">
        <v>122</v>
      </c>
      <c r="B123" s="2" t="s">
        <v>176</v>
      </c>
      <c r="C123" s="2" t="s">
        <v>41</v>
      </c>
      <c r="D123" s="8" t="s">
        <v>897</v>
      </c>
      <c r="E123" s="38" t="s">
        <v>1577</v>
      </c>
      <c r="F123" s="12" t="s">
        <v>394</v>
      </c>
      <c r="G123" s="18" t="s">
        <v>725</v>
      </c>
      <c r="H123" s="38" t="s">
        <v>851</v>
      </c>
      <c r="I123" s="22" t="s">
        <v>2067</v>
      </c>
      <c r="J123" s="2">
        <v>24</v>
      </c>
      <c r="K123" s="2"/>
      <c r="L123" s="2"/>
      <c r="M123" s="2"/>
      <c r="N123" s="71"/>
      <c r="O123" s="2" t="s">
        <v>1534</v>
      </c>
      <c r="P123" s="2"/>
      <c r="Q123" s="2"/>
      <c r="S123" s="2" t="s">
        <v>1788</v>
      </c>
      <c r="T123" s="2" t="s">
        <v>2032</v>
      </c>
      <c r="U123" s="2" t="s">
        <v>1452</v>
      </c>
      <c r="V123" s="2" t="s">
        <v>1443</v>
      </c>
      <c r="W123" s="2" t="s">
        <v>1655</v>
      </c>
      <c r="X123" s="2" t="s">
        <v>2090</v>
      </c>
      <c r="Y123" s="2" t="s">
        <v>2012</v>
      </c>
      <c r="Z123" s="2"/>
      <c r="AA123" s="2" t="s">
        <v>2475</v>
      </c>
      <c r="AB123" s="2">
        <v>1</v>
      </c>
    </row>
    <row r="124" spans="1:28" ht="15" customHeight="1" x14ac:dyDescent="0.25">
      <c r="A124" s="2">
        <v>123</v>
      </c>
      <c r="B124" s="2" t="s">
        <v>176</v>
      </c>
      <c r="C124" s="2" t="s">
        <v>42</v>
      </c>
      <c r="D124" s="8" t="s">
        <v>898</v>
      </c>
      <c r="E124" s="38" t="s">
        <v>1585</v>
      </c>
      <c r="F124" s="12" t="s">
        <v>394</v>
      </c>
      <c r="G124" s="7" t="s">
        <v>726</v>
      </c>
      <c r="H124" s="38" t="s">
        <v>856</v>
      </c>
      <c r="I124" s="22" t="s">
        <v>2067</v>
      </c>
      <c r="J124" s="2">
        <v>25</v>
      </c>
      <c r="K124" s="2"/>
      <c r="L124" s="2"/>
      <c r="M124" s="2"/>
      <c r="N124" s="71"/>
      <c r="O124" s="2" t="s">
        <v>1534</v>
      </c>
      <c r="P124" s="2"/>
      <c r="Q124" s="2"/>
      <c r="S124" s="2" t="s">
        <v>1788</v>
      </c>
      <c r="T124" s="2" t="s">
        <v>2032</v>
      </c>
      <c r="U124" s="2" t="s">
        <v>1452</v>
      </c>
      <c r="V124" s="2" t="s">
        <v>1443</v>
      </c>
      <c r="W124" s="2" t="s">
        <v>1655</v>
      </c>
      <c r="X124" s="2" t="s">
        <v>2091</v>
      </c>
      <c r="Y124" s="2" t="s">
        <v>2012</v>
      </c>
      <c r="Z124" s="2"/>
      <c r="AA124" s="2" t="s">
        <v>2476</v>
      </c>
      <c r="AB124" s="2">
        <v>0</v>
      </c>
    </row>
    <row r="125" spans="1:28" ht="15" customHeight="1" x14ac:dyDescent="0.25">
      <c r="A125" s="2">
        <v>124</v>
      </c>
      <c r="B125" s="2" t="s">
        <v>176</v>
      </c>
      <c r="C125" s="2" t="s">
        <v>43</v>
      </c>
      <c r="D125" s="8" t="s">
        <v>899</v>
      </c>
      <c r="E125" s="38" t="s">
        <v>1578</v>
      </c>
      <c r="F125" s="12" t="s">
        <v>394</v>
      </c>
      <c r="G125" s="18" t="s">
        <v>727</v>
      </c>
      <c r="H125" s="38" t="s">
        <v>851</v>
      </c>
      <c r="I125" s="38" t="s">
        <v>2067</v>
      </c>
      <c r="J125" s="2">
        <v>26</v>
      </c>
      <c r="K125" s="2"/>
      <c r="L125" s="2"/>
      <c r="M125" s="2"/>
      <c r="N125" s="71"/>
      <c r="O125" s="2" t="s">
        <v>1534</v>
      </c>
      <c r="P125" s="2"/>
      <c r="Q125" s="2"/>
      <c r="S125" s="2" t="s">
        <v>1788</v>
      </c>
      <c r="T125" s="2" t="s">
        <v>2032</v>
      </c>
      <c r="U125" s="2" t="s">
        <v>1452</v>
      </c>
      <c r="V125" s="2" t="s">
        <v>1443</v>
      </c>
      <c r="W125" s="2" t="s">
        <v>1655</v>
      </c>
      <c r="X125" s="2" t="s">
        <v>2092</v>
      </c>
      <c r="Y125" s="2" t="s">
        <v>2012</v>
      </c>
      <c r="Z125" s="2"/>
      <c r="AA125" s="2" t="s">
        <v>2477</v>
      </c>
      <c r="AB125" s="2">
        <v>1</v>
      </c>
    </row>
    <row r="126" spans="1:28" ht="15" customHeight="1" x14ac:dyDescent="0.25">
      <c r="A126" s="2">
        <v>125</v>
      </c>
      <c r="B126" s="2" t="s">
        <v>176</v>
      </c>
      <c r="C126" s="2" t="s">
        <v>44</v>
      </c>
      <c r="D126" s="8" t="s">
        <v>947</v>
      </c>
      <c r="E126" s="38" t="s">
        <v>1591</v>
      </c>
      <c r="F126" s="12" t="s">
        <v>394</v>
      </c>
      <c r="G126" s="18" t="s">
        <v>728</v>
      </c>
      <c r="H126" s="38" t="s">
        <v>859</v>
      </c>
      <c r="I126" s="22" t="s">
        <v>2067</v>
      </c>
      <c r="J126" s="2">
        <v>27</v>
      </c>
      <c r="K126" s="2"/>
      <c r="L126" s="71"/>
      <c r="M126" s="2" t="s">
        <v>1534</v>
      </c>
      <c r="N126" s="2"/>
      <c r="O126" s="2"/>
      <c r="P126" s="2"/>
      <c r="Q126" s="2"/>
      <c r="S126" s="2" t="s">
        <v>1791</v>
      </c>
      <c r="T126" s="71" t="s">
        <v>2021</v>
      </c>
      <c r="U126" s="2" t="s">
        <v>1446</v>
      </c>
      <c r="V126" s="2" t="s">
        <v>1443</v>
      </c>
      <c r="W126" s="2" t="s">
        <v>1655</v>
      </c>
      <c r="X126" s="2" t="s">
        <v>2093</v>
      </c>
      <c r="Y126" s="2" t="s">
        <v>2012</v>
      </c>
      <c r="Z126" s="2"/>
      <c r="AA126" s="2" t="s">
        <v>2478</v>
      </c>
      <c r="AB126" s="2">
        <v>3</v>
      </c>
    </row>
    <row r="127" spans="1:28" ht="15" customHeight="1" x14ac:dyDescent="0.25">
      <c r="A127" s="2">
        <v>126</v>
      </c>
      <c r="B127" s="2" t="s">
        <v>176</v>
      </c>
      <c r="C127" s="2" t="s">
        <v>45</v>
      </c>
      <c r="D127" s="8" t="s">
        <v>948</v>
      </c>
      <c r="E127" s="12" t="s">
        <v>409</v>
      </c>
      <c r="F127" s="12" t="s">
        <v>394</v>
      </c>
      <c r="G127" s="18" t="s">
        <v>729</v>
      </c>
      <c r="H127" s="38" t="s">
        <v>861</v>
      </c>
      <c r="I127" s="22" t="s">
        <v>2067</v>
      </c>
      <c r="J127" s="71">
        <v>28</v>
      </c>
      <c r="K127" s="2" t="s">
        <v>1534</v>
      </c>
      <c r="L127" s="71"/>
      <c r="M127" s="2" t="s">
        <v>1534</v>
      </c>
      <c r="N127" s="2"/>
      <c r="O127" s="2"/>
      <c r="P127" s="71"/>
      <c r="Q127" s="2" t="s">
        <v>1534</v>
      </c>
      <c r="S127" s="2" t="s">
        <v>1792</v>
      </c>
      <c r="T127" s="71" t="s">
        <v>2244</v>
      </c>
      <c r="U127" s="2" t="s">
        <v>1453</v>
      </c>
      <c r="V127" s="2" t="s">
        <v>1443</v>
      </c>
      <c r="W127" s="2" t="s">
        <v>1655</v>
      </c>
      <c r="X127" s="2" t="s">
        <v>2094</v>
      </c>
      <c r="Y127" s="2" t="s">
        <v>2012</v>
      </c>
      <c r="Z127" s="2"/>
      <c r="AA127" s="2" t="s">
        <v>2479</v>
      </c>
      <c r="AB127" s="2">
        <v>2</v>
      </c>
    </row>
    <row r="128" spans="1:28" ht="15" customHeight="1" x14ac:dyDescent="0.25">
      <c r="A128" s="2">
        <v>127</v>
      </c>
      <c r="B128" s="2" t="s">
        <v>176</v>
      </c>
      <c r="C128" s="2" t="s">
        <v>1033</v>
      </c>
      <c r="D128" s="8" t="s">
        <v>1188</v>
      </c>
      <c r="E128" s="38" t="s">
        <v>1546</v>
      </c>
      <c r="F128" s="12" t="s">
        <v>394</v>
      </c>
      <c r="G128" s="18" t="s">
        <v>730</v>
      </c>
      <c r="H128" s="38" t="s">
        <v>847</v>
      </c>
      <c r="I128" s="38" t="s">
        <v>2067</v>
      </c>
      <c r="J128" s="71">
        <v>29</v>
      </c>
      <c r="K128" s="2" t="s">
        <v>1534</v>
      </c>
      <c r="L128" s="2"/>
      <c r="M128" s="2"/>
      <c r="N128" s="2"/>
      <c r="O128" s="2"/>
      <c r="P128" s="2"/>
      <c r="Q128" s="2"/>
      <c r="S128" s="2" t="s">
        <v>1793</v>
      </c>
      <c r="T128" s="2" t="s">
        <v>2247</v>
      </c>
      <c r="U128" s="2" t="s">
        <v>1456</v>
      </c>
      <c r="V128" s="2" t="s">
        <v>1443</v>
      </c>
      <c r="W128" s="2" t="s">
        <v>1655</v>
      </c>
      <c r="X128" s="2" t="s">
        <v>2095</v>
      </c>
      <c r="Y128" s="2" t="s">
        <v>2012</v>
      </c>
      <c r="Z128" s="2"/>
      <c r="AA128" s="2" t="s">
        <v>2480</v>
      </c>
      <c r="AB128" s="2">
        <v>0</v>
      </c>
    </row>
    <row r="129" spans="1:28" ht="15" customHeight="1" x14ac:dyDescent="0.25">
      <c r="A129" s="2">
        <v>128</v>
      </c>
      <c r="B129" s="2" t="s">
        <v>176</v>
      </c>
      <c r="C129" s="2" t="s">
        <v>1036</v>
      </c>
      <c r="D129" s="8" t="s">
        <v>1156</v>
      </c>
      <c r="E129" s="71" t="s">
        <v>1549</v>
      </c>
      <c r="F129" s="12" t="s">
        <v>394</v>
      </c>
      <c r="G129" s="7" t="s">
        <v>731</v>
      </c>
      <c r="H129" s="38" t="s">
        <v>847</v>
      </c>
      <c r="I129" s="22" t="s">
        <v>2067</v>
      </c>
      <c r="J129" s="71">
        <v>30</v>
      </c>
      <c r="K129" s="2" t="s">
        <v>1534</v>
      </c>
      <c r="L129" s="2"/>
      <c r="M129" s="2"/>
      <c r="N129" s="71"/>
      <c r="O129" s="2" t="s">
        <v>1534</v>
      </c>
      <c r="P129" s="2"/>
      <c r="Q129" s="2"/>
      <c r="S129" s="2" t="s">
        <v>1793</v>
      </c>
      <c r="T129" s="2" t="s">
        <v>2245</v>
      </c>
      <c r="U129" s="2" t="s">
        <v>1456</v>
      </c>
      <c r="V129" s="2" t="s">
        <v>1443</v>
      </c>
      <c r="W129" s="2" t="s">
        <v>1655</v>
      </c>
      <c r="X129" s="2" t="s">
        <v>2096</v>
      </c>
      <c r="Y129" s="2" t="s">
        <v>2012</v>
      </c>
      <c r="Z129" s="2"/>
      <c r="AA129" s="2" t="s">
        <v>2481</v>
      </c>
      <c r="AB129" s="2">
        <v>0</v>
      </c>
    </row>
    <row r="130" spans="1:28" ht="15" customHeight="1" x14ac:dyDescent="0.25">
      <c r="A130" s="2">
        <v>129</v>
      </c>
      <c r="B130" s="2" t="s">
        <v>176</v>
      </c>
      <c r="C130" s="2" t="s">
        <v>1039</v>
      </c>
      <c r="D130" s="8" t="s">
        <v>1157</v>
      </c>
      <c r="E130" s="38" t="s">
        <v>1552</v>
      </c>
      <c r="F130" s="12" t="s">
        <v>394</v>
      </c>
      <c r="G130" s="18" t="s">
        <v>732</v>
      </c>
      <c r="H130" s="38" t="s">
        <v>847</v>
      </c>
      <c r="I130" s="22" t="s">
        <v>2067</v>
      </c>
      <c r="J130" s="71">
        <v>31</v>
      </c>
      <c r="K130" s="2" t="s">
        <v>1534</v>
      </c>
      <c r="L130" s="2"/>
      <c r="M130" s="2"/>
      <c r="N130" s="2"/>
      <c r="O130" s="2"/>
      <c r="P130" s="71"/>
      <c r="Q130" s="2" t="s">
        <v>1534</v>
      </c>
      <c r="S130" s="2" t="s">
        <v>1794</v>
      </c>
      <c r="T130" s="2" t="s">
        <v>2243</v>
      </c>
      <c r="U130" s="2" t="s">
        <v>1457</v>
      </c>
      <c r="V130" s="2" t="s">
        <v>1443</v>
      </c>
      <c r="W130" s="2" t="s">
        <v>1655</v>
      </c>
      <c r="X130" s="2" t="s">
        <v>2097</v>
      </c>
      <c r="Y130" s="2" t="s">
        <v>2012</v>
      </c>
      <c r="Z130" s="2"/>
      <c r="AA130" s="2" t="s">
        <v>2482</v>
      </c>
      <c r="AB130" s="2">
        <v>0</v>
      </c>
    </row>
    <row r="131" spans="1:28" ht="15" customHeight="1" x14ac:dyDescent="0.25">
      <c r="A131" s="2">
        <v>130</v>
      </c>
      <c r="B131" s="2" t="s">
        <v>176</v>
      </c>
      <c r="C131" s="37" t="s">
        <v>652</v>
      </c>
      <c r="D131" s="2" t="s">
        <v>659</v>
      </c>
      <c r="E131" s="37" t="s">
        <v>655</v>
      </c>
      <c r="F131" s="12" t="s">
        <v>394</v>
      </c>
      <c r="G131" s="38" t="s">
        <v>733</v>
      </c>
      <c r="H131" s="38" t="s">
        <v>878</v>
      </c>
      <c r="I131" s="38" t="s">
        <v>2067</v>
      </c>
      <c r="J131" s="71">
        <v>32</v>
      </c>
      <c r="K131" s="2" t="s">
        <v>1534</v>
      </c>
      <c r="L131" s="2"/>
      <c r="M131" s="2"/>
      <c r="N131" s="2"/>
      <c r="O131" s="2"/>
      <c r="P131" s="71"/>
      <c r="Q131" s="2" t="s">
        <v>1534</v>
      </c>
      <c r="S131" s="2" t="s">
        <v>1793</v>
      </c>
      <c r="T131" s="2" t="s">
        <v>2243</v>
      </c>
      <c r="U131" s="2" t="s">
        <v>1456</v>
      </c>
      <c r="V131" s="2" t="s">
        <v>1443</v>
      </c>
      <c r="W131" s="2" t="s">
        <v>1655</v>
      </c>
      <c r="X131" s="2" t="s">
        <v>2098</v>
      </c>
      <c r="Y131" s="2" t="s">
        <v>2012</v>
      </c>
      <c r="Z131" s="2"/>
      <c r="AA131" s="2" t="s">
        <v>2483</v>
      </c>
      <c r="AB131" s="2">
        <v>0</v>
      </c>
    </row>
    <row r="132" spans="1:28" ht="15" customHeight="1" x14ac:dyDescent="0.25">
      <c r="A132" s="2">
        <v>131</v>
      </c>
      <c r="B132" s="2" t="s">
        <v>176</v>
      </c>
      <c r="C132" s="2" t="s">
        <v>1042</v>
      </c>
      <c r="D132" s="8" t="s">
        <v>1158</v>
      </c>
      <c r="E132" s="38" t="s">
        <v>1555</v>
      </c>
      <c r="F132" s="12" t="s">
        <v>394</v>
      </c>
      <c r="G132" s="18" t="s">
        <v>734</v>
      </c>
      <c r="H132" s="38" t="s">
        <v>847</v>
      </c>
      <c r="I132" s="22" t="s">
        <v>2067</v>
      </c>
      <c r="J132" s="71">
        <v>33</v>
      </c>
      <c r="K132" s="2" t="s">
        <v>1534</v>
      </c>
      <c r="L132" s="2"/>
      <c r="M132" s="2"/>
      <c r="N132" s="2"/>
      <c r="O132" s="2"/>
      <c r="P132" s="71"/>
      <c r="Q132" s="2" t="s">
        <v>1534</v>
      </c>
      <c r="S132" s="2" t="s">
        <v>1794</v>
      </c>
      <c r="T132" s="2" t="s">
        <v>2243</v>
      </c>
      <c r="U132" s="2" t="s">
        <v>1457</v>
      </c>
      <c r="V132" s="2" t="s">
        <v>1443</v>
      </c>
      <c r="W132" s="2" t="s">
        <v>1655</v>
      </c>
      <c r="X132" s="2" t="s">
        <v>2099</v>
      </c>
      <c r="Y132" s="2" t="s">
        <v>2012</v>
      </c>
      <c r="Z132" s="2"/>
      <c r="AA132" s="2" t="s">
        <v>2484</v>
      </c>
      <c r="AB132" s="2">
        <v>0</v>
      </c>
    </row>
    <row r="133" spans="1:28" ht="15" customHeight="1" x14ac:dyDescent="0.25">
      <c r="A133" s="2">
        <v>132</v>
      </c>
      <c r="B133" s="2" t="s">
        <v>176</v>
      </c>
      <c r="C133" s="2" t="s">
        <v>1048</v>
      </c>
      <c r="D133" s="8" t="s">
        <v>1159</v>
      </c>
      <c r="E133" s="38" t="s">
        <v>1574</v>
      </c>
      <c r="F133" s="12" t="s">
        <v>394</v>
      </c>
      <c r="G133" s="18" t="s">
        <v>1671</v>
      </c>
      <c r="H133" s="38" t="s">
        <v>847</v>
      </c>
      <c r="I133" s="22" t="s">
        <v>2067</v>
      </c>
      <c r="J133" s="71">
        <v>34</v>
      </c>
      <c r="K133" s="2" t="s">
        <v>1534</v>
      </c>
      <c r="L133" s="2"/>
      <c r="M133" s="2"/>
      <c r="N133" s="2"/>
      <c r="O133" s="2"/>
      <c r="P133" s="71"/>
      <c r="Q133" s="2" t="s">
        <v>1534</v>
      </c>
      <c r="S133" s="2" t="s">
        <v>1795</v>
      </c>
      <c r="T133" s="2" t="s">
        <v>2243</v>
      </c>
      <c r="U133" s="2" t="s">
        <v>1451</v>
      </c>
      <c r="V133" s="2" t="s">
        <v>1443</v>
      </c>
      <c r="W133" s="2" t="s">
        <v>1655</v>
      </c>
      <c r="X133" s="2" t="s">
        <v>2100</v>
      </c>
      <c r="Y133" s="2" t="s">
        <v>2012</v>
      </c>
      <c r="Z133" s="2"/>
      <c r="AA133" s="2" t="s">
        <v>2485</v>
      </c>
      <c r="AB133" s="2">
        <v>0</v>
      </c>
    </row>
    <row r="134" spans="1:28" ht="15" customHeight="1" x14ac:dyDescent="0.25">
      <c r="A134" s="2">
        <v>133</v>
      </c>
      <c r="B134" s="2" t="s">
        <v>176</v>
      </c>
      <c r="C134" s="2" t="s">
        <v>1051</v>
      </c>
      <c r="D134" s="8" t="s">
        <v>1160</v>
      </c>
      <c r="E134" s="38" t="s">
        <v>1561</v>
      </c>
      <c r="F134" s="12" t="s">
        <v>394</v>
      </c>
      <c r="G134" s="18" t="s">
        <v>735</v>
      </c>
      <c r="H134" s="38" t="s">
        <v>847</v>
      </c>
      <c r="I134" s="38" t="s">
        <v>2067</v>
      </c>
      <c r="J134" s="71">
        <v>35</v>
      </c>
      <c r="K134" s="2" t="s">
        <v>1534</v>
      </c>
      <c r="L134" s="2"/>
      <c r="M134" s="2"/>
      <c r="N134" s="2"/>
      <c r="O134" s="2"/>
      <c r="P134" s="2"/>
      <c r="Q134" s="2"/>
      <c r="S134" s="2" t="s">
        <v>1793</v>
      </c>
      <c r="T134" s="2" t="s">
        <v>2247</v>
      </c>
      <c r="U134" s="2" t="s">
        <v>1456</v>
      </c>
      <c r="V134" s="2" t="s">
        <v>1443</v>
      </c>
      <c r="W134" s="2" t="s">
        <v>1655</v>
      </c>
      <c r="X134" s="2" t="s">
        <v>2101</v>
      </c>
      <c r="Y134" s="2" t="s">
        <v>2012</v>
      </c>
      <c r="Z134" s="2"/>
      <c r="AA134" s="2" t="s">
        <v>2486</v>
      </c>
      <c r="AB134" s="2">
        <v>0</v>
      </c>
    </row>
    <row r="135" spans="1:28" ht="15" customHeight="1" x14ac:dyDescent="0.25">
      <c r="A135" s="2">
        <v>134</v>
      </c>
      <c r="B135" s="2" t="s">
        <v>176</v>
      </c>
      <c r="C135" s="43" t="s">
        <v>900</v>
      </c>
      <c r="D135" s="45" t="s">
        <v>949</v>
      </c>
      <c r="E135" s="44" t="s">
        <v>902</v>
      </c>
      <c r="F135" s="12" t="s">
        <v>394</v>
      </c>
      <c r="G135" s="44" t="s">
        <v>1700</v>
      </c>
      <c r="H135" s="38" t="s">
        <v>878</v>
      </c>
      <c r="I135" s="22" t="s">
        <v>2067</v>
      </c>
      <c r="J135" s="71">
        <v>36</v>
      </c>
      <c r="K135" s="2" t="s">
        <v>1534</v>
      </c>
      <c r="L135" s="2"/>
      <c r="M135" s="2"/>
      <c r="N135" s="2"/>
      <c r="O135" s="2"/>
      <c r="P135" s="71"/>
      <c r="Q135" s="2" t="s">
        <v>1534</v>
      </c>
      <c r="S135" s="2" t="s">
        <v>1796</v>
      </c>
      <c r="T135" s="2" t="s">
        <v>2243</v>
      </c>
      <c r="U135" s="2" t="s">
        <v>1520</v>
      </c>
      <c r="V135" s="2" t="s">
        <v>1443</v>
      </c>
      <c r="W135" s="2" t="s">
        <v>1655</v>
      </c>
      <c r="X135" s="2" t="s">
        <v>2102</v>
      </c>
      <c r="Y135" s="2" t="s">
        <v>2012</v>
      </c>
      <c r="Z135" s="2"/>
      <c r="AA135" s="2" t="s">
        <v>2487</v>
      </c>
      <c r="AB135" s="2">
        <v>0</v>
      </c>
    </row>
    <row r="136" spans="1:28" ht="15" customHeight="1" x14ac:dyDescent="0.25">
      <c r="A136" s="2">
        <v>135</v>
      </c>
      <c r="B136" s="2" t="s">
        <v>176</v>
      </c>
      <c r="C136" s="43" t="s">
        <v>901</v>
      </c>
      <c r="D136" s="45" t="s">
        <v>1189</v>
      </c>
      <c r="E136" s="44" t="s">
        <v>903</v>
      </c>
      <c r="F136" s="12" t="s">
        <v>394</v>
      </c>
      <c r="G136" s="44" t="s">
        <v>1701</v>
      </c>
      <c r="H136" s="38" t="s">
        <v>878</v>
      </c>
      <c r="I136" s="22" t="s">
        <v>2067</v>
      </c>
      <c r="J136" s="71">
        <v>37</v>
      </c>
      <c r="K136" s="2" t="s">
        <v>1534</v>
      </c>
      <c r="L136" s="2"/>
      <c r="M136" s="2"/>
      <c r="N136" s="2"/>
      <c r="O136" s="2"/>
      <c r="P136" s="71"/>
      <c r="Q136" s="2" t="s">
        <v>1534</v>
      </c>
      <c r="S136" s="2" t="s">
        <v>1797</v>
      </c>
      <c r="T136" s="2" t="s">
        <v>2243</v>
      </c>
      <c r="U136" s="2" t="s">
        <v>1520</v>
      </c>
      <c r="V136" s="2" t="s">
        <v>1443</v>
      </c>
      <c r="W136" s="2" t="s">
        <v>1655</v>
      </c>
      <c r="X136" s="2" t="s">
        <v>2103</v>
      </c>
      <c r="Y136" s="2" t="s">
        <v>2012</v>
      </c>
      <c r="Z136" s="2"/>
      <c r="AA136" s="2" t="s">
        <v>2488</v>
      </c>
      <c r="AB136" s="2">
        <v>0</v>
      </c>
    </row>
    <row r="137" spans="1:28" ht="15" customHeight="1" x14ac:dyDescent="0.25">
      <c r="A137" s="2">
        <v>136</v>
      </c>
      <c r="B137" s="2" t="s">
        <v>176</v>
      </c>
      <c r="C137" s="2" t="s">
        <v>1057</v>
      </c>
      <c r="D137" s="8" t="s">
        <v>1161</v>
      </c>
      <c r="E137" s="11" t="s">
        <v>410</v>
      </c>
      <c r="F137" s="12" t="s">
        <v>394</v>
      </c>
      <c r="G137" s="18" t="s">
        <v>736</v>
      </c>
      <c r="H137" s="38" t="s">
        <v>847</v>
      </c>
      <c r="I137" s="38" t="s">
        <v>2067</v>
      </c>
      <c r="J137" s="71">
        <v>38</v>
      </c>
      <c r="K137" s="2" t="s">
        <v>1534</v>
      </c>
      <c r="L137" s="2"/>
      <c r="M137" s="2"/>
      <c r="N137" s="2"/>
      <c r="O137" s="2"/>
      <c r="P137" s="71"/>
      <c r="Q137" s="2" t="s">
        <v>1534</v>
      </c>
      <c r="S137" s="2" t="s">
        <v>1797</v>
      </c>
      <c r="T137" s="2" t="s">
        <v>2243</v>
      </c>
      <c r="U137" s="2" t="s">
        <v>1520</v>
      </c>
      <c r="V137" s="2" t="s">
        <v>1443</v>
      </c>
      <c r="W137" s="2" t="s">
        <v>1655</v>
      </c>
      <c r="X137" s="2" t="s">
        <v>2104</v>
      </c>
      <c r="Y137" s="2" t="s">
        <v>2012</v>
      </c>
      <c r="Z137" s="2"/>
      <c r="AA137" s="2" t="s">
        <v>2489</v>
      </c>
      <c r="AB137" s="2">
        <v>0</v>
      </c>
    </row>
    <row r="138" spans="1:28" ht="15" customHeight="1" x14ac:dyDescent="0.25">
      <c r="A138" s="2">
        <v>137</v>
      </c>
      <c r="B138" s="2" t="s">
        <v>176</v>
      </c>
      <c r="C138" s="43" t="s">
        <v>904</v>
      </c>
      <c r="D138" s="43" t="s">
        <v>1190</v>
      </c>
      <c r="E138" s="44" t="s">
        <v>906</v>
      </c>
      <c r="F138" s="12" t="s">
        <v>394</v>
      </c>
      <c r="G138" s="44" t="s">
        <v>1702</v>
      </c>
      <c r="H138" s="38" t="s">
        <v>878</v>
      </c>
      <c r="I138" s="22" t="s">
        <v>2067</v>
      </c>
      <c r="J138" s="71">
        <v>39</v>
      </c>
      <c r="K138" s="2" t="s">
        <v>1534</v>
      </c>
      <c r="L138" s="2"/>
      <c r="M138" s="2"/>
      <c r="N138" s="2"/>
      <c r="O138" s="2"/>
      <c r="P138" s="71"/>
      <c r="Q138" s="2" t="s">
        <v>1534</v>
      </c>
      <c r="S138" s="2" t="s">
        <v>1797</v>
      </c>
      <c r="T138" s="2" t="s">
        <v>2243</v>
      </c>
      <c r="U138" s="2" t="s">
        <v>1520</v>
      </c>
      <c r="V138" s="2" t="s">
        <v>1443</v>
      </c>
      <c r="W138" s="2" t="s">
        <v>1655</v>
      </c>
      <c r="X138" s="2" t="s">
        <v>2105</v>
      </c>
      <c r="Y138" s="2" t="s">
        <v>2012</v>
      </c>
      <c r="Z138" s="2"/>
      <c r="AA138" s="2" t="s">
        <v>2490</v>
      </c>
      <c r="AB138" s="2">
        <v>0</v>
      </c>
    </row>
    <row r="139" spans="1:28" ht="15" customHeight="1" x14ac:dyDescent="0.25">
      <c r="A139" s="2">
        <v>138</v>
      </c>
      <c r="B139" s="2" t="s">
        <v>176</v>
      </c>
      <c r="C139" s="43" t="s">
        <v>905</v>
      </c>
      <c r="D139" s="43" t="s">
        <v>1191</v>
      </c>
      <c r="E139" s="44" t="s">
        <v>907</v>
      </c>
      <c r="F139" s="12" t="s">
        <v>394</v>
      </c>
      <c r="G139" s="44" t="s">
        <v>1703</v>
      </c>
      <c r="H139" s="38" t="s">
        <v>878</v>
      </c>
      <c r="I139" s="22" t="s">
        <v>2067</v>
      </c>
      <c r="J139" s="71">
        <v>40</v>
      </c>
      <c r="K139" s="2" t="s">
        <v>1534</v>
      </c>
      <c r="L139" s="2"/>
      <c r="M139" s="2"/>
      <c r="N139" s="2"/>
      <c r="O139" s="2"/>
      <c r="P139" s="71"/>
      <c r="Q139" s="2" t="s">
        <v>1534</v>
      </c>
      <c r="S139" s="2" t="s">
        <v>1797</v>
      </c>
      <c r="T139" s="2" t="s">
        <v>2243</v>
      </c>
      <c r="U139" s="2" t="s">
        <v>1520</v>
      </c>
      <c r="V139" s="2" t="s">
        <v>1443</v>
      </c>
      <c r="W139" s="2" t="s">
        <v>1655</v>
      </c>
      <c r="X139" s="2" t="s">
        <v>2106</v>
      </c>
      <c r="Y139" s="2" t="s">
        <v>2012</v>
      </c>
      <c r="Z139" s="2"/>
      <c r="AA139" s="2" t="s">
        <v>2491</v>
      </c>
      <c r="AB139" s="2">
        <v>0</v>
      </c>
    </row>
    <row r="140" spans="1:28" ht="15" customHeight="1" x14ac:dyDescent="0.25">
      <c r="A140" s="2">
        <v>139</v>
      </c>
      <c r="B140" s="2" t="s">
        <v>176</v>
      </c>
      <c r="C140" s="37" t="s">
        <v>658</v>
      </c>
      <c r="D140" s="37" t="s">
        <v>950</v>
      </c>
      <c r="E140" s="37" t="s">
        <v>411</v>
      </c>
      <c r="F140" s="12" t="s">
        <v>394</v>
      </c>
      <c r="G140" s="38" t="s">
        <v>737</v>
      </c>
      <c r="H140" s="38" t="s">
        <v>877</v>
      </c>
      <c r="I140" s="38" t="s">
        <v>2067</v>
      </c>
      <c r="J140" s="71">
        <v>41</v>
      </c>
      <c r="K140" s="2" t="s">
        <v>1534</v>
      </c>
      <c r="L140" s="2"/>
      <c r="M140" s="2"/>
      <c r="N140" s="2"/>
      <c r="O140" s="2"/>
      <c r="P140" s="2"/>
      <c r="Q140" s="2"/>
      <c r="S140" s="2" t="s">
        <v>1793</v>
      </c>
      <c r="T140" s="2" t="s">
        <v>2247</v>
      </c>
      <c r="U140" s="2" t="s">
        <v>1456</v>
      </c>
      <c r="V140" s="2" t="s">
        <v>1443</v>
      </c>
      <c r="W140" s="2" t="s">
        <v>1655</v>
      </c>
      <c r="X140" s="2" t="s">
        <v>2107</v>
      </c>
      <c r="Y140" s="2" t="s">
        <v>2012</v>
      </c>
      <c r="Z140" s="2"/>
      <c r="AA140" s="2" t="s">
        <v>2492</v>
      </c>
      <c r="AB140" s="2">
        <v>0</v>
      </c>
    </row>
    <row r="141" spans="1:28" ht="15" customHeight="1" x14ac:dyDescent="0.25">
      <c r="A141" s="2">
        <v>140</v>
      </c>
      <c r="B141" s="2" t="s">
        <v>176</v>
      </c>
      <c r="C141" s="2" t="s">
        <v>1054</v>
      </c>
      <c r="D141" s="8" t="s">
        <v>1162</v>
      </c>
      <c r="E141" s="11" t="s">
        <v>412</v>
      </c>
      <c r="F141" s="12" t="s">
        <v>394</v>
      </c>
      <c r="G141" s="18" t="s">
        <v>738</v>
      </c>
      <c r="H141" s="38" t="s">
        <v>847</v>
      </c>
      <c r="I141" s="22" t="s">
        <v>2067</v>
      </c>
      <c r="J141" s="71">
        <v>42</v>
      </c>
      <c r="K141" s="2" t="s">
        <v>1534</v>
      </c>
      <c r="L141" s="2"/>
      <c r="M141" s="2"/>
      <c r="N141" s="2"/>
      <c r="O141" s="2"/>
      <c r="P141" s="71"/>
      <c r="Q141" s="2" t="s">
        <v>1534</v>
      </c>
      <c r="S141" s="2" t="s">
        <v>1794</v>
      </c>
      <c r="T141" s="2" t="s">
        <v>2243</v>
      </c>
      <c r="U141" s="2" t="s">
        <v>1457</v>
      </c>
      <c r="V141" s="2" t="s">
        <v>1443</v>
      </c>
      <c r="W141" s="2" t="s">
        <v>1655</v>
      </c>
      <c r="X141" s="2" t="s">
        <v>2108</v>
      </c>
      <c r="Y141" s="2" t="s">
        <v>2012</v>
      </c>
      <c r="Z141" s="2"/>
      <c r="AA141" s="2" t="s">
        <v>2493</v>
      </c>
      <c r="AB141" s="2">
        <v>0</v>
      </c>
    </row>
    <row r="142" spans="1:28" ht="15" customHeight="1" x14ac:dyDescent="0.25">
      <c r="A142" s="2">
        <v>141</v>
      </c>
      <c r="B142" s="2" t="s">
        <v>176</v>
      </c>
      <c r="C142" s="2" t="s">
        <v>1045</v>
      </c>
      <c r="D142" s="8" t="s">
        <v>1163</v>
      </c>
      <c r="E142" s="38" t="s">
        <v>1558</v>
      </c>
      <c r="F142" s="12" t="s">
        <v>394</v>
      </c>
      <c r="G142" s="18" t="s">
        <v>1409</v>
      </c>
      <c r="H142" s="38" t="s">
        <v>847</v>
      </c>
      <c r="I142" s="22" t="s">
        <v>2067</v>
      </c>
      <c r="J142" s="71">
        <v>43</v>
      </c>
      <c r="K142" s="2" t="s">
        <v>1534</v>
      </c>
      <c r="L142" s="2"/>
      <c r="M142" s="2"/>
      <c r="N142" s="2"/>
      <c r="O142" s="2"/>
      <c r="P142" s="71"/>
      <c r="Q142" s="2" t="s">
        <v>1534</v>
      </c>
      <c r="S142" s="2" t="s">
        <v>1794</v>
      </c>
      <c r="T142" s="2" t="s">
        <v>2243</v>
      </c>
      <c r="U142" s="2" t="s">
        <v>1457</v>
      </c>
      <c r="V142" s="2" t="s">
        <v>1443</v>
      </c>
      <c r="W142" s="2" t="s">
        <v>1655</v>
      </c>
      <c r="X142" s="2" t="s">
        <v>2109</v>
      </c>
      <c r="Y142" s="2" t="s">
        <v>2012</v>
      </c>
      <c r="Z142" s="2"/>
      <c r="AA142" s="2" t="s">
        <v>2494</v>
      </c>
      <c r="AB142" s="2">
        <v>0</v>
      </c>
    </row>
    <row r="143" spans="1:28" ht="15" customHeight="1" x14ac:dyDescent="0.25">
      <c r="A143" s="2">
        <v>142</v>
      </c>
      <c r="B143" s="2" t="s">
        <v>176</v>
      </c>
      <c r="C143" s="2" t="s">
        <v>1060</v>
      </c>
      <c r="D143" s="8" t="s">
        <v>1164</v>
      </c>
      <c r="E143" s="38" t="s">
        <v>1568</v>
      </c>
      <c r="F143" s="12" t="s">
        <v>394</v>
      </c>
      <c r="G143" s="18" t="s">
        <v>739</v>
      </c>
      <c r="H143" s="38" t="s">
        <v>847</v>
      </c>
      <c r="I143" s="38" t="s">
        <v>2067</v>
      </c>
      <c r="J143" s="71">
        <v>44</v>
      </c>
      <c r="K143" s="2" t="s">
        <v>1534</v>
      </c>
      <c r="L143" s="2"/>
      <c r="M143" s="2"/>
      <c r="N143" s="2"/>
      <c r="O143" s="2"/>
      <c r="P143" s="71"/>
      <c r="Q143" s="2" t="s">
        <v>1534</v>
      </c>
      <c r="S143" s="2" t="s">
        <v>1793</v>
      </c>
      <c r="T143" s="2" t="s">
        <v>2243</v>
      </c>
      <c r="U143" s="2" t="s">
        <v>1456</v>
      </c>
      <c r="V143" s="2" t="s">
        <v>1443</v>
      </c>
      <c r="W143" s="2" t="s">
        <v>1655</v>
      </c>
      <c r="X143" s="2" t="s">
        <v>2110</v>
      </c>
      <c r="Y143" s="2" t="s">
        <v>2012</v>
      </c>
      <c r="Z143" s="2"/>
      <c r="AA143" s="2" t="s">
        <v>2495</v>
      </c>
      <c r="AB143" s="2">
        <v>0</v>
      </c>
    </row>
    <row r="144" spans="1:28" ht="15" customHeight="1" x14ac:dyDescent="0.25">
      <c r="A144" s="2">
        <v>143</v>
      </c>
      <c r="B144" s="2" t="s">
        <v>176</v>
      </c>
      <c r="C144" s="2" t="s">
        <v>1063</v>
      </c>
      <c r="D144" s="8" t="s">
        <v>1165</v>
      </c>
      <c r="E144" s="71" t="s">
        <v>1571</v>
      </c>
      <c r="F144" s="12" t="s">
        <v>394</v>
      </c>
      <c r="G144" s="7" t="s">
        <v>740</v>
      </c>
      <c r="H144" s="38" t="s">
        <v>847</v>
      </c>
      <c r="I144" s="22" t="s">
        <v>2067</v>
      </c>
      <c r="J144" s="71">
        <v>45</v>
      </c>
      <c r="K144" s="2" t="s">
        <v>1534</v>
      </c>
      <c r="L144" s="2"/>
      <c r="M144" s="2"/>
      <c r="N144" s="2"/>
      <c r="O144" s="2"/>
      <c r="P144" s="71"/>
      <c r="Q144" s="2" t="s">
        <v>1534</v>
      </c>
      <c r="S144" s="2" t="s">
        <v>1794</v>
      </c>
      <c r="T144" s="2" t="s">
        <v>2243</v>
      </c>
      <c r="U144" s="2" t="s">
        <v>1457</v>
      </c>
      <c r="V144" s="2" t="s">
        <v>1443</v>
      </c>
      <c r="W144" s="2" t="s">
        <v>1655</v>
      </c>
      <c r="X144" s="2" t="s">
        <v>2111</v>
      </c>
      <c r="Y144" s="2" t="s">
        <v>2012</v>
      </c>
      <c r="Z144" s="2"/>
      <c r="AA144" s="2" t="s">
        <v>2496</v>
      </c>
      <c r="AB144" s="2">
        <v>0</v>
      </c>
    </row>
    <row r="145" spans="1:28" ht="15" customHeight="1" x14ac:dyDescent="0.25">
      <c r="A145" s="2">
        <v>144</v>
      </c>
      <c r="B145" s="2" t="s">
        <v>176</v>
      </c>
      <c r="C145" s="2" t="s">
        <v>1031</v>
      </c>
      <c r="D145" s="8" t="s">
        <v>1166</v>
      </c>
      <c r="E145" s="71" t="s">
        <v>1547</v>
      </c>
      <c r="F145" s="12" t="s">
        <v>394</v>
      </c>
      <c r="G145" s="7" t="s">
        <v>741</v>
      </c>
      <c r="H145" s="38" t="s">
        <v>847</v>
      </c>
      <c r="I145" s="22" t="s">
        <v>2067</v>
      </c>
      <c r="J145" s="71">
        <v>46</v>
      </c>
      <c r="K145" s="2" t="s">
        <v>1534</v>
      </c>
      <c r="L145" s="2"/>
      <c r="M145" s="2"/>
      <c r="N145" s="2"/>
      <c r="O145" s="2"/>
      <c r="P145" s="2"/>
      <c r="Q145" s="2"/>
      <c r="S145" s="2" t="s">
        <v>1793</v>
      </c>
      <c r="T145" s="2" t="s">
        <v>2247</v>
      </c>
      <c r="U145" s="2" t="s">
        <v>1456</v>
      </c>
      <c r="V145" s="2" t="s">
        <v>1443</v>
      </c>
      <c r="W145" s="2" t="s">
        <v>1655</v>
      </c>
      <c r="X145" s="2" t="s">
        <v>2112</v>
      </c>
      <c r="Y145" s="2" t="s">
        <v>2012</v>
      </c>
      <c r="Z145" s="2"/>
      <c r="AA145" s="2" t="s">
        <v>2497</v>
      </c>
      <c r="AB145" s="2">
        <v>1</v>
      </c>
    </row>
    <row r="146" spans="1:28" ht="15" customHeight="1" x14ac:dyDescent="0.25">
      <c r="A146" s="2">
        <v>145</v>
      </c>
      <c r="B146" s="2" t="s">
        <v>176</v>
      </c>
      <c r="C146" s="2" t="s">
        <v>1034</v>
      </c>
      <c r="D146" s="8" t="s">
        <v>1167</v>
      </c>
      <c r="E146" s="38" t="s">
        <v>1550</v>
      </c>
      <c r="F146" s="12" t="s">
        <v>394</v>
      </c>
      <c r="G146" s="18" t="s">
        <v>742</v>
      </c>
      <c r="H146" s="38" t="s">
        <v>847</v>
      </c>
      <c r="I146" s="38" t="s">
        <v>2067</v>
      </c>
      <c r="J146" s="71">
        <v>47</v>
      </c>
      <c r="K146" s="2" t="s">
        <v>1534</v>
      </c>
      <c r="L146" s="2"/>
      <c r="M146" s="2"/>
      <c r="N146" s="71"/>
      <c r="O146" s="2" t="s">
        <v>1534</v>
      </c>
      <c r="P146" s="2"/>
      <c r="Q146" s="2"/>
      <c r="S146" s="2" t="s">
        <v>1793</v>
      </c>
      <c r="T146" s="2" t="s">
        <v>2245</v>
      </c>
      <c r="U146" s="2" t="s">
        <v>1456</v>
      </c>
      <c r="V146" s="2" t="s">
        <v>1443</v>
      </c>
      <c r="W146" s="2" t="s">
        <v>1655</v>
      </c>
      <c r="X146" s="2" t="s">
        <v>2113</v>
      </c>
      <c r="Y146" s="2" t="s">
        <v>2012</v>
      </c>
      <c r="Z146" s="2"/>
      <c r="AA146" s="2" t="s">
        <v>2498</v>
      </c>
      <c r="AB146" s="2">
        <v>1</v>
      </c>
    </row>
    <row r="147" spans="1:28" ht="15" customHeight="1" x14ac:dyDescent="0.25">
      <c r="A147" s="2">
        <v>146</v>
      </c>
      <c r="B147" s="2" t="s">
        <v>176</v>
      </c>
      <c r="C147" s="2" t="s">
        <v>1037</v>
      </c>
      <c r="D147" s="8" t="s">
        <v>1168</v>
      </c>
      <c r="E147" s="71" t="s">
        <v>1553</v>
      </c>
      <c r="F147" s="12" t="s">
        <v>394</v>
      </c>
      <c r="G147" s="7" t="s">
        <v>743</v>
      </c>
      <c r="H147" s="38" t="s">
        <v>847</v>
      </c>
      <c r="I147" s="22" t="s">
        <v>2067</v>
      </c>
      <c r="J147" s="71">
        <v>48</v>
      </c>
      <c r="K147" s="2" t="s">
        <v>1534</v>
      </c>
      <c r="L147" s="2"/>
      <c r="M147" s="2"/>
      <c r="N147" s="2"/>
      <c r="O147" s="2"/>
      <c r="P147" s="71"/>
      <c r="Q147" s="2" t="s">
        <v>1534</v>
      </c>
      <c r="S147" s="2" t="s">
        <v>1794</v>
      </c>
      <c r="T147" s="2" t="s">
        <v>2243</v>
      </c>
      <c r="U147" s="2" t="s">
        <v>1457</v>
      </c>
      <c r="V147" s="2" t="s">
        <v>1443</v>
      </c>
      <c r="W147" s="2" t="s">
        <v>1655</v>
      </c>
      <c r="X147" s="2" t="s">
        <v>2114</v>
      </c>
      <c r="Y147" s="2" t="s">
        <v>2012</v>
      </c>
      <c r="Z147" s="2"/>
      <c r="AA147" s="2" t="s">
        <v>2499</v>
      </c>
      <c r="AB147" s="2">
        <v>1</v>
      </c>
    </row>
    <row r="148" spans="1:28" ht="15" customHeight="1" x14ac:dyDescent="0.25">
      <c r="A148" s="2">
        <v>147</v>
      </c>
      <c r="B148" s="2" t="s">
        <v>176</v>
      </c>
      <c r="C148" s="37" t="s">
        <v>653</v>
      </c>
      <c r="D148" s="37" t="s">
        <v>1131</v>
      </c>
      <c r="E148" s="37" t="s">
        <v>656</v>
      </c>
      <c r="F148" s="12" t="s">
        <v>394</v>
      </c>
      <c r="G148" s="38" t="s">
        <v>744</v>
      </c>
      <c r="H148" s="38" t="s">
        <v>878</v>
      </c>
      <c r="I148" s="22" t="s">
        <v>2067</v>
      </c>
      <c r="J148" s="71">
        <v>49</v>
      </c>
      <c r="K148" s="2" t="s">
        <v>1534</v>
      </c>
      <c r="L148" s="2"/>
      <c r="M148" s="2"/>
      <c r="N148" s="2"/>
      <c r="O148" s="2"/>
      <c r="P148" s="71"/>
      <c r="Q148" s="2" t="s">
        <v>1534</v>
      </c>
      <c r="S148" s="2" t="s">
        <v>1793</v>
      </c>
      <c r="T148" s="2" t="s">
        <v>2243</v>
      </c>
      <c r="U148" s="2" t="s">
        <v>1456</v>
      </c>
      <c r="V148" s="2" t="s">
        <v>1443</v>
      </c>
      <c r="W148" s="2" t="s">
        <v>1655</v>
      </c>
      <c r="X148" s="2" t="s">
        <v>2115</v>
      </c>
      <c r="Y148" s="2" t="s">
        <v>2012</v>
      </c>
      <c r="Z148" s="2"/>
      <c r="AA148" s="2" t="s">
        <v>2500</v>
      </c>
      <c r="AB148" s="2">
        <v>1</v>
      </c>
    </row>
    <row r="149" spans="1:28" ht="15" customHeight="1" x14ac:dyDescent="0.25">
      <c r="A149" s="2">
        <v>148</v>
      </c>
      <c r="B149" s="2" t="s">
        <v>176</v>
      </c>
      <c r="C149" s="2" t="s">
        <v>1040</v>
      </c>
      <c r="D149" s="8" t="s">
        <v>1169</v>
      </c>
      <c r="E149" s="71" t="s">
        <v>1556</v>
      </c>
      <c r="F149" s="12" t="s">
        <v>394</v>
      </c>
      <c r="G149" s="7" t="s">
        <v>745</v>
      </c>
      <c r="H149" s="38" t="s">
        <v>847</v>
      </c>
      <c r="I149" s="38" t="s">
        <v>2067</v>
      </c>
      <c r="J149" s="71">
        <v>50</v>
      </c>
      <c r="K149" s="2" t="s">
        <v>1534</v>
      </c>
      <c r="L149" s="2"/>
      <c r="M149" s="2"/>
      <c r="N149" s="2"/>
      <c r="O149" s="2"/>
      <c r="P149" s="71"/>
      <c r="Q149" s="2" t="s">
        <v>1534</v>
      </c>
      <c r="S149" s="2" t="s">
        <v>1794</v>
      </c>
      <c r="T149" s="2" t="s">
        <v>2243</v>
      </c>
      <c r="U149" s="2" t="s">
        <v>1457</v>
      </c>
      <c r="V149" s="2" t="s">
        <v>1443</v>
      </c>
      <c r="W149" s="2" t="s">
        <v>1655</v>
      </c>
      <c r="X149" s="2" t="s">
        <v>2116</v>
      </c>
      <c r="Y149" s="2" t="s">
        <v>2012</v>
      </c>
      <c r="Z149" s="2"/>
      <c r="AA149" s="2" t="s">
        <v>2501</v>
      </c>
      <c r="AB149" s="2">
        <v>1</v>
      </c>
    </row>
    <row r="150" spans="1:28" ht="15" customHeight="1" x14ac:dyDescent="0.25">
      <c r="A150" s="2">
        <v>149</v>
      </c>
      <c r="B150" s="2" t="s">
        <v>176</v>
      </c>
      <c r="C150" s="2" t="s">
        <v>1046</v>
      </c>
      <c r="D150" s="8" t="s">
        <v>1170</v>
      </c>
      <c r="E150" s="38" t="s">
        <v>1575</v>
      </c>
      <c r="F150" s="12" t="s">
        <v>394</v>
      </c>
      <c r="G150" s="18" t="s">
        <v>1672</v>
      </c>
      <c r="H150" s="38" t="s">
        <v>847</v>
      </c>
      <c r="I150" s="22" t="s">
        <v>2067</v>
      </c>
      <c r="J150" s="71">
        <v>51</v>
      </c>
      <c r="K150" s="2" t="s">
        <v>1534</v>
      </c>
      <c r="L150" s="2"/>
      <c r="M150" s="2"/>
      <c r="N150" s="2"/>
      <c r="O150" s="2"/>
      <c r="P150" s="71"/>
      <c r="Q150" s="2" t="s">
        <v>1534</v>
      </c>
      <c r="S150" s="2" t="s">
        <v>1795</v>
      </c>
      <c r="T150" s="2" t="s">
        <v>2243</v>
      </c>
      <c r="U150" s="2" t="s">
        <v>1451</v>
      </c>
      <c r="V150" s="2" t="s">
        <v>1443</v>
      </c>
      <c r="W150" s="2" t="s">
        <v>1655</v>
      </c>
      <c r="X150" s="2" t="s">
        <v>2117</v>
      </c>
      <c r="Y150" s="2" t="s">
        <v>2012</v>
      </c>
      <c r="Z150" s="2"/>
      <c r="AA150" s="2" t="s">
        <v>2502</v>
      </c>
      <c r="AB150" s="2">
        <v>1</v>
      </c>
    </row>
    <row r="151" spans="1:28" ht="15" customHeight="1" x14ac:dyDescent="0.25">
      <c r="A151" s="2">
        <v>150</v>
      </c>
      <c r="B151" s="2" t="s">
        <v>176</v>
      </c>
      <c r="C151" s="2" t="s">
        <v>1049</v>
      </c>
      <c r="D151" s="8" t="s">
        <v>1171</v>
      </c>
      <c r="E151" s="38" t="s">
        <v>1562</v>
      </c>
      <c r="F151" s="12" t="s">
        <v>394</v>
      </c>
      <c r="G151" s="18" t="s">
        <v>746</v>
      </c>
      <c r="H151" s="38" t="s">
        <v>847</v>
      </c>
      <c r="I151" s="22" t="s">
        <v>2067</v>
      </c>
      <c r="J151" s="71">
        <v>52</v>
      </c>
      <c r="K151" s="2" t="s">
        <v>1534</v>
      </c>
      <c r="L151" s="2"/>
      <c r="M151" s="2"/>
      <c r="N151" s="2"/>
      <c r="O151" s="2"/>
      <c r="P151" s="2"/>
      <c r="Q151" s="2"/>
      <c r="S151" s="2" t="s">
        <v>1793</v>
      </c>
      <c r="T151" s="2" t="s">
        <v>2247</v>
      </c>
      <c r="U151" s="2" t="s">
        <v>1456</v>
      </c>
      <c r="V151" s="2" t="s">
        <v>1443</v>
      </c>
      <c r="W151" s="2" t="s">
        <v>1655</v>
      </c>
      <c r="X151" s="2" t="s">
        <v>2118</v>
      </c>
      <c r="Y151" s="2" t="s">
        <v>2012</v>
      </c>
      <c r="Z151" s="2"/>
      <c r="AA151" s="2" t="s">
        <v>2503</v>
      </c>
      <c r="AB151" s="2">
        <v>1</v>
      </c>
    </row>
    <row r="152" spans="1:28" ht="15" customHeight="1" x14ac:dyDescent="0.25">
      <c r="A152" s="2">
        <v>151</v>
      </c>
      <c r="B152" s="2" t="s">
        <v>176</v>
      </c>
      <c r="C152" s="43" t="s">
        <v>908</v>
      </c>
      <c r="D152" s="43" t="s">
        <v>951</v>
      </c>
      <c r="E152" s="44" t="s">
        <v>912</v>
      </c>
      <c r="F152" s="12" t="s">
        <v>394</v>
      </c>
      <c r="G152" s="44" t="s">
        <v>1704</v>
      </c>
      <c r="H152" s="38" t="s">
        <v>878</v>
      </c>
      <c r="I152" s="38" t="s">
        <v>2067</v>
      </c>
      <c r="J152" s="71">
        <v>53</v>
      </c>
      <c r="K152" s="2" t="s">
        <v>1534</v>
      </c>
      <c r="L152" s="2"/>
      <c r="M152" s="2"/>
      <c r="N152" s="2"/>
      <c r="O152" s="2"/>
      <c r="P152" s="71"/>
      <c r="Q152" s="2" t="s">
        <v>1534</v>
      </c>
      <c r="S152" s="2" t="s">
        <v>1797</v>
      </c>
      <c r="T152" s="2" t="s">
        <v>2243</v>
      </c>
      <c r="U152" s="2" t="s">
        <v>1520</v>
      </c>
      <c r="V152" s="2" t="s">
        <v>1443</v>
      </c>
      <c r="W152" s="2" t="s">
        <v>1655</v>
      </c>
      <c r="X152" s="2" t="s">
        <v>2119</v>
      </c>
      <c r="Y152" s="2" t="s">
        <v>2012</v>
      </c>
      <c r="Z152" s="2"/>
      <c r="AA152" s="2" t="s">
        <v>2504</v>
      </c>
      <c r="AB152" s="2">
        <v>1</v>
      </c>
    </row>
    <row r="153" spans="1:28" ht="15" customHeight="1" x14ac:dyDescent="0.25">
      <c r="A153" s="2">
        <v>152</v>
      </c>
      <c r="B153" s="2" t="s">
        <v>176</v>
      </c>
      <c r="C153" s="43" t="s">
        <v>909</v>
      </c>
      <c r="D153" s="43" t="s">
        <v>1192</v>
      </c>
      <c r="E153" s="44" t="s">
        <v>913</v>
      </c>
      <c r="F153" s="12" t="s">
        <v>394</v>
      </c>
      <c r="G153" s="44" t="s">
        <v>1705</v>
      </c>
      <c r="H153" s="38" t="s">
        <v>878</v>
      </c>
      <c r="I153" s="22" t="s">
        <v>2067</v>
      </c>
      <c r="J153" s="71">
        <v>54</v>
      </c>
      <c r="K153" s="2" t="s">
        <v>1534</v>
      </c>
      <c r="L153" s="2"/>
      <c r="M153" s="2"/>
      <c r="N153" s="2"/>
      <c r="O153" s="2"/>
      <c r="P153" s="71"/>
      <c r="Q153" s="2" t="s">
        <v>1534</v>
      </c>
      <c r="S153" s="2" t="s">
        <v>1797</v>
      </c>
      <c r="T153" s="2" t="s">
        <v>2243</v>
      </c>
      <c r="U153" s="2" t="s">
        <v>1520</v>
      </c>
      <c r="V153" s="2" t="s">
        <v>1443</v>
      </c>
      <c r="W153" s="2" t="s">
        <v>1655</v>
      </c>
      <c r="X153" s="2" t="s">
        <v>2120</v>
      </c>
      <c r="Y153" s="2" t="s">
        <v>2012</v>
      </c>
      <c r="Z153" s="2"/>
      <c r="AA153" s="2" t="s">
        <v>2505</v>
      </c>
      <c r="AB153" s="2">
        <v>1</v>
      </c>
    </row>
    <row r="154" spans="1:28" ht="15" customHeight="1" x14ac:dyDescent="0.25">
      <c r="A154" s="2">
        <v>153</v>
      </c>
      <c r="B154" s="2" t="s">
        <v>176</v>
      </c>
      <c r="C154" s="2" t="s">
        <v>1055</v>
      </c>
      <c r="D154" s="8" t="s">
        <v>1172</v>
      </c>
      <c r="E154" s="38" t="s">
        <v>1566</v>
      </c>
      <c r="F154" s="12" t="s">
        <v>394</v>
      </c>
      <c r="G154" s="18" t="s">
        <v>747</v>
      </c>
      <c r="H154" s="38" t="s">
        <v>847</v>
      </c>
      <c r="I154" s="22" t="s">
        <v>2067</v>
      </c>
      <c r="J154" s="71">
        <v>55</v>
      </c>
      <c r="K154" s="2" t="s">
        <v>1534</v>
      </c>
      <c r="L154" s="2"/>
      <c r="M154" s="2"/>
      <c r="N154" s="2"/>
      <c r="O154" s="2"/>
      <c r="P154" s="71"/>
      <c r="Q154" s="2" t="s">
        <v>1534</v>
      </c>
      <c r="S154" s="2" t="s">
        <v>1797</v>
      </c>
      <c r="T154" s="2" t="s">
        <v>2243</v>
      </c>
      <c r="U154" s="2" t="s">
        <v>1520</v>
      </c>
      <c r="V154" s="2" t="s">
        <v>1443</v>
      </c>
      <c r="W154" s="2" t="s">
        <v>1655</v>
      </c>
      <c r="X154" s="2" t="s">
        <v>2121</v>
      </c>
      <c r="Y154" s="2" t="s">
        <v>2012</v>
      </c>
      <c r="Z154" s="2"/>
      <c r="AA154" s="2" t="s">
        <v>2506</v>
      </c>
      <c r="AB154" s="2">
        <v>1</v>
      </c>
    </row>
    <row r="155" spans="1:28" ht="15" customHeight="1" x14ac:dyDescent="0.25">
      <c r="A155" s="2">
        <v>154</v>
      </c>
      <c r="B155" s="2" t="s">
        <v>176</v>
      </c>
      <c r="C155" s="43" t="s">
        <v>910</v>
      </c>
      <c r="D155" s="43" t="s">
        <v>1193</v>
      </c>
      <c r="E155" s="44" t="s">
        <v>914</v>
      </c>
      <c r="F155" s="12" t="s">
        <v>394</v>
      </c>
      <c r="G155" s="44" t="s">
        <v>1706</v>
      </c>
      <c r="H155" s="38" t="s">
        <v>878</v>
      </c>
      <c r="I155" s="38" t="s">
        <v>2067</v>
      </c>
      <c r="J155" s="71">
        <v>56</v>
      </c>
      <c r="K155" s="2" t="s">
        <v>1534</v>
      </c>
      <c r="L155" s="2"/>
      <c r="M155" s="2"/>
      <c r="N155" s="2"/>
      <c r="O155" s="2"/>
      <c r="P155" s="71"/>
      <c r="Q155" s="2" t="s">
        <v>1534</v>
      </c>
      <c r="S155" s="2" t="s">
        <v>1797</v>
      </c>
      <c r="T155" s="2" t="s">
        <v>2243</v>
      </c>
      <c r="U155" s="2" t="s">
        <v>1520</v>
      </c>
      <c r="V155" s="2" t="s">
        <v>1443</v>
      </c>
      <c r="W155" s="2" t="s">
        <v>1655</v>
      </c>
      <c r="X155" s="2" t="s">
        <v>2122</v>
      </c>
      <c r="Y155" s="2" t="s">
        <v>2012</v>
      </c>
      <c r="Z155" s="2"/>
      <c r="AA155" s="2" t="s">
        <v>2507</v>
      </c>
      <c r="AB155" s="2">
        <v>2</v>
      </c>
    </row>
    <row r="156" spans="1:28" ht="15" customHeight="1" x14ac:dyDescent="0.25">
      <c r="A156" s="2">
        <v>155</v>
      </c>
      <c r="B156" s="2" t="s">
        <v>176</v>
      </c>
      <c r="C156" s="43" t="s">
        <v>911</v>
      </c>
      <c r="D156" s="43" t="s">
        <v>1194</v>
      </c>
      <c r="E156" s="44" t="s">
        <v>915</v>
      </c>
      <c r="F156" s="12" t="s">
        <v>394</v>
      </c>
      <c r="G156" s="44" t="s">
        <v>1707</v>
      </c>
      <c r="H156" s="38" t="s">
        <v>878</v>
      </c>
      <c r="I156" s="22" t="s">
        <v>2067</v>
      </c>
      <c r="J156" s="71">
        <v>57</v>
      </c>
      <c r="K156" s="2" t="s">
        <v>1534</v>
      </c>
      <c r="L156" s="2"/>
      <c r="M156" s="2"/>
      <c r="N156" s="2"/>
      <c r="O156" s="2"/>
      <c r="P156" s="71"/>
      <c r="Q156" s="2" t="s">
        <v>1534</v>
      </c>
      <c r="S156" s="2" t="s">
        <v>1797</v>
      </c>
      <c r="T156" s="2" t="s">
        <v>2243</v>
      </c>
      <c r="U156" s="2" t="s">
        <v>1520</v>
      </c>
      <c r="V156" s="2" t="s">
        <v>1443</v>
      </c>
      <c r="W156" s="2" t="s">
        <v>1655</v>
      </c>
      <c r="X156" s="2" t="s">
        <v>2123</v>
      </c>
      <c r="Y156" s="2" t="s">
        <v>2012</v>
      </c>
      <c r="Z156" s="2"/>
      <c r="AA156" s="2" t="s">
        <v>2508</v>
      </c>
      <c r="AB156" s="2">
        <v>1</v>
      </c>
    </row>
    <row r="157" spans="1:28" ht="15" customHeight="1" x14ac:dyDescent="0.25">
      <c r="A157" s="2">
        <v>156</v>
      </c>
      <c r="B157" s="2" t="s">
        <v>176</v>
      </c>
      <c r="C157" s="37" t="s">
        <v>660</v>
      </c>
      <c r="D157" s="37" t="s">
        <v>1132</v>
      </c>
      <c r="E157" s="37" t="s">
        <v>661</v>
      </c>
      <c r="F157" s="12" t="s">
        <v>394</v>
      </c>
      <c r="G157" s="38" t="s">
        <v>748</v>
      </c>
      <c r="H157" s="38" t="s">
        <v>877</v>
      </c>
      <c r="I157" s="22" t="s">
        <v>2067</v>
      </c>
      <c r="J157" s="71">
        <v>58</v>
      </c>
      <c r="K157" s="2" t="s">
        <v>1534</v>
      </c>
      <c r="L157" s="2"/>
      <c r="M157" s="2"/>
      <c r="N157" s="2"/>
      <c r="O157" s="2"/>
      <c r="P157" s="2"/>
      <c r="Q157" s="2"/>
      <c r="S157" s="2" t="s">
        <v>1793</v>
      </c>
      <c r="T157" s="2" t="s">
        <v>2247</v>
      </c>
      <c r="U157" s="2" t="s">
        <v>1456</v>
      </c>
      <c r="V157" s="2" t="s">
        <v>1443</v>
      </c>
      <c r="W157" s="2" t="s">
        <v>1655</v>
      </c>
      <c r="X157" s="2" t="s">
        <v>2124</v>
      </c>
      <c r="Y157" s="2" t="s">
        <v>2012</v>
      </c>
      <c r="Z157" s="2"/>
      <c r="AA157" s="2" t="s">
        <v>2509</v>
      </c>
      <c r="AB157" s="2">
        <v>1</v>
      </c>
    </row>
    <row r="158" spans="1:28" ht="15" customHeight="1" x14ac:dyDescent="0.25">
      <c r="A158" s="2">
        <v>157</v>
      </c>
      <c r="B158" s="2" t="s">
        <v>176</v>
      </c>
      <c r="C158" s="2" t="s">
        <v>1052</v>
      </c>
      <c r="D158" s="8" t="s">
        <v>1173</v>
      </c>
      <c r="E158" s="38" t="s">
        <v>1564</v>
      </c>
      <c r="F158" s="12" t="s">
        <v>394</v>
      </c>
      <c r="G158" s="18" t="s">
        <v>749</v>
      </c>
      <c r="H158" s="38" t="s">
        <v>847</v>
      </c>
      <c r="I158" s="38" t="s">
        <v>2067</v>
      </c>
      <c r="J158" s="71">
        <v>59</v>
      </c>
      <c r="K158" s="2" t="s">
        <v>1534</v>
      </c>
      <c r="L158" s="2"/>
      <c r="M158" s="2"/>
      <c r="N158" s="2"/>
      <c r="O158" s="2"/>
      <c r="P158" s="71"/>
      <c r="Q158" s="2" t="s">
        <v>1534</v>
      </c>
      <c r="S158" s="2" t="s">
        <v>1794</v>
      </c>
      <c r="T158" s="2" t="s">
        <v>2243</v>
      </c>
      <c r="U158" s="2" t="s">
        <v>1457</v>
      </c>
      <c r="V158" s="2" t="s">
        <v>1443</v>
      </c>
      <c r="W158" s="2" t="s">
        <v>1655</v>
      </c>
      <c r="X158" s="2" t="s">
        <v>2125</v>
      </c>
      <c r="Y158" s="2" t="s">
        <v>2012</v>
      </c>
      <c r="Z158" s="2"/>
      <c r="AA158" s="2" t="s">
        <v>2510</v>
      </c>
      <c r="AB158" s="2">
        <v>1</v>
      </c>
    </row>
    <row r="159" spans="1:28" ht="15" customHeight="1" x14ac:dyDescent="0.25">
      <c r="A159" s="2">
        <v>158</v>
      </c>
      <c r="B159" s="2" t="s">
        <v>176</v>
      </c>
      <c r="C159" s="2" t="s">
        <v>1043</v>
      </c>
      <c r="D159" s="8" t="s">
        <v>1174</v>
      </c>
      <c r="E159" s="38" t="s">
        <v>1559</v>
      </c>
      <c r="F159" s="12" t="s">
        <v>394</v>
      </c>
      <c r="G159" s="18" t="s">
        <v>750</v>
      </c>
      <c r="H159" s="38" t="s">
        <v>847</v>
      </c>
      <c r="I159" s="22" t="s">
        <v>2067</v>
      </c>
      <c r="J159" s="71">
        <v>60</v>
      </c>
      <c r="K159" s="2" t="s">
        <v>1534</v>
      </c>
      <c r="L159" s="2"/>
      <c r="M159" s="2"/>
      <c r="N159" s="2"/>
      <c r="O159" s="2"/>
      <c r="P159" s="71"/>
      <c r="Q159" s="2" t="s">
        <v>1534</v>
      </c>
      <c r="S159" s="2" t="s">
        <v>1794</v>
      </c>
      <c r="T159" s="2" t="s">
        <v>2243</v>
      </c>
      <c r="U159" s="2" t="s">
        <v>1457</v>
      </c>
      <c r="V159" s="2" t="s">
        <v>1443</v>
      </c>
      <c r="W159" s="2" t="s">
        <v>1655</v>
      </c>
      <c r="X159" s="2" t="s">
        <v>2126</v>
      </c>
      <c r="Y159" s="2" t="s">
        <v>2012</v>
      </c>
      <c r="Z159" s="2"/>
      <c r="AA159" s="2" t="s">
        <v>2511</v>
      </c>
      <c r="AB159" s="2">
        <v>1</v>
      </c>
    </row>
    <row r="160" spans="1:28" ht="15" customHeight="1" x14ac:dyDescent="0.25">
      <c r="A160" s="2">
        <v>159</v>
      </c>
      <c r="B160" s="2" t="s">
        <v>176</v>
      </c>
      <c r="C160" s="2" t="s">
        <v>1058</v>
      </c>
      <c r="D160" s="8" t="s">
        <v>1175</v>
      </c>
      <c r="E160" s="38" t="s">
        <v>1569</v>
      </c>
      <c r="F160" s="12" t="s">
        <v>394</v>
      </c>
      <c r="G160" s="18" t="s">
        <v>751</v>
      </c>
      <c r="H160" s="38" t="s">
        <v>847</v>
      </c>
      <c r="I160" s="22" t="s">
        <v>2067</v>
      </c>
      <c r="J160" s="71">
        <v>61</v>
      </c>
      <c r="K160" s="2" t="s">
        <v>1534</v>
      </c>
      <c r="L160" s="2"/>
      <c r="M160" s="2"/>
      <c r="N160" s="2"/>
      <c r="O160" s="2"/>
      <c r="P160" s="71"/>
      <c r="Q160" s="2" t="s">
        <v>1534</v>
      </c>
      <c r="S160" s="2" t="s">
        <v>1793</v>
      </c>
      <c r="T160" s="2" t="s">
        <v>2243</v>
      </c>
      <c r="U160" s="2" t="s">
        <v>1456</v>
      </c>
      <c r="V160" s="2" t="s">
        <v>1443</v>
      </c>
      <c r="W160" s="2" t="s">
        <v>1655</v>
      </c>
      <c r="X160" s="2" t="s">
        <v>2127</v>
      </c>
      <c r="Y160" s="2" t="s">
        <v>2012</v>
      </c>
      <c r="Z160" s="2"/>
      <c r="AA160" s="2" t="s">
        <v>2512</v>
      </c>
      <c r="AB160" s="2">
        <v>1</v>
      </c>
    </row>
    <row r="161" spans="1:28" ht="15" customHeight="1" x14ac:dyDescent="0.25">
      <c r="A161" s="2">
        <v>160</v>
      </c>
      <c r="B161" s="2" t="s">
        <v>176</v>
      </c>
      <c r="C161" s="2" t="s">
        <v>1061</v>
      </c>
      <c r="D161" s="8" t="s">
        <v>1176</v>
      </c>
      <c r="E161" s="38" t="s">
        <v>1572</v>
      </c>
      <c r="F161" s="12" t="s">
        <v>394</v>
      </c>
      <c r="G161" s="18" t="s">
        <v>752</v>
      </c>
      <c r="H161" s="38" t="s">
        <v>847</v>
      </c>
      <c r="I161" s="38" t="s">
        <v>2067</v>
      </c>
      <c r="J161" s="71">
        <v>62</v>
      </c>
      <c r="K161" s="2" t="s">
        <v>1534</v>
      </c>
      <c r="L161" s="2"/>
      <c r="M161" s="2"/>
      <c r="N161" s="2"/>
      <c r="O161" s="2"/>
      <c r="P161" s="71"/>
      <c r="Q161" s="2" t="s">
        <v>1534</v>
      </c>
      <c r="S161" s="2" t="s">
        <v>1794</v>
      </c>
      <c r="T161" s="2" t="s">
        <v>2243</v>
      </c>
      <c r="U161" s="2" t="s">
        <v>1457</v>
      </c>
      <c r="V161" s="2" t="s">
        <v>1443</v>
      </c>
      <c r="W161" s="2" t="s">
        <v>1655</v>
      </c>
      <c r="X161" s="2" t="s">
        <v>2128</v>
      </c>
      <c r="Y161" s="2" t="s">
        <v>2012</v>
      </c>
      <c r="Z161" s="2"/>
      <c r="AA161" s="2" t="s">
        <v>2513</v>
      </c>
      <c r="AB161" s="2">
        <v>1</v>
      </c>
    </row>
    <row r="162" spans="1:28" ht="15" customHeight="1" x14ac:dyDescent="0.25">
      <c r="A162" s="2">
        <v>161</v>
      </c>
      <c r="B162" s="2" t="s">
        <v>176</v>
      </c>
      <c r="C162" s="43" t="s">
        <v>1064</v>
      </c>
      <c r="D162" s="43" t="s">
        <v>1540</v>
      </c>
      <c r="E162" s="44" t="s">
        <v>916</v>
      </c>
      <c r="F162" s="12" t="s">
        <v>394</v>
      </c>
      <c r="G162" s="44" t="s">
        <v>1673</v>
      </c>
      <c r="H162" s="38" t="s">
        <v>1020</v>
      </c>
      <c r="I162" s="22" t="s">
        <v>2067</v>
      </c>
      <c r="J162" s="2">
        <v>63</v>
      </c>
      <c r="K162" s="2"/>
      <c r="L162" s="2"/>
      <c r="M162" s="2"/>
      <c r="N162" s="2"/>
      <c r="O162" s="2"/>
      <c r="P162" s="71"/>
      <c r="Q162" s="2" t="s">
        <v>1534</v>
      </c>
      <c r="S162" s="2" t="s">
        <v>1798</v>
      </c>
      <c r="T162" s="2" t="s">
        <v>2022</v>
      </c>
      <c r="U162" s="2" t="s">
        <v>1447</v>
      </c>
      <c r="V162" s="2" t="s">
        <v>1443</v>
      </c>
      <c r="W162" s="2" t="s">
        <v>1655</v>
      </c>
      <c r="X162" s="2" t="s">
        <v>2129</v>
      </c>
      <c r="Y162" s="2" t="s">
        <v>2012</v>
      </c>
      <c r="Z162" s="2"/>
      <c r="AA162" s="2" t="s">
        <v>2514</v>
      </c>
      <c r="AB162" s="2">
        <v>0</v>
      </c>
    </row>
    <row r="163" spans="1:28" ht="15" customHeight="1" x14ac:dyDescent="0.25">
      <c r="A163" s="2">
        <v>162</v>
      </c>
      <c r="B163" s="2" t="s">
        <v>176</v>
      </c>
      <c r="C163" s="2" t="s">
        <v>46</v>
      </c>
      <c r="D163" s="43" t="s">
        <v>925</v>
      </c>
      <c r="E163" s="12" t="s">
        <v>413</v>
      </c>
      <c r="F163" s="12" t="s">
        <v>394</v>
      </c>
      <c r="G163" s="18" t="s">
        <v>753</v>
      </c>
      <c r="H163" s="38" t="s">
        <v>849</v>
      </c>
      <c r="I163" s="22" t="s">
        <v>2067</v>
      </c>
      <c r="J163" s="2">
        <v>64</v>
      </c>
      <c r="K163" s="71"/>
      <c r="L163" s="2" t="s">
        <v>1534</v>
      </c>
      <c r="M163" s="71"/>
      <c r="N163" s="2" t="s">
        <v>1534</v>
      </c>
      <c r="O163" s="2"/>
      <c r="P163" s="2"/>
      <c r="Q163" s="2"/>
      <c r="S163" s="2" t="s">
        <v>1799</v>
      </c>
      <c r="T163" s="71" t="s">
        <v>2020</v>
      </c>
      <c r="U163" s="2" t="s">
        <v>1778</v>
      </c>
      <c r="V163" s="2" t="s">
        <v>1443</v>
      </c>
      <c r="W163" s="2" t="s">
        <v>1655</v>
      </c>
      <c r="X163" s="2" t="s">
        <v>2130</v>
      </c>
      <c r="Y163" s="2" t="s">
        <v>2012</v>
      </c>
      <c r="Z163" s="2"/>
      <c r="AA163" s="2" t="s">
        <v>2515</v>
      </c>
      <c r="AB163" s="2">
        <v>2</v>
      </c>
    </row>
    <row r="164" spans="1:28" ht="15" customHeight="1" x14ac:dyDescent="0.25">
      <c r="A164" s="2">
        <v>163</v>
      </c>
      <c r="B164" s="2" t="s">
        <v>176</v>
      </c>
      <c r="C164" s="2" t="s">
        <v>1032</v>
      </c>
      <c r="D164" s="8" t="s">
        <v>1177</v>
      </c>
      <c r="E164" s="38" t="s">
        <v>1548</v>
      </c>
      <c r="F164" s="12" t="s">
        <v>394</v>
      </c>
      <c r="G164" s="18" t="s">
        <v>754</v>
      </c>
      <c r="H164" s="38" t="s">
        <v>847</v>
      </c>
      <c r="I164" s="38" t="s">
        <v>2067</v>
      </c>
      <c r="J164" s="71">
        <v>65</v>
      </c>
      <c r="K164" s="2" t="s">
        <v>1534</v>
      </c>
      <c r="L164" s="2"/>
      <c r="M164" s="2"/>
      <c r="N164" s="2"/>
      <c r="O164" s="2"/>
      <c r="P164" s="2"/>
      <c r="Q164" s="2"/>
      <c r="S164" s="2" t="s">
        <v>1800</v>
      </c>
      <c r="T164" s="2" t="s">
        <v>2247</v>
      </c>
      <c r="U164" s="2" t="s">
        <v>1456</v>
      </c>
      <c r="V164" s="2" t="s">
        <v>1443</v>
      </c>
      <c r="W164" s="2" t="s">
        <v>1655</v>
      </c>
      <c r="X164" s="2" t="s">
        <v>2131</v>
      </c>
      <c r="Y164" s="2" t="s">
        <v>2012</v>
      </c>
      <c r="Z164" s="2"/>
      <c r="AA164" s="2" t="s">
        <v>2516</v>
      </c>
      <c r="AB164" s="2">
        <v>2</v>
      </c>
    </row>
    <row r="165" spans="1:28" ht="15" customHeight="1" x14ac:dyDescent="0.25">
      <c r="A165" s="2">
        <v>164</v>
      </c>
      <c r="B165" s="2" t="s">
        <v>176</v>
      </c>
      <c r="C165" s="2" t="s">
        <v>1035</v>
      </c>
      <c r="D165" s="8" t="s">
        <v>1178</v>
      </c>
      <c r="E165" s="38" t="s">
        <v>1551</v>
      </c>
      <c r="F165" s="12" t="s">
        <v>394</v>
      </c>
      <c r="G165" s="18" t="s">
        <v>755</v>
      </c>
      <c r="H165" s="38" t="s">
        <v>847</v>
      </c>
      <c r="I165" s="22" t="s">
        <v>2067</v>
      </c>
      <c r="J165" s="71">
        <v>66</v>
      </c>
      <c r="K165" s="2" t="s">
        <v>1534</v>
      </c>
      <c r="L165" s="2"/>
      <c r="M165" s="2"/>
      <c r="N165" s="71"/>
      <c r="O165" s="2" t="s">
        <v>1534</v>
      </c>
      <c r="P165" s="2"/>
      <c r="Q165" s="2"/>
      <c r="S165" s="2" t="s">
        <v>1800</v>
      </c>
      <c r="T165" s="2" t="s">
        <v>2245</v>
      </c>
      <c r="U165" s="2" t="s">
        <v>1456</v>
      </c>
      <c r="V165" s="2" t="s">
        <v>1443</v>
      </c>
      <c r="W165" s="2" t="s">
        <v>1655</v>
      </c>
      <c r="X165" s="2" t="s">
        <v>2132</v>
      </c>
      <c r="Y165" s="2" t="s">
        <v>2012</v>
      </c>
      <c r="Z165" s="2"/>
      <c r="AA165" s="2" t="s">
        <v>2517</v>
      </c>
      <c r="AB165" s="2">
        <v>2</v>
      </c>
    </row>
    <row r="166" spans="1:28" ht="15" customHeight="1" x14ac:dyDescent="0.25">
      <c r="A166" s="2">
        <v>165</v>
      </c>
      <c r="B166" s="2" t="s">
        <v>176</v>
      </c>
      <c r="C166" s="2" t="s">
        <v>1038</v>
      </c>
      <c r="D166" s="8" t="s">
        <v>1179</v>
      </c>
      <c r="E166" s="38" t="s">
        <v>1554</v>
      </c>
      <c r="F166" s="12" t="s">
        <v>394</v>
      </c>
      <c r="G166" s="18" t="s">
        <v>756</v>
      </c>
      <c r="H166" s="38" t="s">
        <v>847</v>
      </c>
      <c r="I166" s="22" t="s">
        <v>2067</v>
      </c>
      <c r="J166" s="71">
        <v>67</v>
      </c>
      <c r="K166" s="2" t="s">
        <v>1534</v>
      </c>
      <c r="L166" s="2"/>
      <c r="M166" s="2"/>
      <c r="N166" s="2"/>
      <c r="O166" s="2"/>
      <c r="P166" s="71"/>
      <c r="Q166" s="2" t="s">
        <v>1534</v>
      </c>
      <c r="S166" s="2" t="s">
        <v>1801</v>
      </c>
      <c r="T166" s="2" t="s">
        <v>2243</v>
      </c>
      <c r="U166" s="2" t="s">
        <v>1457</v>
      </c>
      <c r="V166" s="2" t="s">
        <v>1443</v>
      </c>
      <c r="W166" s="2" t="s">
        <v>1655</v>
      </c>
      <c r="X166" s="2" t="s">
        <v>2133</v>
      </c>
      <c r="Y166" s="2" t="s">
        <v>2012</v>
      </c>
      <c r="Z166" s="2"/>
      <c r="AA166" s="2" t="s">
        <v>2518</v>
      </c>
      <c r="AB166" s="2">
        <v>2</v>
      </c>
    </row>
    <row r="167" spans="1:28" ht="15" customHeight="1" x14ac:dyDescent="0.25">
      <c r="A167" s="2">
        <v>166</v>
      </c>
      <c r="B167" s="2" t="s">
        <v>176</v>
      </c>
      <c r="C167" s="37" t="s">
        <v>654</v>
      </c>
      <c r="D167" s="37" t="s">
        <v>1133</v>
      </c>
      <c r="E167" s="37" t="s">
        <v>657</v>
      </c>
      <c r="F167" s="12" t="s">
        <v>394</v>
      </c>
      <c r="G167" s="38" t="s">
        <v>757</v>
      </c>
      <c r="H167" s="38" t="s">
        <v>878</v>
      </c>
      <c r="I167" s="38" t="s">
        <v>2067</v>
      </c>
      <c r="J167" s="71">
        <v>68</v>
      </c>
      <c r="K167" s="2" t="s">
        <v>1534</v>
      </c>
      <c r="L167" s="2"/>
      <c r="M167" s="2"/>
      <c r="N167" s="2"/>
      <c r="O167" s="2"/>
      <c r="P167" s="71"/>
      <c r="Q167" s="2" t="s">
        <v>1534</v>
      </c>
      <c r="S167" s="2" t="s">
        <v>1800</v>
      </c>
      <c r="T167" s="2" t="s">
        <v>2243</v>
      </c>
      <c r="U167" s="2" t="s">
        <v>1456</v>
      </c>
      <c r="V167" s="2" t="s">
        <v>1443</v>
      </c>
      <c r="W167" s="2" t="s">
        <v>1655</v>
      </c>
      <c r="X167" s="2" t="s">
        <v>2134</v>
      </c>
      <c r="Y167" s="2" t="s">
        <v>2012</v>
      </c>
      <c r="Z167" s="2"/>
      <c r="AA167" s="2" t="s">
        <v>2519</v>
      </c>
      <c r="AB167" s="2">
        <v>2</v>
      </c>
    </row>
    <row r="168" spans="1:28" ht="15" customHeight="1" x14ac:dyDescent="0.25">
      <c r="A168" s="2">
        <v>167</v>
      </c>
      <c r="B168" s="2" t="s">
        <v>176</v>
      </c>
      <c r="C168" s="2" t="s">
        <v>1041</v>
      </c>
      <c r="D168" s="8" t="s">
        <v>1180</v>
      </c>
      <c r="E168" s="38" t="s">
        <v>1557</v>
      </c>
      <c r="F168" s="12" t="s">
        <v>394</v>
      </c>
      <c r="G168" s="18" t="s">
        <v>758</v>
      </c>
      <c r="H168" s="38" t="s">
        <v>847</v>
      </c>
      <c r="I168" s="22" t="s">
        <v>2067</v>
      </c>
      <c r="J168" s="71">
        <v>69</v>
      </c>
      <c r="K168" s="2" t="s">
        <v>1534</v>
      </c>
      <c r="L168" s="2"/>
      <c r="M168" s="2"/>
      <c r="N168" s="2"/>
      <c r="O168" s="2"/>
      <c r="P168" s="71"/>
      <c r="Q168" s="2" t="s">
        <v>1534</v>
      </c>
      <c r="S168" s="2" t="s">
        <v>1801</v>
      </c>
      <c r="T168" s="2" t="s">
        <v>2243</v>
      </c>
      <c r="U168" s="2" t="s">
        <v>1457</v>
      </c>
      <c r="V168" s="2" t="s">
        <v>1443</v>
      </c>
      <c r="W168" s="2" t="s">
        <v>1655</v>
      </c>
      <c r="X168" s="2" t="s">
        <v>2135</v>
      </c>
      <c r="Y168" s="2" t="s">
        <v>2012</v>
      </c>
      <c r="Z168" s="2"/>
      <c r="AA168" s="2" t="s">
        <v>2520</v>
      </c>
      <c r="AB168" s="2">
        <v>2</v>
      </c>
    </row>
    <row r="169" spans="1:28" ht="15" customHeight="1" x14ac:dyDescent="0.25">
      <c r="A169" s="2">
        <v>168</v>
      </c>
      <c r="B169" s="2" t="s">
        <v>176</v>
      </c>
      <c r="C169" s="2" t="s">
        <v>1047</v>
      </c>
      <c r="D169" s="8" t="s">
        <v>1181</v>
      </c>
      <c r="E169" s="38" t="s">
        <v>1576</v>
      </c>
      <c r="F169" s="12" t="s">
        <v>394</v>
      </c>
      <c r="G169" s="18" t="s">
        <v>1674</v>
      </c>
      <c r="H169" s="38" t="s">
        <v>847</v>
      </c>
      <c r="I169" s="22" t="s">
        <v>2067</v>
      </c>
      <c r="J169" s="71">
        <v>70</v>
      </c>
      <c r="K169" s="2" t="s">
        <v>1534</v>
      </c>
      <c r="L169" s="2"/>
      <c r="M169" s="2"/>
      <c r="N169" s="2"/>
      <c r="O169" s="2"/>
      <c r="P169" s="71"/>
      <c r="Q169" s="2" t="s">
        <v>1534</v>
      </c>
      <c r="S169" s="2" t="s">
        <v>1795</v>
      </c>
      <c r="T169" s="2" t="s">
        <v>2243</v>
      </c>
      <c r="U169" s="2" t="s">
        <v>1451</v>
      </c>
      <c r="V169" s="2" t="s">
        <v>1443</v>
      </c>
      <c r="W169" s="2" t="s">
        <v>1655</v>
      </c>
      <c r="X169" s="2" t="s">
        <v>2136</v>
      </c>
      <c r="Y169" s="2" t="s">
        <v>2012</v>
      </c>
      <c r="Z169" s="2"/>
      <c r="AA169" s="2" t="s">
        <v>2521</v>
      </c>
      <c r="AB169" s="2">
        <v>2</v>
      </c>
    </row>
    <row r="170" spans="1:28" ht="15" customHeight="1" x14ac:dyDescent="0.25">
      <c r="A170" s="2">
        <v>169</v>
      </c>
      <c r="B170" s="2" t="s">
        <v>176</v>
      </c>
      <c r="C170" s="2" t="s">
        <v>1050</v>
      </c>
      <c r="D170" s="8" t="s">
        <v>1182</v>
      </c>
      <c r="E170" s="38" t="s">
        <v>1563</v>
      </c>
      <c r="F170" s="12" t="s">
        <v>394</v>
      </c>
      <c r="G170" s="18" t="s">
        <v>759</v>
      </c>
      <c r="H170" s="38" t="s">
        <v>847</v>
      </c>
      <c r="I170" s="38" t="s">
        <v>2067</v>
      </c>
      <c r="J170" s="71">
        <v>71</v>
      </c>
      <c r="K170" s="2" t="s">
        <v>1534</v>
      </c>
      <c r="L170" s="2"/>
      <c r="M170" s="2"/>
      <c r="N170" s="2"/>
      <c r="O170" s="2"/>
      <c r="P170" s="2"/>
      <c r="Q170" s="2"/>
      <c r="S170" s="2" t="s">
        <v>1800</v>
      </c>
      <c r="T170" s="2" t="s">
        <v>2247</v>
      </c>
      <c r="U170" s="2" t="s">
        <v>1456</v>
      </c>
      <c r="V170" s="2" t="s">
        <v>1443</v>
      </c>
      <c r="W170" s="2" t="s">
        <v>1655</v>
      </c>
      <c r="X170" s="2" t="s">
        <v>2137</v>
      </c>
      <c r="Y170" s="2" t="s">
        <v>2012</v>
      </c>
      <c r="Z170" s="2"/>
      <c r="AA170" s="2" t="s">
        <v>2522</v>
      </c>
      <c r="AB170" s="2">
        <v>2</v>
      </c>
    </row>
    <row r="171" spans="1:28" ht="15" customHeight="1" x14ac:dyDescent="0.25">
      <c r="A171" s="2">
        <v>170</v>
      </c>
      <c r="B171" s="2" t="s">
        <v>176</v>
      </c>
      <c r="C171" s="43" t="s">
        <v>917</v>
      </c>
      <c r="D171" s="43" t="s">
        <v>952</v>
      </c>
      <c r="E171" s="44" t="s">
        <v>919</v>
      </c>
      <c r="F171" s="12" t="s">
        <v>394</v>
      </c>
      <c r="G171" s="44" t="s">
        <v>1708</v>
      </c>
      <c r="H171" s="38" t="s">
        <v>878</v>
      </c>
      <c r="I171" s="22" t="s">
        <v>2067</v>
      </c>
      <c r="J171" s="71">
        <v>72</v>
      </c>
      <c r="K171" s="2" t="s">
        <v>1534</v>
      </c>
      <c r="L171" s="2"/>
      <c r="M171" s="2"/>
      <c r="N171" s="2"/>
      <c r="O171" s="2"/>
      <c r="P171" s="71"/>
      <c r="Q171" s="2" t="s">
        <v>1534</v>
      </c>
      <c r="S171" s="2" t="s">
        <v>1796</v>
      </c>
      <c r="T171" s="2" t="s">
        <v>2243</v>
      </c>
      <c r="U171" s="2" t="s">
        <v>1520</v>
      </c>
      <c r="V171" s="2" t="s">
        <v>1443</v>
      </c>
      <c r="W171" s="2" t="s">
        <v>1655</v>
      </c>
      <c r="X171" s="2" t="s">
        <v>2138</v>
      </c>
      <c r="Y171" s="2" t="s">
        <v>2012</v>
      </c>
      <c r="Z171" s="2"/>
      <c r="AA171" s="2" t="s">
        <v>2523</v>
      </c>
      <c r="AB171" s="2">
        <v>2</v>
      </c>
    </row>
    <row r="172" spans="1:28" ht="15" customHeight="1" x14ac:dyDescent="0.25">
      <c r="A172" s="2">
        <v>171</v>
      </c>
      <c r="B172" s="2" t="s">
        <v>176</v>
      </c>
      <c r="C172" s="43" t="s">
        <v>918</v>
      </c>
      <c r="D172" s="43" t="s">
        <v>953</v>
      </c>
      <c r="E172" s="44" t="s">
        <v>920</v>
      </c>
      <c r="F172" s="12" t="s">
        <v>394</v>
      </c>
      <c r="G172" s="44" t="s">
        <v>1709</v>
      </c>
      <c r="H172" s="38" t="s">
        <v>878</v>
      </c>
      <c r="I172" s="22" t="s">
        <v>2067</v>
      </c>
      <c r="J172" s="71">
        <v>73</v>
      </c>
      <c r="K172" s="2" t="s">
        <v>1534</v>
      </c>
      <c r="L172" s="2"/>
      <c r="M172" s="2"/>
      <c r="N172" s="2"/>
      <c r="O172" s="2"/>
      <c r="P172" s="71"/>
      <c r="Q172" s="2" t="s">
        <v>1534</v>
      </c>
      <c r="S172" s="2" t="s">
        <v>1796</v>
      </c>
      <c r="T172" s="2" t="s">
        <v>2243</v>
      </c>
      <c r="U172" s="2" t="s">
        <v>1520</v>
      </c>
      <c r="V172" s="2" t="s">
        <v>1443</v>
      </c>
      <c r="W172" s="2" t="s">
        <v>1655</v>
      </c>
      <c r="X172" s="2" t="s">
        <v>2139</v>
      </c>
      <c r="Y172" s="2" t="s">
        <v>2012</v>
      </c>
      <c r="Z172" s="2"/>
      <c r="AA172" s="2" t="s">
        <v>2524</v>
      </c>
      <c r="AB172" s="2">
        <v>2</v>
      </c>
    </row>
    <row r="173" spans="1:28" ht="15" customHeight="1" x14ac:dyDescent="0.25">
      <c r="A173" s="2">
        <v>172</v>
      </c>
      <c r="B173" s="2" t="s">
        <v>176</v>
      </c>
      <c r="C173" s="2" t="s">
        <v>1056</v>
      </c>
      <c r="D173" s="8" t="s">
        <v>1183</v>
      </c>
      <c r="E173" s="38" t="s">
        <v>1567</v>
      </c>
      <c r="F173" s="12" t="s">
        <v>394</v>
      </c>
      <c r="G173" s="18" t="s">
        <v>760</v>
      </c>
      <c r="H173" s="38" t="s">
        <v>847</v>
      </c>
      <c r="I173" s="38" t="s">
        <v>2067</v>
      </c>
      <c r="J173" s="71">
        <v>74</v>
      </c>
      <c r="K173" s="2" t="s">
        <v>1534</v>
      </c>
      <c r="L173" s="2"/>
      <c r="M173" s="2"/>
      <c r="N173" s="2"/>
      <c r="O173" s="2"/>
      <c r="P173" s="71"/>
      <c r="Q173" s="2" t="s">
        <v>1534</v>
      </c>
      <c r="S173" s="2" t="s">
        <v>1796</v>
      </c>
      <c r="T173" s="2" t="s">
        <v>2243</v>
      </c>
      <c r="U173" s="2" t="s">
        <v>1520</v>
      </c>
      <c r="V173" s="2" t="s">
        <v>1443</v>
      </c>
      <c r="W173" s="2" t="s">
        <v>1655</v>
      </c>
      <c r="X173" s="2" t="s">
        <v>2140</v>
      </c>
      <c r="Y173" s="2" t="s">
        <v>2012</v>
      </c>
      <c r="Z173" s="2"/>
      <c r="AA173" s="2" t="s">
        <v>2525</v>
      </c>
      <c r="AB173" s="2">
        <v>2</v>
      </c>
    </row>
    <row r="174" spans="1:28" ht="15" customHeight="1" x14ac:dyDescent="0.25">
      <c r="A174" s="2">
        <v>173</v>
      </c>
      <c r="B174" s="2" t="s">
        <v>176</v>
      </c>
      <c r="C174" s="43" t="s">
        <v>923</v>
      </c>
      <c r="D174" s="43" t="s">
        <v>1195</v>
      </c>
      <c r="E174" s="44" t="s">
        <v>921</v>
      </c>
      <c r="F174" s="12" t="s">
        <v>394</v>
      </c>
      <c r="G174" s="44" t="s">
        <v>1710</v>
      </c>
      <c r="H174" s="38" t="s">
        <v>878</v>
      </c>
      <c r="I174" s="22" t="s">
        <v>2067</v>
      </c>
      <c r="J174" s="71">
        <v>75</v>
      </c>
      <c r="K174" s="2" t="s">
        <v>1534</v>
      </c>
      <c r="L174" s="2"/>
      <c r="M174" s="2"/>
      <c r="N174" s="2"/>
      <c r="O174" s="2"/>
      <c r="P174" s="71"/>
      <c r="Q174" s="2" t="s">
        <v>1534</v>
      </c>
      <c r="S174" s="2" t="s">
        <v>1796</v>
      </c>
      <c r="T174" s="2" t="s">
        <v>2243</v>
      </c>
      <c r="U174" s="2" t="s">
        <v>1520</v>
      </c>
      <c r="V174" s="2" t="s">
        <v>1443</v>
      </c>
      <c r="W174" s="2" t="s">
        <v>1655</v>
      </c>
      <c r="X174" s="2" t="s">
        <v>2141</v>
      </c>
      <c r="Y174" s="2" t="s">
        <v>2012</v>
      </c>
      <c r="Z174" s="2"/>
      <c r="AA174" s="2" t="s">
        <v>2526</v>
      </c>
      <c r="AB174" s="2">
        <v>2</v>
      </c>
    </row>
    <row r="175" spans="1:28" ht="15" customHeight="1" x14ac:dyDescent="0.25">
      <c r="A175" s="2">
        <v>174</v>
      </c>
      <c r="B175" s="2" t="s">
        <v>176</v>
      </c>
      <c r="C175" s="43" t="s">
        <v>924</v>
      </c>
      <c r="D175" s="43" t="s">
        <v>1196</v>
      </c>
      <c r="E175" s="44" t="s">
        <v>922</v>
      </c>
      <c r="F175" s="12" t="s">
        <v>394</v>
      </c>
      <c r="G175" s="44" t="s">
        <v>1711</v>
      </c>
      <c r="H175" s="38" t="s">
        <v>878</v>
      </c>
      <c r="I175" s="22" t="s">
        <v>2067</v>
      </c>
      <c r="J175" s="71">
        <v>76</v>
      </c>
      <c r="K175" s="2" t="s">
        <v>1534</v>
      </c>
      <c r="L175" s="2"/>
      <c r="M175" s="2"/>
      <c r="N175" s="2"/>
      <c r="O175" s="2"/>
      <c r="P175" s="71"/>
      <c r="Q175" s="2" t="s">
        <v>1534</v>
      </c>
      <c r="S175" s="2" t="s">
        <v>1796</v>
      </c>
      <c r="T175" s="2" t="s">
        <v>2243</v>
      </c>
      <c r="U175" s="2" t="s">
        <v>1520</v>
      </c>
      <c r="V175" s="2" t="s">
        <v>1443</v>
      </c>
      <c r="W175" s="2" t="s">
        <v>1655</v>
      </c>
      <c r="X175" s="2" t="s">
        <v>2142</v>
      </c>
      <c r="Y175" s="2" t="s">
        <v>2012</v>
      </c>
      <c r="Z175" s="2"/>
      <c r="AA175" s="2" t="s">
        <v>2527</v>
      </c>
      <c r="AB175" s="2">
        <v>2</v>
      </c>
    </row>
    <row r="176" spans="1:28" ht="15" customHeight="1" x14ac:dyDescent="0.25">
      <c r="A176" s="2">
        <v>175</v>
      </c>
      <c r="B176" s="2" t="s">
        <v>176</v>
      </c>
      <c r="C176" s="37" t="s">
        <v>662</v>
      </c>
      <c r="D176" s="37" t="s">
        <v>1134</v>
      </c>
      <c r="E176" s="37" t="s">
        <v>663</v>
      </c>
      <c r="F176" s="12" t="s">
        <v>394</v>
      </c>
      <c r="G176" s="38" t="s">
        <v>761</v>
      </c>
      <c r="H176" s="38" t="s">
        <v>877</v>
      </c>
      <c r="I176" s="38" t="s">
        <v>2067</v>
      </c>
      <c r="J176" s="71">
        <v>77</v>
      </c>
      <c r="K176" s="2" t="s">
        <v>1534</v>
      </c>
      <c r="L176" s="2"/>
      <c r="M176" s="2"/>
      <c r="N176" s="2"/>
      <c r="O176" s="2"/>
      <c r="P176" s="2"/>
      <c r="Q176" s="2"/>
      <c r="S176" s="2" t="s">
        <v>1800</v>
      </c>
      <c r="T176" s="2" t="s">
        <v>2247</v>
      </c>
      <c r="U176" s="2" t="s">
        <v>1456</v>
      </c>
      <c r="V176" s="2" t="s">
        <v>1443</v>
      </c>
      <c r="W176" s="2" t="s">
        <v>1655</v>
      </c>
      <c r="X176" s="2" t="s">
        <v>2143</v>
      </c>
      <c r="Y176" s="2" t="s">
        <v>2012</v>
      </c>
      <c r="Z176" s="2"/>
      <c r="AA176" s="2" t="s">
        <v>2528</v>
      </c>
      <c r="AB176" s="2">
        <v>2</v>
      </c>
    </row>
    <row r="177" spans="1:28" ht="15" customHeight="1" x14ac:dyDescent="0.25">
      <c r="A177" s="2">
        <v>176</v>
      </c>
      <c r="B177" s="2" t="s">
        <v>176</v>
      </c>
      <c r="C177" s="2" t="s">
        <v>1053</v>
      </c>
      <c r="D177" s="8" t="s">
        <v>1184</v>
      </c>
      <c r="E177" s="71" t="s">
        <v>1565</v>
      </c>
      <c r="F177" s="12" t="s">
        <v>394</v>
      </c>
      <c r="G177" s="7" t="s">
        <v>762</v>
      </c>
      <c r="H177" s="38" t="s">
        <v>847</v>
      </c>
      <c r="I177" s="22" t="s">
        <v>2067</v>
      </c>
      <c r="J177" s="71">
        <v>78</v>
      </c>
      <c r="K177" s="2" t="s">
        <v>1534</v>
      </c>
      <c r="L177" s="2"/>
      <c r="M177" s="2"/>
      <c r="N177" s="2"/>
      <c r="O177" s="2"/>
      <c r="P177" s="71"/>
      <c r="Q177" s="2" t="s">
        <v>1534</v>
      </c>
      <c r="S177" s="2" t="s">
        <v>1801</v>
      </c>
      <c r="T177" s="2" t="s">
        <v>2243</v>
      </c>
      <c r="U177" s="2" t="s">
        <v>1457</v>
      </c>
      <c r="V177" s="2" t="s">
        <v>1443</v>
      </c>
      <c r="W177" s="2" t="s">
        <v>1655</v>
      </c>
      <c r="X177" s="2" t="s">
        <v>2144</v>
      </c>
      <c r="Y177" s="2" t="s">
        <v>2012</v>
      </c>
      <c r="Z177" s="2"/>
      <c r="AA177" s="2" t="s">
        <v>2529</v>
      </c>
      <c r="AB177" s="2">
        <v>2</v>
      </c>
    </row>
    <row r="178" spans="1:28" ht="15" customHeight="1" x14ac:dyDescent="0.25">
      <c r="A178" s="2">
        <v>177</v>
      </c>
      <c r="B178" s="2" t="s">
        <v>176</v>
      </c>
      <c r="C178" s="2" t="s">
        <v>1044</v>
      </c>
      <c r="D178" s="8" t="s">
        <v>1186</v>
      </c>
      <c r="E178" s="38" t="s">
        <v>1560</v>
      </c>
      <c r="F178" s="12" t="s">
        <v>394</v>
      </c>
      <c r="G178" s="18" t="s">
        <v>1412</v>
      </c>
      <c r="H178" s="38" t="s">
        <v>847</v>
      </c>
      <c r="I178" s="22" t="s">
        <v>2067</v>
      </c>
      <c r="J178" s="71">
        <v>79</v>
      </c>
      <c r="K178" s="2" t="s">
        <v>1534</v>
      </c>
      <c r="L178" s="2"/>
      <c r="M178" s="2"/>
      <c r="N178" s="2"/>
      <c r="O178" s="2"/>
      <c r="P178" s="71"/>
      <c r="Q178" s="2" t="s">
        <v>1534</v>
      </c>
      <c r="S178" s="2" t="s">
        <v>1801</v>
      </c>
      <c r="T178" s="2" t="s">
        <v>2243</v>
      </c>
      <c r="U178" s="2" t="s">
        <v>1457</v>
      </c>
      <c r="V178" s="2" t="s">
        <v>1443</v>
      </c>
      <c r="W178" s="2" t="s">
        <v>1655</v>
      </c>
      <c r="X178" s="2" t="s">
        <v>2145</v>
      </c>
      <c r="Y178" s="2" t="s">
        <v>2012</v>
      </c>
      <c r="Z178" s="2"/>
      <c r="AA178" s="2" t="s">
        <v>2530</v>
      </c>
      <c r="AB178" s="2">
        <v>2</v>
      </c>
    </row>
    <row r="179" spans="1:28" ht="15" customHeight="1" x14ac:dyDescent="0.25">
      <c r="A179" s="2">
        <v>178</v>
      </c>
      <c r="B179" s="2" t="s">
        <v>176</v>
      </c>
      <c r="C179" s="2" t="s">
        <v>1059</v>
      </c>
      <c r="D179" s="8" t="s">
        <v>1185</v>
      </c>
      <c r="E179" s="38" t="s">
        <v>1570</v>
      </c>
      <c r="F179" s="12" t="s">
        <v>394</v>
      </c>
      <c r="G179" s="18" t="s">
        <v>763</v>
      </c>
      <c r="H179" s="38" t="s">
        <v>847</v>
      </c>
      <c r="I179" s="38" t="s">
        <v>2067</v>
      </c>
      <c r="J179" s="71">
        <v>80</v>
      </c>
      <c r="K179" s="2" t="s">
        <v>1534</v>
      </c>
      <c r="L179" s="2"/>
      <c r="M179" s="2"/>
      <c r="N179" s="2"/>
      <c r="O179" s="2"/>
      <c r="P179" s="71"/>
      <c r="Q179" s="2" t="s">
        <v>1534</v>
      </c>
      <c r="S179" s="2" t="s">
        <v>1800</v>
      </c>
      <c r="T179" s="2" t="s">
        <v>2243</v>
      </c>
      <c r="U179" s="2" t="s">
        <v>1456</v>
      </c>
      <c r="V179" s="2" t="s">
        <v>1443</v>
      </c>
      <c r="W179" s="2" t="s">
        <v>1655</v>
      </c>
      <c r="X179" s="2" t="s">
        <v>2146</v>
      </c>
      <c r="Y179" s="2" t="s">
        <v>2012</v>
      </c>
      <c r="Z179" s="2"/>
      <c r="AA179" s="2" t="s">
        <v>2531</v>
      </c>
      <c r="AB179" s="2">
        <v>2</v>
      </c>
    </row>
    <row r="180" spans="1:28" ht="15" customHeight="1" x14ac:dyDescent="0.25">
      <c r="A180" s="2">
        <v>179</v>
      </c>
      <c r="B180" s="2" t="s">
        <v>176</v>
      </c>
      <c r="C180" s="2" t="s">
        <v>1062</v>
      </c>
      <c r="D180" s="8" t="s">
        <v>1187</v>
      </c>
      <c r="E180" s="38" t="s">
        <v>1573</v>
      </c>
      <c r="F180" s="12" t="s">
        <v>394</v>
      </c>
      <c r="G180" s="18" t="s">
        <v>764</v>
      </c>
      <c r="H180" s="38" t="s">
        <v>847</v>
      </c>
      <c r="I180" s="22" t="s">
        <v>2067</v>
      </c>
      <c r="J180" s="71">
        <v>81</v>
      </c>
      <c r="K180" s="2" t="s">
        <v>1534</v>
      </c>
      <c r="L180" s="2"/>
      <c r="M180" s="2"/>
      <c r="N180" s="2"/>
      <c r="O180" s="2"/>
      <c r="P180" s="71"/>
      <c r="Q180" s="2" t="s">
        <v>1534</v>
      </c>
      <c r="S180" s="2" t="s">
        <v>1801</v>
      </c>
      <c r="T180" s="2" t="s">
        <v>2243</v>
      </c>
      <c r="U180" s="2" t="s">
        <v>1457</v>
      </c>
      <c r="V180" s="2" t="s">
        <v>1443</v>
      </c>
      <c r="W180" s="2" t="s">
        <v>1655</v>
      </c>
      <c r="X180" s="2" t="s">
        <v>2147</v>
      </c>
      <c r="Y180" s="2" t="s">
        <v>2012</v>
      </c>
      <c r="Z180" s="2"/>
      <c r="AA180" s="2" t="s">
        <v>2532</v>
      </c>
      <c r="AB180" s="2">
        <v>2</v>
      </c>
    </row>
    <row r="181" spans="1:28" ht="15" customHeight="1" x14ac:dyDescent="0.25">
      <c r="A181" s="2">
        <v>180</v>
      </c>
      <c r="B181" s="2" t="s">
        <v>176</v>
      </c>
      <c r="C181" s="37" t="s">
        <v>1135</v>
      </c>
      <c r="D181" s="43" t="s">
        <v>954</v>
      </c>
      <c r="E181" s="11" t="s">
        <v>414</v>
      </c>
      <c r="F181" s="12" t="s">
        <v>394</v>
      </c>
      <c r="G181" s="38" t="s">
        <v>1334</v>
      </c>
      <c r="H181" s="38" t="s">
        <v>863</v>
      </c>
      <c r="I181" s="22" t="s">
        <v>2067</v>
      </c>
      <c r="J181" s="71">
        <v>82</v>
      </c>
      <c r="K181" s="2" t="s">
        <v>1534</v>
      </c>
      <c r="L181" s="71"/>
      <c r="M181" s="2" t="s">
        <v>1534</v>
      </c>
      <c r="N181" s="2"/>
      <c r="O181" s="2"/>
      <c r="P181" s="71"/>
      <c r="Q181" s="2" t="s">
        <v>1534</v>
      </c>
      <c r="S181" s="2" t="s">
        <v>1802</v>
      </c>
      <c r="T181" s="2" t="s">
        <v>2244</v>
      </c>
      <c r="U181" s="2" t="s">
        <v>1520</v>
      </c>
      <c r="V181" s="2" t="s">
        <v>1443</v>
      </c>
      <c r="W181" s="2" t="s">
        <v>1655</v>
      </c>
      <c r="X181" s="2" t="s">
        <v>2148</v>
      </c>
      <c r="Y181" s="2" t="s">
        <v>2012</v>
      </c>
      <c r="Z181" s="2"/>
      <c r="AA181" s="2" t="s">
        <v>2533</v>
      </c>
      <c r="AB181" s="2">
        <v>0</v>
      </c>
    </row>
    <row r="182" spans="1:28" ht="15" customHeight="1" x14ac:dyDescent="0.25">
      <c r="A182" s="2">
        <v>181</v>
      </c>
      <c r="B182" s="2" t="s">
        <v>176</v>
      </c>
      <c r="C182" s="37" t="s">
        <v>1136</v>
      </c>
      <c r="D182" s="43" t="s">
        <v>955</v>
      </c>
      <c r="E182" s="11" t="s">
        <v>415</v>
      </c>
      <c r="F182" s="12" t="s">
        <v>394</v>
      </c>
      <c r="G182" s="38" t="s">
        <v>1335</v>
      </c>
      <c r="H182" s="38" t="s">
        <v>863</v>
      </c>
      <c r="I182" s="38" t="s">
        <v>2067</v>
      </c>
      <c r="J182" s="71">
        <v>83</v>
      </c>
      <c r="K182" s="2" t="s">
        <v>1534</v>
      </c>
      <c r="L182" s="71"/>
      <c r="M182" s="2" t="s">
        <v>1534</v>
      </c>
      <c r="N182" s="2"/>
      <c r="O182" s="2"/>
      <c r="P182" s="71"/>
      <c r="Q182" s="2" t="s">
        <v>1534</v>
      </c>
      <c r="S182" s="2" t="s">
        <v>1803</v>
      </c>
      <c r="T182" s="2" t="s">
        <v>2244</v>
      </c>
      <c r="U182" s="2" t="s">
        <v>1520</v>
      </c>
      <c r="V182" s="2" t="s">
        <v>1443</v>
      </c>
      <c r="W182" s="2" t="s">
        <v>1655</v>
      </c>
      <c r="X182" s="2" t="s">
        <v>2149</v>
      </c>
      <c r="Y182" s="2" t="s">
        <v>2012</v>
      </c>
      <c r="Z182" s="2"/>
      <c r="AA182" s="2" t="s">
        <v>2534</v>
      </c>
      <c r="AB182" s="2">
        <v>0</v>
      </c>
    </row>
    <row r="183" spans="1:28" ht="15" customHeight="1" x14ac:dyDescent="0.25">
      <c r="A183" s="2">
        <v>182</v>
      </c>
      <c r="B183" s="2" t="s">
        <v>176</v>
      </c>
      <c r="C183" s="37" t="s">
        <v>1137</v>
      </c>
      <c r="D183" s="43" t="s">
        <v>956</v>
      </c>
      <c r="E183" s="11" t="s">
        <v>417</v>
      </c>
      <c r="F183" s="12" t="s">
        <v>394</v>
      </c>
      <c r="G183" s="38" t="s">
        <v>1336</v>
      </c>
      <c r="H183" s="38" t="s">
        <v>863</v>
      </c>
      <c r="I183" s="22" t="s">
        <v>2067</v>
      </c>
      <c r="J183" s="71">
        <v>84</v>
      </c>
      <c r="K183" s="2" t="s">
        <v>1534</v>
      </c>
      <c r="L183" s="2"/>
      <c r="M183" s="2"/>
      <c r="N183" s="2"/>
      <c r="O183" s="2"/>
      <c r="P183" s="71"/>
      <c r="Q183" s="2" t="s">
        <v>1534</v>
      </c>
      <c r="S183" s="2" t="s">
        <v>1804</v>
      </c>
      <c r="T183" s="2" t="s">
        <v>2243</v>
      </c>
      <c r="U183" s="2" t="s">
        <v>1520</v>
      </c>
      <c r="V183" s="2" t="s">
        <v>1443</v>
      </c>
      <c r="W183" s="2" t="s">
        <v>1655</v>
      </c>
      <c r="X183" s="2" t="s">
        <v>2150</v>
      </c>
      <c r="Y183" s="2" t="s">
        <v>2012</v>
      </c>
      <c r="Z183" s="2"/>
      <c r="AA183" s="2" t="s">
        <v>2535</v>
      </c>
      <c r="AB183" s="2">
        <v>0</v>
      </c>
    </row>
    <row r="184" spans="1:28" ht="15" customHeight="1" x14ac:dyDescent="0.25">
      <c r="A184" s="2">
        <v>183</v>
      </c>
      <c r="B184" s="2" t="s">
        <v>176</v>
      </c>
      <c r="C184" s="37" t="s">
        <v>1138</v>
      </c>
      <c r="D184" s="43" t="s">
        <v>957</v>
      </c>
      <c r="E184" s="11" t="s">
        <v>418</v>
      </c>
      <c r="F184" s="12" t="s">
        <v>394</v>
      </c>
      <c r="G184" s="38" t="s">
        <v>1337</v>
      </c>
      <c r="H184" s="38" t="s">
        <v>863</v>
      </c>
      <c r="I184" s="22" t="s">
        <v>2067</v>
      </c>
      <c r="J184" s="71">
        <v>85</v>
      </c>
      <c r="K184" s="2" t="s">
        <v>1534</v>
      </c>
      <c r="L184" s="2"/>
      <c r="M184" s="2"/>
      <c r="N184" s="2"/>
      <c r="O184" s="2"/>
      <c r="P184" s="71"/>
      <c r="Q184" s="2" t="s">
        <v>1534</v>
      </c>
      <c r="S184" s="2" t="s">
        <v>1805</v>
      </c>
      <c r="T184" s="2" t="s">
        <v>2243</v>
      </c>
      <c r="U184" s="2" t="s">
        <v>1520</v>
      </c>
      <c r="V184" s="2" t="s">
        <v>1443</v>
      </c>
      <c r="W184" s="2" t="s">
        <v>1655</v>
      </c>
      <c r="X184" s="2" t="s">
        <v>2151</v>
      </c>
      <c r="Y184" s="2" t="s">
        <v>2012</v>
      </c>
      <c r="Z184" s="2"/>
      <c r="AA184" s="2" t="s">
        <v>2536</v>
      </c>
      <c r="AB184" s="2">
        <v>0</v>
      </c>
    </row>
    <row r="185" spans="1:28" ht="15" customHeight="1" x14ac:dyDescent="0.25">
      <c r="A185" s="2">
        <v>184</v>
      </c>
      <c r="B185" s="2" t="s">
        <v>176</v>
      </c>
      <c r="C185" s="37" t="s">
        <v>1139</v>
      </c>
      <c r="D185" s="43" t="s">
        <v>958</v>
      </c>
      <c r="E185" s="11" t="s">
        <v>419</v>
      </c>
      <c r="F185" s="12" t="s">
        <v>394</v>
      </c>
      <c r="G185" s="38" t="s">
        <v>1675</v>
      </c>
      <c r="H185" s="38" t="s">
        <v>863</v>
      </c>
      <c r="I185" s="38" t="s">
        <v>2067</v>
      </c>
      <c r="J185" s="71">
        <v>86</v>
      </c>
      <c r="K185" s="2" t="s">
        <v>1534</v>
      </c>
      <c r="L185" s="2"/>
      <c r="M185" s="2"/>
      <c r="N185" s="2"/>
      <c r="O185" s="2"/>
      <c r="P185" s="71"/>
      <c r="Q185" s="2" t="s">
        <v>1534</v>
      </c>
      <c r="S185" s="2" t="s">
        <v>1804</v>
      </c>
      <c r="T185" s="2" t="s">
        <v>2243</v>
      </c>
      <c r="U185" s="2" t="s">
        <v>1520</v>
      </c>
      <c r="V185" s="2" t="s">
        <v>1443</v>
      </c>
      <c r="W185" s="2" t="s">
        <v>1655</v>
      </c>
      <c r="X185" s="2" t="s">
        <v>2152</v>
      </c>
      <c r="Y185" s="2" t="s">
        <v>2012</v>
      </c>
      <c r="Z185" s="2"/>
      <c r="AA185" s="2" t="s">
        <v>2537</v>
      </c>
      <c r="AB185" s="2">
        <v>0</v>
      </c>
    </row>
    <row r="186" spans="1:28" ht="15" customHeight="1" x14ac:dyDescent="0.25">
      <c r="A186" s="2">
        <v>185</v>
      </c>
      <c r="B186" s="2" t="s">
        <v>176</v>
      </c>
      <c r="C186" s="37" t="s">
        <v>1140</v>
      </c>
      <c r="D186" s="43" t="s">
        <v>959</v>
      </c>
      <c r="E186" s="11" t="s">
        <v>420</v>
      </c>
      <c r="F186" s="12" t="s">
        <v>394</v>
      </c>
      <c r="G186" s="38" t="s">
        <v>1676</v>
      </c>
      <c r="H186" s="38" t="s">
        <v>863</v>
      </c>
      <c r="I186" s="22" t="s">
        <v>2067</v>
      </c>
      <c r="J186" s="71">
        <v>87</v>
      </c>
      <c r="K186" s="2" t="s">
        <v>1534</v>
      </c>
      <c r="L186" s="2"/>
      <c r="M186" s="2"/>
      <c r="N186" s="2"/>
      <c r="O186" s="2"/>
      <c r="P186" s="71"/>
      <c r="Q186" s="2" t="s">
        <v>1534</v>
      </c>
      <c r="S186" s="2" t="s">
        <v>1805</v>
      </c>
      <c r="T186" s="2" t="s">
        <v>2243</v>
      </c>
      <c r="U186" s="2" t="s">
        <v>1520</v>
      </c>
      <c r="V186" s="2" t="s">
        <v>1443</v>
      </c>
      <c r="W186" s="2" t="s">
        <v>1655</v>
      </c>
      <c r="X186" s="2" t="s">
        <v>2153</v>
      </c>
      <c r="Y186" s="2" t="s">
        <v>2012</v>
      </c>
      <c r="Z186" s="2"/>
      <c r="AA186" s="2" t="s">
        <v>2538</v>
      </c>
      <c r="AB186" s="2">
        <v>0</v>
      </c>
    </row>
    <row r="187" spans="1:28" ht="15" customHeight="1" x14ac:dyDescent="0.25">
      <c r="A187" s="2">
        <v>186</v>
      </c>
      <c r="B187" s="2" t="s">
        <v>176</v>
      </c>
      <c r="C187" s="2" t="s">
        <v>47</v>
      </c>
      <c r="D187" s="43" t="s">
        <v>926</v>
      </c>
      <c r="E187" s="38" t="s">
        <v>1579</v>
      </c>
      <c r="F187" s="12" t="s">
        <v>394</v>
      </c>
      <c r="G187" s="18" t="s">
        <v>765</v>
      </c>
      <c r="H187" s="38" t="s">
        <v>851</v>
      </c>
      <c r="I187" s="22" t="s">
        <v>2067</v>
      </c>
      <c r="J187" s="2">
        <v>88</v>
      </c>
      <c r="K187" s="2"/>
      <c r="L187" s="2"/>
      <c r="M187" s="2"/>
      <c r="N187" s="71"/>
      <c r="O187" s="2" t="s">
        <v>1534</v>
      </c>
      <c r="P187" s="2"/>
      <c r="Q187" s="2"/>
      <c r="S187" s="2" t="s">
        <v>1788</v>
      </c>
      <c r="T187" s="2" t="s">
        <v>2032</v>
      </c>
      <c r="U187" s="2" t="s">
        <v>1452</v>
      </c>
      <c r="V187" s="2" t="s">
        <v>1443</v>
      </c>
      <c r="W187" s="2" t="s">
        <v>1655</v>
      </c>
      <c r="X187" s="2" t="s">
        <v>2615</v>
      </c>
      <c r="Y187" s="2" t="s">
        <v>2012</v>
      </c>
      <c r="Z187" s="2"/>
      <c r="AA187" s="2" t="s">
        <v>2539</v>
      </c>
      <c r="AB187" s="2">
        <v>0</v>
      </c>
    </row>
    <row r="188" spans="1:28" ht="15" customHeight="1" x14ac:dyDescent="0.25">
      <c r="A188" s="2">
        <v>187</v>
      </c>
      <c r="B188" s="2" t="s">
        <v>176</v>
      </c>
      <c r="C188" s="2" t="s">
        <v>48</v>
      </c>
      <c r="D188" s="43" t="s">
        <v>927</v>
      </c>
      <c r="E188" s="38" t="s">
        <v>1587</v>
      </c>
      <c r="F188" s="12" t="s">
        <v>394</v>
      </c>
      <c r="G188" s="7" t="s">
        <v>766</v>
      </c>
      <c r="H188" s="38" t="s">
        <v>856</v>
      </c>
      <c r="I188" s="38" t="s">
        <v>2067</v>
      </c>
      <c r="J188" s="2">
        <v>89</v>
      </c>
      <c r="K188" s="2"/>
      <c r="L188" s="2"/>
      <c r="M188" s="2"/>
      <c r="N188" s="71"/>
      <c r="O188" s="2" t="s">
        <v>1534</v>
      </c>
      <c r="P188" s="2"/>
      <c r="Q188" s="2"/>
      <c r="S188" s="2" t="s">
        <v>1788</v>
      </c>
      <c r="T188" s="2" t="s">
        <v>2032</v>
      </c>
      <c r="U188" s="2" t="s">
        <v>1452</v>
      </c>
      <c r="V188" s="2" t="s">
        <v>1443</v>
      </c>
      <c r="W188" s="2" t="s">
        <v>1655</v>
      </c>
      <c r="X188" s="2" t="s">
        <v>2616</v>
      </c>
      <c r="Y188" s="2" t="s">
        <v>2012</v>
      </c>
      <c r="Z188" s="2"/>
      <c r="AA188" s="2" t="s">
        <v>2540</v>
      </c>
      <c r="AB188" s="2">
        <v>0</v>
      </c>
    </row>
    <row r="189" spans="1:28" ht="15" customHeight="1" x14ac:dyDescent="0.25">
      <c r="A189" s="2">
        <v>188</v>
      </c>
      <c r="B189" s="2" t="s">
        <v>176</v>
      </c>
      <c r="C189" s="37" t="s">
        <v>640</v>
      </c>
      <c r="D189" s="43" t="s">
        <v>928</v>
      </c>
      <c r="E189" s="11" t="s">
        <v>416</v>
      </c>
      <c r="F189" s="12" t="s">
        <v>394</v>
      </c>
      <c r="G189" s="7" t="s">
        <v>1712</v>
      </c>
      <c r="H189" s="38" t="s">
        <v>865</v>
      </c>
      <c r="I189" s="22" t="s">
        <v>2067</v>
      </c>
      <c r="J189" s="2">
        <v>90</v>
      </c>
      <c r="K189" s="2"/>
      <c r="L189" s="71"/>
      <c r="M189" s="2" t="s">
        <v>1534</v>
      </c>
      <c r="N189" s="71"/>
      <c r="O189" s="71" t="s">
        <v>1534</v>
      </c>
      <c r="P189" s="71" t="s">
        <v>1534</v>
      </c>
      <c r="Q189" s="2" t="s">
        <v>1534</v>
      </c>
      <c r="S189" s="2" t="s">
        <v>1806</v>
      </c>
      <c r="T189" s="71" t="s">
        <v>2034</v>
      </c>
      <c r="U189" s="2" t="s">
        <v>1777</v>
      </c>
      <c r="V189" s="2" t="s">
        <v>1443</v>
      </c>
      <c r="W189" s="2" t="s">
        <v>1655</v>
      </c>
      <c r="X189" s="2" t="s">
        <v>2154</v>
      </c>
      <c r="Y189" s="2" t="s">
        <v>2012</v>
      </c>
      <c r="Z189" s="2"/>
      <c r="AA189" s="2" t="s">
        <v>2541</v>
      </c>
      <c r="AB189" s="2">
        <v>0</v>
      </c>
    </row>
    <row r="190" spans="1:28" ht="15" customHeight="1" x14ac:dyDescent="0.25">
      <c r="A190" s="2">
        <v>189</v>
      </c>
      <c r="B190" s="2" t="s">
        <v>176</v>
      </c>
      <c r="C190" s="43" t="s">
        <v>929</v>
      </c>
      <c r="D190" s="43" t="s">
        <v>205</v>
      </c>
      <c r="E190" s="44" t="s">
        <v>930</v>
      </c>
      <c r="F190" s="12" t="s">
        <v>394</v>
      </c>
      <c r="G190" s="44" t="s">
        <v>1410</v>
      </c>
      <c r="H190" s="38" t="s">
        <v>1021</v>
      </c>
      <c r="I190" s="22" t="s">
        <v>2067</v>
      </c>
      <c r="J190" s="2">
        <v>91</v>
      </c>
      <c r="K190" s="2"/>
      <c r="L190" s="2"/>
      <c r="M190" s="2"/>
      <c r="N190" s="2"/>
      <c r="O190" s="2"/>
      <c r="P190" s="71"/>
      <c r="Q190" s="2" t="s">
        <v>1534</v>
      </c>
      <c r="S190" s="2" t="s">
        <v>1728</v>
      </c>
      <c r="U190" s="2" t="s">
        <v>1447</v>
      </c>
      <c r="V190" s="2" t="s">
        <v>1443</v>
      </c>
      <c r="W190" s="2" t="s">
        <v>1655</v>
      </c>
      <c r="X190" s="2" t="s">
        <v>2155</v>
      </c>
      <c r="Y190" s="2" t="s">
        <v>2012</v>
      </c>
      <c r="Z190" s="2"/>
      <c r="AA190" s="2" t="s">
        <v>2542</v>
      </c>
      <c r="AB190" s="2">
        <v>0</v>
      </c>
    </row>
    <row r="191" spans="1:28" ht="15" customHeight="1" x14ac:dyDescent="0.25">
      <c r="A191" s="2">
        <v>190</v>
      </c>
      <c r="B191" s="2" t="s">
        <v>176</v>
      </c>
      <c r="C191" s="2" t="s">
        <v>49</v>
      </c>
      <c r="D191" s="43" t="s">
        <v>931</v>
      </c>
      <c r="E191" s="38" t="s">
        <v>1580</v>
      </c>
      <c r="F191" s="12" t="s">
        <v>394</v>
      </c>
      <c r="G191" s="7" t="s">
        <v>767</v>
      </c>
      <c r="H191" s="38" t="s">
        <v>851</v>
      </c>
      <c r="I191" s="38" t="s">
        <v>2067</v>
      </c>
      <c r="J191" s="2">
        <v>92</v>
      </c>
      <c r="K191" s="2"/>
      <c r="L191" s="2"/>
      <c r="M191" s="2"/>
      <c r="N191" s="71"/>
      <c r="O191" s="2" t="s">
        <v>1534</v>
      </c>
      <c r="P191" s="2"/>
      <c r="Q191" s="2"/>
      <c r="S191" s="2" t="s">
        <v>1788</v>
      </c>
      <c r="T191" s="2" t="s">
        <v>2032</v>
      </c>
      <c r="U191" s="2" t="s">
        <v>1452</v>
      </c>
      <c r="V191" s="2" t="s">
        <v>1443</v>
      </c>
      <c r="W191" s="2" t="s">
        <v>1655</v>
      </c>
      <c r="X191" s="2" t="s">
        <v>2617</v>
      </c>
      <c r="Y191" s="2" t="s">
        <v>2012</v>
      </c>
      <c r="Z191" s="2"/>
      <c r="AA191" s="2" t="s">
        <v>2543</v>
      </c>
      <c r="AB191" s="2">
        <v>0</v>
      </c>
    </row>
    <row r="192" spans="1:28" ht="15" customHeight="1" x14ac:dyDescent="0.25">
      <c r="A192" s="2">
        <v>191</v>
      </c>
      <c r="B192" s="2" t="s">
        <v>176</v>
      </c>
      <c r="C192" s="37" t="s">
        <v>641</v>
      </c>
      <c r="D192" s="43" t="s">
        <v>960</v>
      </c>
      <c r="E192" s="38" t="s">
        <v>1594</v>
      </c>
      <c r="F192" s="12" t="s">
        <v>394</v>
      </c>
      <c r="G192" s="18" t="s">
        <v>1332</v>
      </c>
      <c r="H192" s="38" t="s">
        <v>876</v>
      </c>
      <c r="I192" s="22" t="s">
        <v>2067</v>
      </c>
      <c r="J192" s="2">
        <v>93</v>
      </c>
      <c r="K192" s="2"/>
      <c r="L192" s="71"/>
      <c r="M192" s="2" t="s">
        <v>1534</v>
      </c>
      <c r="N192" s="2"/>
      <c r="O192" s="71"/>
      <c r="P192" s="2" t="s">
        <v>1534</v>
      </c>
      <c r="Q192" s="2"/>
      <c r="S192" s="2" t="s">
        <v>1807</v>
      </c>
      <c r="T192" s="2" t="s">
        <v>2029</v>
      </c>
      <c r="U192" s="2" t="s">
        <v>1519</v>
      </c>
      <c r="V192" s="2" t="s">
        <v>1443</v>
      </c>
      <c r="W192" s="2" t="s">
        <v>1655</v>
      </c>
      <c r="X192" s="2" t="s">
        <v>2156</v>
      </c>
      <c r="Y192" s="2" t="s">
        <v>2012</v>
      </c>
      <c r="Z192" s="2"/>
      <c r="AA192" s="2" t="s">
        <v>2544</v>
      </c>
      <c r="AB192" s="2">
        <v>1</v>
      </c>
    </row>
    <row r="193" spans="1:28" ht="15" customHeight="1" x14ac:dyDescent="0.25">
      <c r="A193" s="2">
        <v>192</v>
      </c>
      <c r="B193" s="2" t="s">
        <v>176</v>
      </c>
      <c r="C193" s="2" t="s">
        <v>50</v>
      </c>
      <c r="D193" s="43" t="s">
        <v>932</v>
      </c>
      <c r="E193" s="11" t="s">
        <v>421</v>
      </c>
      <c r="F193" s="12" t="s">
        <v>394</v>
      </c>
      <c r="G193" s="18" t="s">
        <v>768</v>
      </c>
      <c r="H193" s="38" t="s">
        <v>870</v>
      </c>
      <c r="I193" s="22" t="s">
        <v>2067</v>
      </c>
      <c r="J193" s="2">
        <v>94</v>
      </c>
      <c r="K193" s="2"/>
      <c r="L193" s="71"/>
      <c r="M193" s="2" t="s">
        <v>1534</v>
      </c>
      <c r="N193" s="71"/>
      <c r="O193" s="71" t="s">
        <v>1534</v>
      </c>
      <c r="P193" s="2" t="s">
        <v>1534</v>
      </c>
      <c r="Q193" s="2"/>
      <c r="S193" s="2" t="s">
        <v>1808</v>
      </c>
      <c r="T193" s="2" t="s">
        <v>2035</v>
      </c>
      <c r="U193" s="2" t="s">
        <v>1519</v>
      </c>
      <c r="V193" s="2" t="s">
        <v>1443</v>
      </c>
      <c r="W193" s="2" t="s">
        <v>1655</v>
      </c>
      <c r="X193" s="2" t="s">
        <v>2157</v>
      </c>
      <c r="Y193" s="2" t="s">
        <v>2012</v>
      </c>
      <c r="Z193" s="2"/>
      <c r="AA193" s="2" t="s">
        <v>2545</v>
      </c>
      <c r="AB193" s="2">
        <v>1</v>
      </c>
    </row>
    <row r="194" spans="1:28" ht="15" customHeight="1" x14ac:dyDescent="0.25">
      <c r="A194" s="2">
        <v>193</v>
      </c>
      <c r="B194" s="2" t="s">
        <v>176</v>
      </c>
      <c r="C194" s="2" t="s">
        <v>51</v>
      </c>
      <c r="D194" s="43" t="s">
        <v>933</v>
      </c>
      <c r="E194" s="11" t="s">
        <v>422</v>
      </c>
      <c r="F194" s="12" t="s">
        <v>394</v>
      </c>
      <c r="G194" s="7" t="s">
        <v>1677</v>
      </c>
      <c r="H194" s="38" t="s">
        <v>860</v>
      </c>
      <c r="I194" s="38" t="s">
        <v>2067</v>
      </c>
      <c r="J194" s="2">
        <v>95</v>
      </c>
      <c r="K194" s="2"/>
      <c r="L194" s="2"/>
      <c r="M194" s="2"/>
      <c r="N194" s="71"/>
      <c r="O194" s="2" t="s">
        <v>1534</v>
      </c>
      <c r="P194" s="2"/>
      <c r="Q194" s="2"/>
      <c r="S194" s="2" t="s">
        <v>1809</v>
      </c>
      <c r="T194" s="2" t="s">
        <v>2032</v>
      </c>
      <c r="U194" s="2" t="s">
        <v>1444</v>
      </c>
      <c r="V194" s="2" t="s">
        <v>1443</v>
      </c>
      <c r="W194" s="2" t="s">
        <v>1655</v>
      </c>
      <c r="X194" s="2" t="s">
        <v>2158</v>
      </c>
      <c r="Y194" s="2" t="s">
        <v>2012</v>
      </c>
      <c r="Z194" s="2"/>
      <c r="AA194" s="2" t="s">
        <v>2546</v>
      </c>
      <c r="AB194" s="2">
        <v>2</v>
      </c>
    </row>
    <row r="195" spans="1:28" ht="15" customHeight="1" x14ac:dyDescent="0.25">
      <c r="A195" s="2">
        <v>194</v>
      </c>
      <c r="B195" s="2" t="s">
        <v>176</v>
      </c>
      <c r="C195" s="37" t="s">
        <v>1141</v>
      </c>
      <c r="D195" s="43" t="s">
        <v>961</v>
      </c>
      <c r="E195" s="37" t="s">
        <v>649</v>
      </c>
      <c r="F195" s="12" t="s">
        <v>394</v>
      </c>
      <c r="G195" s="7" t="s">
        <v>1417</v>
      </c>
      <c r="H195" s="38" t="s">
        <v>860</v>
      </c>
      <c r="I195" s="22" t="s">
        <v>2067</v>
      </c>
      <c r="J195" s="71">
        <v>96</v>
      </c>
      <c r="K195" s="71" t="s">
        <v>1534</v>
      </c>
      <c r="L195" s="71" t="s">
        <v>1534</v>
      </c>
      <c r="M195" s="71" t="s">
        <v>1534</v>
      </c>
      <c r="N195" s="71" t="s">
        <v>1534</v>
      </c>
      <c r="O195" s="71" t="s">
        <v>1534</v>
      </c>
      <c r="P195" s="71" t="s">
        <v>1534</v>
      </c>
      <c r="Q195" s="2" t="s">
        <v>1534</v>
      </c>
      <c r="S195" s="2" t="s">
        <v>1810</v>
      </c>
      <c r="T195" s="2" t="s">
        <v>2242</v>
      </c>
      <c r="U195" s="2" t="s">
        <v>1444</v>
      </c>
      <c r="V195" s="2" t="s">
        <v>1443</v>
      </c>
      <c r="W195" s="2" t="s">
        <v>1655</v>
      </c>
      <c r="X195" s="2" t="s">
        <v>2159</v>
      </c>
      <c r="Y195" s="2" t="s">
        <v>2012</v>
      </c>
      <c r="Z195" s="2"/>
      <c r="AA195" s="2" t="s">
        <v>2547</v>
      </c>
      <c r="AB195" s="2">
        <v>1</v>
      </c>
    </row>
    <row r="196" spans="1:28" ht="15" customHeight="1" x14ac:dyDescent="0.25">
      <c r="A196" s="2">
        <v>195</v>
      </c>
      <c r="B196" s="2" t="s">
        <v>176</v>
      </c>
      <c r="C196" s="37" t="s">
        <v>642</v>
      </c>
      <c r="D196" s="43" t="s">
        <v>962</v>
      </c>
      <c r="E196" s="38" t="s">
        <v>1595</v>
      </c>
      <c r="F196" s="12" t="s">
        <v>394</v>
      </c>
      <c r="G196" s="18" t="s">
        <v>1413</v>
      </c>
      <c r="H196" s="38" t="s">
        <v>876</v>
      </c>
      <c r="I196" s="22" t="s">
        <v>2067</v>
      </c>
      <c r="J196" s="2">
        <v>97</v>
      </c>
      <c r="K196" s="2"/>
      <c r="L196" s="71"/>
      <c r="M196" s="2" t="s">
        <v>1534</v>
      </c>
      <c r="N196" s="2"/>
      <c r="O196" s="71"/>
      <c r="P196" s="2" t="s">
        <v>1534</v>
      </c>
      <c r="Q196" s="2"/>
      <c r="S196" s="2" t="s">
        <v>1811</v>
      </c>
      <c r="T196" s="2" t="s">
        <v>2029</v>
      </c>
      <c r="U196" s="2" t="s">
        <v>1519</v>
      </c>
      <c r="V196" s="2" t="s">
        <v>1443</v>
      </c>
      <c r="W196" s="2" t="s">
        <v>1655</v>
      </c>
      <c r="X196" s="2" t="s">
        <v>2160</v>
      </c>
      <c r="Y196" s="2" t="s">
        <v>2012</v>
      </c>
      <c r="Z196" s="2"/>
      <c r="AA196" s="2" t="s">
        <v>2548</v>
      </c>
      <c r="AB196" s="2">
        <v>2</v>
      </c>
    </row>
    <row r="197" spans="1:28" ht="15" customHeight="1" x14ac:dyDescent="0.25">
      <c r="A197" s="2">
        <v>196</v>
      </c>
      <c r="B197" s="2" t="s">
        <v>176</v>
      </c>
      <c r="C197" s="2" t="s">
        <v>52</v>
      </c>
      <c r="D197" s="43" t="s">
        <v>934</v>
      </c>
      <c r="E197" s="11" t="s">
        <v>423</v>
      </c>
      <c r="F197" s="12" t="s">
        <v>394</v>
      </c>
      <c r="G197" s="7" t="s">
        <v>769</v>
      </c>
      <c r="H197" s="38" t="s">
        <v>860</v>
      </c>
      <c r="I197" s="38" t="s">
        <v>2067</v>
      </c>
      <c r="J197" s="71">
        <v>98</v>
      </c>
      <c r="K197" s="2" t="s">
        <v>1534</v>
      </c>
      <c r="L197" s="71"/>
      <c r="M197" s="71" t="s">
        <v>1534</v>
      </c>
      <c r="N197" s="71" t="s">
        <v>1534</v>
      </c>
      <c r="O197" s="71" t="s">
        <v>1534</v>
      </c>
      <c r="P197" s="71" t="s">
        <v>1534</v>
      </c>
      <c r="Q197" s="2" t="s">
        <v>1534</v>
      </c>
      <c r="S197" s="2" t="s">
        <v>1812</v>
      </c>
      <c r="T197" s="2" t="s">
        <v>2248</v>
      </c>
      <c r="U197" s="2" t="s">
        <v>1444</v>
      </c>
      <c r="V197" s="2" t="s">
        <v>1443</v>
      </c>
      <c r="W197" s="2" t="s">
        <v>1655</v>
      </c>
      <c r="X197" s="2" t="s">
        <v>2161</v>
      </c>
      <c r="Y197" s="2" t="s">
        <v>2012</v>
      </c>
      <c r="Z197" s="2"/>
      <c r="AA197" s="2" t="s">
        <v>2549</v>
      </c>
      <c r="AB197" s="2">
        <v>2</v>
      </c>
    </row>
    <row r="198" spans="1:28" ht="15" customHeight="1" x14ac:dyDescent="0.25">
      <c r="A198" s="2">
        <v>197</v>
      </c>
      <c r="B198" s="2" t="s">
        <v>176</v>
      </c>
      <c r="C198" s="2" t="s">
        <v>53</v>
      </c>
      <c r="D198" s="43" t="s">
        <v>935</v>
      </c>
      <c r="E198" s="11" t="s">
        <v>424</v>
      </c>
      <c r="F198" s="12" t="s">
        <v>394</v>
      </c>
      <c r="G198" s="7" t="s">
        <v>1678</v>
      </c>
      <c r="H198" s="38" t="s">
        <v>860</v>
      </c>
      <c r="I198" s="22" t="s">
        <v>2067</v>
      </c>
      <c r="J198" s="71">
        <v>99</v>
      </c>
      <c r="K198" s="71" t="s">
        <v>1534</v>
      </c>
      <c r="L198" s="71" t="s">
        <v>1534</v>
      </c>
      <c r="M198" s="71" t="s">
        <v>1534</v>
      </c>
      <c r="N198" s="71" t="s">
        <v>1534</v>
      </c>
      <c r="O198" s="71" t="s">
        <v>1534</v>
      </c>
      <c r="P198" s="71" t="s">
        <v>1534</v>
      </c>
      <c r="Q198" s="2" t="s">
        <v>1534</v>
      </c>
      <c r="S198" s="2" t="s">
        <v>1813</v>
      </c>
      <c r="T198" s="2" t="s">
        <v>2242</v>
      </c>
      <c r="U198" s="2" t="s">
        <v>1444</v>
      </c>
      <c r="V198" s="2" t="s">
        <v>1443</v>
      </c>
      <c r="W198" s="2" t="s">
        <v>1655</v>
      </c>
      <c r="X198" s="2" t="s">
        <v>2162</v>
      </c>
      <c r="Y198" s="2" t="s">
        <v>2012</v>
      </c>
      <c r="Z198" s="2"/>
      <c r="AA198" s="2" t="s">
        <v>2550</v>
      </c>
      <c r="AB198" s="2">
        <v>1</v>
      </c>
    </row>
    <row r="199" spans="1:28" ht="15" customHeight="1" x14ac:dyDescent="0.25">
      <c r="A199" s="2">
        <v>198</v>
      </c>
      <c r="B199" s="2" t="s">
        <v>176</v>
      </c>
      <c r="C199" s="2" t="s">
        <v>54</v>
      </c>
      <c r="D199" s="8" t="s">
        <v>936</v>
      </c>
      <c r="E199" s="11" t="s">
        <v>425</v>
      </c>
      <c r="F199" s="12" t="s">
        <v>394</v>
      </c>
      <c r="G199" s="7" t="s">
        <v>770</v>
      </c>
      <c r="H199" s="38" t="s">
        <v>860</v>
      </c>
      <c r="I199" s="22" t="s">
        <v>2067</v>
      </c>
      <c r="J199" s="71">
        <v>100</v>
      </c>
      <c r="K199" s="71" t="s">
        <v>1534</v>
      </c>
      <c r="L199" s="71" t="s">
        <v>1534</v>
      </c>
      <c r="M199" s="71" t="s">
        <v>1534</v>
      </c>
      <c r="N199" s="2" t="s">
        <v>1534</v>
      </c>
      <c r="O199" s="71"/>
      <c r="P199" s="71" t="s">
        <v>1534</v>
      </c>
      <c r="Q199" s="2" t="s">
        <v>1534</v>
      </c>
      <c r="S199" s="2" t="s">
        <v>1814</v>
      </c>
      <c r="T199" s="2" t="s">
        <v>2238</v>
      </c>
      <c r="U199" s="2" t="s">
        <v>1444</v>
      </c>
      <c r="V199" s="2" t="s">
        <v>1443</v>
      </c>
      <c r="W199" s="2" t="s">
        <v>1655</v>
      </c>
      <c r="X199" s="2" t="s">
        <v>2163</v>
      </c>
      <c r="Y199" s="2" t="s">
        <v>2012</v>
      </c>
      <c r="Z199" s="2"/>
      <c r="AA199" s="2" t="s">
        <v>2551</v>
      </c>
      <c r="AB199" s="2">
        <v>1</v>
      </c>
    </row>
    <row r="200" spans="1:28" ht="15" customHeight="1" x14ac:dyDescent="0.25">
      <c r="A200" s="2">
        <v>199</v>
      </c>
      <c r="B200" s="2" t="s">
        <v>176</v>
      </c>
      <c r="C200" s="2" t="s">
        <v>174</v>
      </c>
      <c r="D200" s="8" t="s">
        <v>963</v>
      </c>
      <c r="E200" s="11" t="s">
        <v>426</v>
      </c>
      <c r="F200" s="12" t="s">
        <v>394</v>
      </c>
      <c r="G200" s="18" t="s">
        <v>1331</v>
      </c>
      <c r="H200" s="38" t="s">
        <v>872</v>
      </c>
      <c r="I200" s="38" t="s">
        <v>2067</v>
      </c>
      <c r="J200" s="2">
        <v>101</v>
      </c>
      <c r="K200" s="2"/>
      <c r="L200" s="71"/>
      <c r="M200" s="2" t="s">
        <v>1534</v>
      </c>
      <c r="N200" s="2"/>
      <c r="O200" s="71"/>
      <c r="P200" s="71" t="s">
        <v>1534</v>
      </c>
      <c r="Q200" s="2" t="s">
        <v>1534</v>
      </c>
      <c r="S200" s="2" t="s">
        <v>1815</v>
      </c>
      <c r="T200" s="2" t="s">
        <v>2027</v>
      </c>
      <c r="U200" s="2" t="s">
        <v>1448</v>
      </c>
      <c r="V200" s="2" t="s">
        <v>1443</v>
      </c>
      <c r="W200" s="2" t="s">
        <v>1655</v>
      </c>
      <c r="X200" s="2" t="s">
        <v>2164</v>
      </c>
      <c r="Y200" s="2" t="s">
        <v>2012</v>
      </c>
      <c r="Z200" s="2"/>
      <c r="AA200" s="2" t="s">
        <v>2552</v>
      </c>
      <c r="AB200" s="2">
        <v>1</v>
      </c>
    </row>
    <row r="201" spans="1:28" ht="15" customHeight="1" x14ac:dyDescent="0.25">
      <c r="A201" s="2">
        <v>200</v>
      </c>
      <c r="B201" s="2" t="s">
        <v>176</v>
      </c>
      <c r="C201" s="37" t="s">
        <v>643</v>
      </c>
      <c r="D201" s="8" t="s">
        <v>964</v>
      </c>
      <c r="E201" s="38" t="s">
        <v>1596</v>
      </c>
      <c r="F201" s="12" t="s">
        <v>394</v>
      </c>
      <c r="G201" s="18" t="s">
        <v>1418</v>
      </c>
      <c r="H201" s="38" t="s">
        <v>876</v>
      </c>
      <c r="I201" s="22" t="s">
        <v>2067</v>
      </c>
      <c r="J201" s="2">
        <v>102</v>
      </c>
      <c r="K201" s="2"/>
      <c r="L201" s="71"/>
      <c r="M201" s="2" t="s">
        <v>1534</v>
      </c>
      <c r="N201" s="2"/>
      <c r="O201" s="71"/>
      <c r="P201" s="2" t="s">
        <v>1534</v>
      </c>
      <c r="Q201" s="2"/>
      <c r="S201" s="2" t="s">
        <v>1816</v>
      </c>
      <c r="T201" s="2" t="s">
        <v>2029</v>
      </c>
      <c r="U201" s="2" t="s">
        <v>1519</v>
      </c>
      <c r="V201" s="2" t="s">
        <v>1443</v>
      </c>
      <c r="W201" s="2" t="s">
        <v>1655</v>
      </c>
      <c r="X201" s="2" t="s">
        <v>2165</v>
      </c>
      <c r="Y201" s="2" t="s">
        <v>2012</v>
      </c>
      <c r="Z201" s="2"/>
      <c r="AA201" s="2" t="s">
        <v>2553</v>
      </c>
      <c r="AB201" s="2">
        <v>1</v>
      </c>
    </row>
    <row r="202" spans="1:28" ht="15" customHeight="1" x14ac:dyDescent="0.25">
      <c r="A202" s="2">
        <v>201</v>
      </c>
      <c r="B202" s="2" t="s">
        <v>176</v>
      </c>
      <c r="C202" s="2" t="s">
        <v>175</v>
      </c>
      <c r="D202" s="8" t="s">
        <v>937</v>
      </c>
      <c r="E202" s="11" t="s">
        <v>427</v>
      </c>
      <c r="F202" s="12" t="s">
        <v>394</v>
      </c>
      <c r="G202" s="18" t="s">
        <v>1403</v>
      </c>
      <c r="H202" s="38" t="s">
        <v>872</v>
      </c>
      <c r="I202" s="22" t="s">
        <v>2067</v>
      </c>
      <c r="J202" s="2">
        <v>103</v>
      </c>
      <c r="K202" s="2"/>
      <c r="L202" s="71"/>
      <c r="M202" s="2" t="s">
        <v>1534</v>
      </c>
      <c r="N202" s="2"/>
      <c r="O202" s="71"/>
      <c r="P202" s="71" t="s">
        <v>1534</v>
      </c>
      <c r="Q202" s="2" t="s">
        <v>1534</v>
      </c>
      <c r="S202" s="2" t="s">
        <v>1815</v>
      </c>
      <c r="T202" s="2" t="s">
        <v>2027</v>
      </c>
      <c r="U202" s="2" t="s">
        <v>1448</v>
      </c>
      <c r="V202" s="2" t="s">
        <v>1443</v>
      </c>
      <c r="W202" s="2" t="s">
        <v>1655</v>
      </c>
      <c r="X202" s="2" t="s">
        <v>2166</v>
      </c>
      <c r="Y202" s="2" t="s">
        <v>2012</v>
      </c>
      <c r="Z202" s="2"/>
      <c r="AA202" s="2" t="s">
        <v>2554</v>
      </c>
      <c r="AB202" s="2">
        <v>1</v>
      </c>
    </row>
    <row r="203" spans="1:28" ht="15" customHeight="1" x14ac:dyDescent="0.25">
      <c r="A203" s="2">
        <v>202</v>
      </c>
      <c r="B203" s="2" t="s">
        <v>176</v>
      </c>
      <c r="C203" s="2" t="s">
        <v>55</v>
      </c>
      <c r="D203" s="8" t="s">
        <v>965</v>
      </c>
      <c r="E203" s="11" t="s">
        <v>428</v>
      </c>
      <c r="F203" s="12" t="s">
        <v>394</v>
      </c>
      <c r="G203" s="38" t="s">
        <v>771</v>
      </c>
      <c r="H203" s="38" t="s">
        <v>868</v>
      </c>
      <c r="I203" s="38" t="s">
        <v>2067</v>
      </c>
      <c r="J203" s="71">
        <v>104</v>
      </c>
      <c r="K203" s="2" t="s">
        <v>1534</v>
      </c>
      <c r="L203" s="2"/>
      <c r="M203" s="2"/>
      <c r="N203" s="2"/>
      <c r="O203" s="2"/>
      <c r="P203" s="71"/>
      <c r="Q203" s="2" t="s">
        <v>1534</v>
      </c>
      <c r="S203" s="2" t="s">
        <v>1817</v>
      </c>
      <c r="T203" s="2" t="s">
        <v>2243</v>
      </c>
      <c r="U203" s="2" t="s">
        <v>1458</v>
      </c>
      <c r="V203" s="2" t="s">
        <v>1443</v>
      </c>
      <c r="W203" s="2" t="s">
        <v>1655</v>
      </c>
      <c r="X203" s="2" t="s">
        <v>2167</v>
      </c>
      <c r="Y203" s="2" t="s">
        <v>2012</v>
      </c>
      <c r="Z203" s="2"/>
      <c r="AA203" s="2" t="s">
        <v>2555</v>
      </c>
      <c r="AB203" s="2">
        <v>1</v>
      </c>
    </row>
    <row r="204" spans="1:28" ht="15" customHeight="1" x14ac:dyDescent="0.25">
      <c r="A204" s="2">
        <v>203</v>
      </c>
      <c r="B204" s="2" t="s">
        <v>176</v>
      </c>
      <c r="C204" s="2" t="s">
        <v>56</v>
      </c>
      <c r="D204" s="8" t="s">
        <v>965</v>
      </c>
      <c r="E204" s="11" t="s">
        <v>429</v>
      </c>
      <c r="F204" s="12" t="s">
        <v>394</v>
      </c>
      <c r="G204" s="38" t="s">
        <v>772</v>
      </c>
      <c r="H204" s="38" t="s">
        <v>868</v>
      </c>
      <c r="I204" s="22" t="s">
        <v>2067</v>
      </c>
      <c r="J204" s="71">
        <v>105</v>
      </c>
      <c r="K204" s="2" t="s">
        <v>1534</v>
      </c>
      <c r="L204" s="2"/>
      <c r="M204" s="2"/>
      <c r="N204" s="2"/>
      <c r="O204" s="2"/>
      <c r="P204" s="71"/>
      <c r="Q204" s="2" t="s">
        <v>1534</v>
      </c>
      <c r="S204" s="2" t="s">
        <v>1817</v>
      </c>
      <c r="T204" s="2" t="s">
        <v>2243</v>
      </c>
      <c r="U204" s="2" t="s">
        <v>1458</v>
      </c>
      <c r="V204" s="2" t="s">
        <v>1443</v>
      </c>
      <c r="W204" s="2" t="s">
        <v>1655</v>
      </c>
      <c r="X204" s="2" t="s">
        <v>2168</v>
      </c>
      <c r="Y204" s="2" t="s">
        <v>2012</v>
      </c>
      <c r="Z204" s="2"/>
      <c r="AA204" s="2" t="s">
        <v>2556</v>
      </c>
      <c r="AB204" s="2">
        <v>0</v>
      </c>
    </row>
    <row r="205" spans="1:28" ht="15" customHeight="1" x14ac:dyDescent="0.25">
      <c r="A205" s="2">
        <v>204</v>
      </c>
      <c r="B205" s="2" t="s">
        <v>176</v>
      </c>
      <c r="C205" s="2" t="s">
        <v>57</v>
      </c>
      <c r="D205" s="8" t="s">
        <v>966</v>
      </c>
      <c r="E205" s="11" t="s">
        <v>430</v>
      </c>
      <c r="F205" s="12" t="s">
        <v>394</v>
      </c>
      <c r="G205" s="38" t="s">
        <v>773</v>
      </c>
      <c r="H205" s="38" t="s">
        <v>868</v>
      </c>
      <c r="I205" s="22" t="s">
        <v>2067</v>
      </c>
      <c r="J205" s="71">
        <v>106</v>
      </c>
      <c r="K205" s="2" t="s">
        <v>1534</v>
      </c>
      <c r="L205" s="2"/>
      <c r="M205" s="2"/>
      <c r="N205" s="2"/>
      <c r="O205" s="2"/>
      <c r="P205" s="71"/>
      <c r="Q205" s="2" t="s">
        <v>1534</v>
      </c>
      <c r="S205" s="2" t="s">
        <v>1818</v>
      </c>
      <c r="T205" s="2" t="s">
        <v>2243</v>
      </c>
      <c r="U205" s="2" t="s">
        <v>1458</v>
      </c>
      <c r="V205" s="2" t="s">
        <v>1443</v>
      </c>
      <c r="W205" s="2" t="s">
        <v>1655</v>
      </c>
      <c r="X205" s="2" t="s">
        <v>2169</v>
      </c>
      <c r="Y205" s="2" t="s">
        <v>2012</v>
      </c>
      <c r="Z205" s="2"/>
      <c r="AA205" s="2" t="s">
        <v>2557</v>
      </c>
      <c r="AB205" s="2">
        <v>1</v>
      </c>
    </row>
    <row r="206" spans="1:28" ht="15" customHeight="1" x14ac:dyDescent="0.25">
      <c r="A206" s="2">
        <v>205</v>
      </c>
      <c r="B206" s="2" t="s">
        <v>176</v>
      </c>
      <c r="C206" s="2" t="s">
        <v>25</v>
      </c>
      <c r="D206" s="8" t="s">
        <v>938</v>
      </c>
      <c r="E206" s="11" t="s">
        <v>431</v>
      </c>
      <c r="F206" s="12" t="s">
        <v>394</v>
      </c>
      <c r="G206" s="18" t="s">
        <v>774</v>
      </c>
      <c r="H206" s="38" t="s">
        <v>858</v>
      </c>
      <c r="I206" s="38" t="s">
        <v>2067</v>
      </c>
      <c r="J206" s="71">
        <v>107</v>
      </c>
      <c r="K206" s="71" t="s">
        <v>1534</v>
      </c>
      <c r="L206" s="71" t="s">
        <v>1534</v>
      </c>
      <c r="M206" s="71" t="s">
        <v>1534</v>
      </c>
      <c r="N206" s="71" t="s">
        <v>1534</v>
      </c>
      <c r="O206" s="71" t="s">
        <v>1534</v>
      </c>
      <c r="P206" s="71" t="s">
        <v>1534</v>
      </c>
      <c r="Q206" s="2" t="s">
        <v>1534</v>
      </c>
      <c r="S206" s="2" t="s">
        <v>1726</v>
      </c>
      <c r="T206" s="2" t="s">
        <v>2242</v>
      </c>
      <c r="U206" s="2" t="s">
        <v>1444</v>
      </c>
      <c r="V206" s="2" t="s">
        <v>1443</v>
      </c>
      <c r="W206" s="2" t="s">
        <v>1655</v>
      </c>
      <c r="X206" s="2" t="s">
        <v>2170</v>
      </c>
      <c r="Y206" s="2" t="s">
        <v>2012</v>
      </c>
      <c r="Z206" s="2"/>
      <c r="AA206" s="2" t="s">
        <v>2558</v>
      </c>
      <c r="AB206" s="2">
        <v>2</v>
      </c>
    </row>
    <row r="207" spans="1:28" ht="15" customHeight="1" x14ac:dyDescent="0.25">
      <c r="A207" s="2">
        <v>206</v>
      </c>
      <c r="B207" s="2" t="s">
        <v>176</v>
      </c>
      <c r="C207" s="2" t="s">
        <v>58</v>
      </c>
      <c r="D207" s="8" t="s">
        <v>967</v>
      </c>
      <c r="E207" s="11" t="s">
        <v>432</v>
      </c>
      <c r="F207" s="12" t="s">
        <v>394</v>
      </c>
      <c r="G207" s="38" t="s">
        <v>775</v>
      </c>
      <c r="H207" s="38" t="s">
        <v>868</v>
      </c>
      <c r="I207" s="22" t="s">
        <v>2067</v>
      </c>
      <c r="J207" s="71">
        <v>108</v>
      </c>
      <c r="K207" s="2" t="s">
        <v>1534</v>
      </c>
      <c r="L207" s="2"/>
      <c r="M207" s="2"/>
      <c r="N207" s="2"/>
      <c r="O207" s="2"/>
      <c r="P207" s="71"/>
      <c r="Q207" s="2" t="s">
        <v>1534</v>
      </c>
      <c r="S207" s="2" t="s">
        <v>1819</v>
      </c>
      <c r="T207" s="2" t="s">
        <v>2243</v>
      </c>
      <c r="U207" s="2" t="s">
        <v>1458</v>
      </c>
      <c r="V207" s="2" t="s">
        <v>1443</v>
      </c>
      <c r="W207" s="2" t="s">
        <v>1655</v>
      </c>
      <c r="X207" s="2" t="s">
        <v>2171</v>
      </c>
      <c r="Y207" s="2" t="s">
        <v>2012</v>
      </c>
      <c r="Z207" s="2"/>
      <c r="AA207" s="2" t="s">
        <v>2559</v>
      </c>
      <c r="AB207" s="2">
        <v>8</v>
      </c>
    </row>
    <row r="208" spans="1:28" ht="15" customHeight="1" x14ac:dyDescent="0.25">
      <c r="A208" s="2">
        <v>207</v>
      </c>
      <c r="B208" s="2" t="s">
        <v>176</v>
      </c>
      <c r="C208" s="2" t="s">
        <v>59</v>
      </c>
      <c r="D208" s="8" t="s">
        <v>968</v>
      </c>
      <c r="E208" s="11" t="s">
        <v>433</v>
      </c>
      <c r="F208" s="12" t="s">
        <v>394</v>
      </c>
      <c r="G208" s="38" t="s">
        <v>776</v>
      </c>
      <c r="H208" s="38" t="s">
        <v>868</v>
      </c>
      <c r="I208" s="22" t="s">
        <v>2067</v>
      </c>
      <c r="J208" s="71">
        <v>109</v>
      </c>
      <c r="K208" s="2" t="s">
        <v>1534</v>
      </c>
      <c r="L208" s="2"/>
      <c r="M208" s="2"/>
      <c r="N208" s="2"/>
      <c r="O208" s="2"/>
      <c r="P208" s="71"/>
      <c r="Q208" s="2" t="s">
        <v>1534</v>
      </c>
      <c r="S208" s="2" t="s">
        <v>1819</v>
      </c>
      <c r="T208" s="2" t="s">
        <v>2243</v>
      </c>
      <c r="U208" s="2" t="s">
        <v>1458</v>
      </c>
      <c r="V208" s="2" t="s">
        <v>1443</v>
      </c>
      <c r="W208" s="2" t="s">
        <v>1655</v>
      </c>
      <c r="X208" s="2" t="s">
        <v>2172</v>
      </c>
      <c r="Y208" s="2" t="s">
        <v>2012</v>
      </c>
      <c r="Z208" s="2"/>
      <c r="AA208" s="2" t="s">
        <v>2560</v>
      </c>
      <c r="AB208" s="2">
        <v>2</v>
      </c>
    </row>
    <row r="209" spans="1:28" ht="15" customHeight="1" x14ac:dyDescent="0.25">
      <c r="A209" s="2">
        <v>208</v>
      </c>
      <c r="B209" s="2" t="s">
        <v>176</v>
      </c>
      <c r="C209" s="2" t="s">
        <v>60</v>
      </c>
      <c r="D209" s="8" t="s">
        <v>969</v>
      </c>
      <c r="E209" s="11" t="s">
        <v>434</v>
      </c>
      <c r="F209" s="12" t="s">
        <v>394</v>
      </c>
      <c r="G209" s="38" t="s">
        <v>777</v>
      </c>
      <c r="H209" s="38" t="s">
        <v>868</v>
      </c>
      <c r="I209" s="38" t="s">
        <v>2067</v>
      </c>
      <c r="J209" s="71">
        <v>110</v>
      </c>
      <c r="K209" s="2" t="s">
        <v>1534</v>
      </c>
      <c r="L209" s="2"/>
      <c r="M209" s="2"/>
      <c r="N209" s="2"/>
      <c r="O209" s="2"/>
      <c r="P209" s="71"/>
      <c r="Q209" s="2" t="s">
        <v>1534</v>
      </c>
      <c r="S209" s="2" t="s">
        <v>1820</v>
      </c>
      <c r="T209" s="2" t="s">
        <v>2243</v>
      </c>
      <c r="U209" s="2" t="s">
        <v>1458</v>
      </c>
      <c r="V209" s="2" t="s">
        <v>1443</v>
      </c>
      <c r="W209" s="2" t="s">
        <v>1655</v>
      </c>
      <c r="X209" s="2" t="s">
        <v>2173</v>
      </c>
      <c r="Y209" s="2" t="s">
        <v>2012</v>
      </c>
      <c r="Z209" s="2"/>
      <c r="AA209" s="2" t="s">
        <v>2561</v>
      </c>
      <c r="AB209" s="2">
        <v>2</v>
      </c>
    </row>
    <row r="210" spans="1:28" ht="15" customHeight="1" x14ac:dyDescent="0.25">
      <c r="A210" s="2">
        <v>209</v>
      </c>
      <c r="B210" s="2" t="s">
        <v>176</v>
      </c>
      <c r="C210" s="2" t="s">
        <v>61</v>
      </c>
      <c r="D210" s="8" t="s">
        <v>970</v>
      </c>
      <c r="E210" s="11" t="s">
        <v>435</v>
      </c>
      <c r="F210" s="12" t="s">
        <v>394</v>
      </c>
      <c r="G210" s="38" t="s">
        <v>778</v>
      </c>
      <c r="H210" s="38" t="s">
        <v>868</v>
      </c>
      <c r="I210" s="22" t="s">
        <v>2067</v>
      </c>
      <c r="J210" s="71">
        <v>111</v>
      </c>
      <c r="K210" s="2" t="s">
        <v>1534</v>
      </c>
      <c r="L210" s="2"/>
      <c r="M210" s="2"/>
      <c r="N210" s="2"/>
      <c r="O210" s="2"/>
      <c r="P210" s="71"/>
      <c r="Q210" s="2" t="s">
        <v>1534</v>
      </c>
      <c r="S210" s="2" t="s">
        <v>1821</v>
      </c>
      <c r="T210" s="2" t="s">
        <v>2243</v>
      </c>
      <c r="U210" s="2" t="s">
        <v>1458</v>
      </c>
      <c r="V210" s="2" t="s">
        <v>1443</v>
      </c>
      <c r="W210" s="2" t="s">
        <v>1655</v>
      </c>
      <c r="X210" s="2" t="s">
        <v>2174</v>
      </c>
      <c r="Y210" s="2" t="s">
        <v>2012</v>
      </c>
      <c r="Z210" s="2"/>
      <c r="AA210" s="2" t="s">
        <v>2562</v>
      </c>
      <c r="AB210" s="2">
        <v>9</v>
      </c>
    </row>
    <row r="211" spans="1:28" ht="15" customHeight="1" x14ac:dyDescent="0.25">
      <c r="A211" s="2">
        <v>210</v>
      </c>
      <c r="B211" s="2" t="s">
        <v>176</v>
      </c>
      <c r="C211" s="2" t="s">
        <v>62</v>
      </c>
      <c r="D211" s="8" t="s">
        <v>971</v>
      </c>
      <c r="E211" s="11" t="s">
        <v>436</v>
      </c>
      <c r="F211" s="12" t="s">
        <v>394</v>
      </c>
      <c r="G211" s="38" t="s">
        <v>779</v>
      </c>
      <c r="H211" s="38" t="s">
        <v>868</v>
      </c>
      <c r="I211" s="22" t="s">
        <v>2067</v>
      </c>
      <c r="J211" s="71">
        <v>112</v>
      </c>
      <c r="K211" s="2" t="s">
        <v>1534</v>
      </c>
      <c r="L211" s="2"/>
      <c r="M211" s="2"/>
      <c r="N211" s="2"/>
      <c r="O211" s="2"/>
      <c r="P211" s="71"/>
      <c r="Q211" s="2" t="s">
        <v>1534</v>
      </c>
      <c r="S211" s="2" t="s">
        <v>1822</v>
      </c>
      <c r="T211" s="2" t="s">
        <v>2243</v>
      </c>
      <c r="U211" s="2" t="s">
        <v>1458</v>
      </c>
      <c r="V211" s="2" t="s">
        <v>1443</v>
      </c>
      <c r="W211" s="2" t="s">
        <v>1655</v>
      </c>
      <c r="X211" s="2" t="s">
        <v>2175</v>
      </c>
      <c r="Y211" s="2" t="s">
        <v>2012</v>
      </c>
      <c r="Z211" s="2"/>
      <c r="AA211" s="2" t="s">
        <v>2563</v>
      </c>
      <c r="AB211" s="2">
        <v>6</v>
      </c>
    </row>
    <row r="212" spans="1:28" ht="15" customHeight="1" x14ac:dyDescent="0.25">
      <c r="A212" s="2">
        <v>211</v>
      </c>
      <c r="B212" s="2" t="s">
        <v>176</v>
      </c>
      <c r="C212" s="2" t="s">
        <v>63</v>
      </c>
      <c r="D212" s="8" t="s">
        <v>972</v>
      </c>
      <c r="E212" s="11" t="s">
        <v>437</v>
      </c>
      <c r="F212" s="12" t="s">
        <v>394</v>
      </c>
      <c r="G212" s="38" t="s">
        <v>780</v>
      </c>
      <c r="H212" s="38" t="s">
        <v>868</v>
      </c>
      <c r="I212" s="38" t="s">
        <v>2067</v>
      </c>
      <c r="J212" s="71">
        <v>113</v>
      </c>
      <c r="K212" s="2" t="s">
        <v>1534</v>
      </c>
      <c r="L212" s="2"/>
      <c r="M212" s="2"/>
      <c r="N212" s="2"/>
      <c r="O212" s="2"/>
      <c r="P212" s="71"/>
      <c r="Q212" s="2" t="s">
        <v>1534</v>
      </c>
      <c r="S212" s="2" t="s">
        <v>1823</v>
      </c>
      <c r="T212" s="2" t="s">
        <v>2243</v>
      </c>
      <c r="U212" s="2" t="s">
        <v>1458</v>
      </c>
      <c r="V212" s="2" t="s">
        <v>1443</v>
      </c>
      <c r="W212" s="2" t="s">
        <v>1655</v>
      </c>
      <c r="X212" s="2" t="s">
        <v>2176</v>
      </c>
      <c r="Y212" s="2" t="s">
        <v>2012</v>
      </c>
      <c r="Z212" s="2"/>
      <c r="AA212" s="2" t="s">
        <v>2564</v>
      </c>
      <c r="AB212" s="2">
        <v>4</v>
      </c>
    </row>
    <row r="213" spans="1:28" ht="15" customHeight="1" x14ac:dyDescent="0.25">
      <c r="A213" s="2">
        <v>212</v>
      </c>
      <c r="B213" s="2" t="s">
        <v>176</v>
      </c>
      <c r="C213" s="2" t="s">
        <v>64</v>
      </c>
      <c r="D213" s="8" t="s">
        <v>973</v>
      </c>
      <c r="E213" s="11" t="s">
        <v>438</v>
      </c>
      <c r="F213" s="12" t="s">
        <v>394</v>
      </c>
      <c r="G213" s="38" t="s">
        <v>781</v>
      </c>
      <c r="H213" s="38" t="s">
        <v>868</v>
      </c>
      <c r="I213" s="22" t="s">
        <v>2067</v>
      </c>
      <c r="J213" s="71">
        <v>114</v>
      </c>
      <c r="K213" s="2" t="s">
        <v>1534</v>
      </c>
      <c r="L213" s="2"/>
      <c r="M213" s="2"/>
      <c r="N213" s="2"/>
      <c r="O213" s="2"/>
      <c r="P213" s="71"/>
      <c r="Q213" s="2" t="s">
        <v>1534</v>
      </c>
      <c r="S213" s="2" t="s">
        <v>1824</v>
      </c>
      <c r="T213" s="2" t="s">
        <v>2243</v>
      </c>
      <c r="U213" s="2" t="s">
        <v>1458</v>
      </c>
      <c r="V213" s="2" t="s">
        <v>1443</v>
      </c>
      <c r="W213" s="2" t="s">
        <v>1655</v>
      </c>
      <c r="X213" s="2" t="s">
        <v>2177</v>
      </c>
      <c r="Y213" s="2" t="s">
        <v>2012</v>
      </c>
      <c r="Z213" s="2"/>
      <c r="AA213" s="2" t="s">
        <v>2565</v>
      </c>
      <c r="AB213" s="2">
        <v>2</v>
      </c>
    </row>
    <row r="214" spans="1:28" ht="15" customHeight="1" x14ac:dyDescent="0.25">
      <c r="A214" s="2">
        <v>213</v>
      </c>
      <c r="B214" s="2" t="s">
        <v>176</v>
      </c>
      <c r="C214" s="2" t="s">
        <v>65</v>
      </c>
      <c r="D214" s="8" t="s">
        <v>939</v>
      </c>
      <c r="E214" s="11" t="s">
        <v>439</v>
      </c>
      <c r="F214" s="12" t="s">
        <v>394</v>
      </c>
      <c r="G214" s="38" t="s">
        <v>782</v>
      </c>
      <c r="H214" s="38" t="s">
        <v>868</v>
      </c>
      <c r="I214" s="22" t="s">
        <v>2067</v>
      </c>
      <c r="J214" s="71">
        <v>115</v>
      </c>
      <c r="K214" s="2" t="s">
        <v>1534</v>
      </c>
      <c r="L214" s="2"/>
      <c r="M214" s="2"/>
      <c r="N214" s="2"/>
      <c r="O214" s="2"/>
      <c r="P214" s="71"/>
      <c r="Q214" s="2" t="s">
        <v>1534</v>
      </c>
      <c r="S214" s="2" t="s">
        <v>1821</v>
      </c>
      <c r="T214" s="2" t="s">
        <v>2243</v>
      </c>
      <c r="U214" s="2" t="s">
        <v>1458</v>
      </c>
      <c r="V214" s="2" t="s">
        <v>1443</v>
      </c>
      <c r="W214" s="2" t="s">
        <v>1655</v>
      </c>
      <c r="X214" s="2" t="s">
        <v>2178</v>
      </c>
      <c r="Y214" s="2" t="s">
        <v>2012</v>
      </c>
      <c r="Z214" s="2"/>
      <c r="AA214" s="2" t="s">
        <v>2566</v>
      </c>
      <c r="AB214" s="2">
        <v>1</v>
      </c>
    </row>
    <row r="215" spans="1:28" ht="15" customHeight="1" x14ac:dyDescent="0.25">
      <c r="A215" s="2">
        <v>214</v>
      </c>
      <c r="B215" s="2" t="s">
        <v>176</v>
      </c>
      <c r="C215" s="37" t="s">
        <v>644</v>
      </c>
      <c r="D215" s="8" t="s">
        <v>974</v>
      </c>
      <c r="E215" s="11" t="s">
        <v>440</v>
      </c>
      <c r="F215" s="12" t="s">
        <v>394</v>
      </c>
      <c r="G215" s="7" t="s">
        <v>1679</v>
      </c>
      <c r="H215" s="38" t="s">
        <v>862</v>
      </c>
      <c r="I215" s="38" t="s">
        <v>2067</v>
      </c>
      <c r="J215" s="71">
        <v>116</v>
      </c>
      <c r="K215" s="2" t="s">
        <v>1534</v>
      </c>
      <c r="L215" s="2"/>
      <c r="M215" s="2"/>
      <c r="N215" s="2"/>
      <c r="O215" s="2"/>
      <c r="P215" s="71"/>
      <c r="Q215" s="2" t="s">
        <v>1534</v>
      </c>
      <c r="S215" s="2" t="s">
        <v>1825</v>
      </c>
      <c r="T215" s="2" t="s">
        <v>2243</v>
      </c>
      <c r="U215" s="2" t="s">
        <v>1451</v>
      </c>
      <c r="V215" s="2" t="s">
        <v>1443</v>
      </c>
      <c r="W215" s="2" t="s">
        <v>1655</v>
      </c>
      <c r="X215" s="2" t="s">
        <v>2179</v>
      </c>
      <c r="Y215" s="2" t="s">
        <v>2012</v>
      </c>
      <c r="Z215" s="2"/>
      <c r="AA215" s="2" t="s">
        <v>2567</v>
      </c>
      <c r="AB215" s="2">
        <v>2</v>
      </c>
    </row>
    <row r="216" spans="1:28" ht="15" customHeight="1" x14ac:dyDescent="0.25">
      <c r="A216" s="2">
        <v>215</v>
      </c>
      <c r="B216" s="2" t="s">
        <v>176</v>
      </c>
      <c r="C216" s="37" t="s">
        <v>645</v>
      </c>
      <c r="D216" s="8" t="s">
        <v>975</v>
      </c>
      <c r="E216" s="11" t="s">
        <v>441</v>
      </c>
      <c r="F216" s="12" t="s">
        <v>394</v>
      </c>
      <c r="G216" s="7" t="s">
        <v>1680</v>
      </c>
      <c r="H216" s="38" t="s">
        <v>862</v>
      </c>
      <c r="I216" s="22" t="s">
        <v>2067</v>
      </c>
      <c r="J216" s="71">
        <v>117</v>
      </c>
      <c r="K216" s="2" t="s">
        <v>1534</v>
      </c>
      <c r="L216" s="2"/>
      <c r="M216" s="2"/>
      <c r="N216" s="2"/>
      <c r="O216" s="2"/>
      <c r="P216" s="71"/>
      <c r="Q216" s="2" t="s">
        <v>1534</v>
      </c>
      <c r="S216" s="2" t="s">
        <v>1825</v>
      </c>
      <c r="T216" s="2" t="s">
        <v>2243</v>
      </c>
      <c r="U216" s="2" t="s">
        <v>1451</v>
      </c>
      <c r="V216" s="2" t="s">
        <v>1443</v>
      </c>
      <c r="W216" s="2" t="s">
        <v>1655</v>
      </c>
      <c r="X216" s="2" t="s">
        <v>2180</v>
      </c>
      <c r="Y216" s="2" t="s">
        <v>2012</v>
      </c>
      <c r="Z216" s="2"/>
      <c r="AA216" s="2" t="s">
        <v>2568</v>
      </c>
      <c r="AB216" s="2">
        <v>2</v>
      </c>
    </row>
    <row r="217" spans="1:28" ht="15" customHeight="1" x14ac:dyDescent="0.25">
      <c r="A217" s="2">
        <v>216</v>
      </c>
      <c r="B217" s="2" t="s">
        <v>176</v>
      </c>
      <c r="C217" s="2" t="s">
        <v>66</v>
      </c>
      <c r="D217" s="8" t="s">
        <v>976</v>
      </c>
      <c r="E217" s="11" t="s">
        <v>442</v>
      </c>
      <c r="F217" s="12" t="s">
        <v>394</v>
      </c>
      <c r="G217" s="7" t="s">
        <v>1329</v>
      </c>
      <c r="H217" s="38" t="s">
        <v>860</v>
      </c>
      <c r="I217" s="22" t="s">
        <v>2067</v>
      </c>
      <c r="J217" s="71">
        <v>118</v>
      </c>
      <c r="K217" s="71" t="s">
        <v>1534</v>
      </c>
      <c r="L217" s="71" t="s">
        <v>1534</v>
      </c>
      <c r="M217" s="71" t="s">
        <v>1534</v>
      </c>
      <c r="N217" s="2" t="s">
        <v>1534</v>
      </c>
      <c r="O217" s="71"/>
      <c r="P217" s="71" t="s">
        <v>1534</v>
      </c>
      <c r="Q217" s="2" t="s">
        <v>1534</v>
      </c>
      <c r="S217" s="2" t="s">
        <v>1826</v>
      </c>
      <c r="T217" s="2" t="s">
        <v>2238</v>
      </c>
      <c r="U217" s="2" t="s">
        <v>1444</v>
      </c>
      <c r="V217" s="2" t="s">
        <v>1443</v>
      </c>
      <c r="W217" s="2" t="s">
        <v>1655</v>
      </c>
      <c r="X217" s="2" t="s">
        <v>2181</v>
      </c>
      <c r="Y217" s="2" t="s">
        <v>2012</v>
      </c>
      <c r="Z217" s="2"/>
      <c r="AA217" s="2" t="s">
        <v>2569</v>
      </c>
      <c r="AB217" s="2">
        <v>2</v>
      </c>
    </row>
    <row r="218" spans="1:28" ht="15" customHeight="1" x14ac:dyDescent="0.25">
      <c r="A218" s="2">
        <v>217</v>
      </c>
      <c r="B218" s="2" t="s">
        <v>176</v>
      </c>
      <c r="C218" s="37" t="s">
        <v>1142</v>
      </c>
      <c r="D218" s="8" t="s">
        <v>977</v>
      </c>
      <c r="E218" s="11" t="s">
        <v>443</v>
      </c>
      <c r="F218" s="12" t="s">
        <v>394</v>
      </c>
      <c r="G218" s="18" t="s">
        <v>1330</v>
      </c>
      <c r="H218" s="38" t="s">
        <v>872</v>
      </c>
      <c r="I218" s="38" t="s">
        <v>2067</v>
      </c>
      <c r="J218" s="71">
        <v>119</v>
      </c>
      <c r="K218" s="2" t="s">
        <v>1534</v>
      </c>
      <c r="L218" s="71"/>
      <c r="M218" s="2" t="s">
        <v>1534</v>
      </c>
      <c r="N218" s="2"/>
      <c r="O218" s="71"/>
      <c r="P218" s="71" t="s">
        <v>1534</v>
      </c>
      <c r="Q218" s="2" t="s">
        <v>1534</v>
      </c>
      <c r="S218" s="2" t="s">
        <v>1827</v>
      </c>
      <c r="T218" s="2" t="s">
        <v>2239</v>
      </c>
      <c r="U218" s="2" t="s">
        <v>1448</v>
      </c>
      <c r="V218" s="2" t="s">
        <v>1443</v>
      </c>
      <c r="W218" s="2" t="s">
        <v>1655</v>
      </c>
      <c r="X218" s="2" t="s">
        <v>2182</v>
      </c>
      <c r="Y218" s="2" t="s">
        <v>2012</v>
      </c>
      <c r="Z218" s="2"/>
      <c r="AA218" s="2" t="s">
        <v>2570</v>
      </c>
      <c r="AB218" s="2">
        <v>0</v>
      </c>
    </row>
    <row r="219" spans="1:28" ht="15" customHeight="1" x14ac:dyDescent="0.25">
      <c r="A219" s="2">
        <v>218</v>
      </c>
      <c r="B219" s="2" t="s">
        <v>176</v>
      </c>
      <c r="C219" s="37" t="s">
        <v>1143</v>
      </c>
      <c r="D219" s="8" t="s">
        <v>978</v>
      </c>
      <c r="E219" s="11" t="s">
        <v>446</v>
      </c>
      <c r="F219" s="12" t="s">
        <v>394</v>
      </c>
      <c r="G219" s="38" t="s">
        <v>1532</v>
      </c>
      <c r="H219" s="38" t="s">
        <v>866</v>
      </c>
      <c r="I219" s="22" t="s">
        <v>2067</v>
      </c>
      <c r="J219" s="71">
        <v>120</v>
      </c>
      <c r="K219" s="2" t="s">
        <v>1534</v>
      </c>
      <c r="L219" s="2"/>
      <c r="M219" s="2"/>
      <c r="N219" s="2"/>
      <c r="O219" s="2"/>
      <c r="P219" s="71"/>
      <c r="Q219" s="2" t="s">
        <v>1534</v>
      </c>
      <c r="S219" s="2" t="s">
        <v>1828</v>
      </c>
      <c r="T219" s="2" t="s">
        <v>2243</v>
      </c>
      <c r="U219" s="2" t="s">
        <v>1451</v>
      </c>
      <c r="V219" s="2" t="s">
        <v>1443</v>
      </c>
      <c r="W219" s="2" t="s">
        <v>1655</v>
      </c>
      <c r="X219" s="2" t="s">
        <v>2183</v>
      </c>
      <c r="Y219" s="2" t="s">
        <v>2012</v>
      </c>
      <c r="Z219" s="2"/>
      <c r="AA219" s="2" t="s">
        <v>2571</v>
      </c>
      <c r="AB219" s="2">
        <v>0</v>
      </c>
    </row>
    <row r="220" spans="1:28" ht="15" customHeight="1" x14ac:dyDescent="0.25">
      <c r="A220" s="2">
        <v>219</v>
      </c>
      <c r="B220" s="2" t="s">
        <v>176</v>
      </c>
      <c r="C220" s="46" t="s">
        <v>1027</v>
      </c>
      <c r="D220" s="46" t="s">
        <v>1029</v>
      </c>
      <c r="E220" s="46" t="s">
        <v>979</v>
      </c>
      <c r="F220" s="12" t="s">
        <v>394</v>
      </c>
      <c r="G220" s="46" t="s">
        <v>1713</v>
      </c>
      <c r="H220" s="38" t="s">
        <v>1022</v>
      </c>
      <c r="I220" s="22" t="s">
        <v>2067</v>
      </c>
      <c r="J220" s="2">
        <v>121</v>
      </c>
      <c r="K220" s="2"/>
      <c r="L220" s="71"/>
      <c r="M220" s="2" t="s">
        <v>1534</v>
      </c>
      <c r="N220" s="2"/>
      <c r="O220" s="71"/>
      <c r="P220" s="71" t="s">
        <v>1534</v>
      </c>
      <c r="Q220" s="2" t="s">
        <v>1534</v>
      </c>
      <c r="S220" s="2" t="s">
        <v>1829</v>
      </c>
      <c r="T220" s="2" t="s">
        <v>2027</v>
      </c>
      <c r="U220" s="2" t="s">
        <v>1448</v>
      </c>
      <c r="V220" s="2" t="s">
        <v>1443</v>
      </c>
      <c r="W220" s="2" t="s">
        <v>1655</v>
      </c>
      <c r="X220" s="2" t="s">
        <v>2184</v>
      </c>
      <c r="Y220" s="2" t="s">
        <v>2012</v>
      </c>
      <c r="Z220" s="2"/>
      <c r="AA220" s="2" t="s">
        <v>2572</v>
      </c>
      <c r="AB220" s="2">
        <v>2</v>
      </c>
    </row>
    <row r="221" spans="1:28" ht="15" customHeight="1" x14ac:dyDescent="0.25">
      <c r="A221" s="2">
        <v>220</v>
      </c>
      <c r="B221" s="2" t="s">
        <v>176</v>
      </c>
      <c r="C221" s="46" t="s">
        <v>1028</v>
      </c>
      <c r="D221" s="46" t="s">
        <v>1030</v>
      </c>
      <c r="E221" s="46" t="s">
        <v>980</v>
      </c>
      <c r="F221" s="12" t="s">
        <v>394</v>
      </c>
      <c r="G221" s="46" t="s">
        <v>1714</v>
      </c>
      <c r="H221" s="38" t="s">
        <v>1022</v>
      </c>
      <c r="I221" s="38" t="s">
        <v>2067</v>
      </c>
      <c r="J221" s="2">
        <v>122</v>
      </c>
      <c r="K221" s="2"/>
      <c r="L221" s="71"/>
      <c r="M221" s="2" t="s">
        <v>1534</v>
      </c>
      <c r="N221" s="2"/>
      <c r="O221" s="71"/>
      <c r="P221" s="71" t="s">
        <v>1534</v>
      </c>
      <c r="Q221" s="2" t="s">
        <v>1534</v>
      </c>
      <c r="S221" s="2" t="s">
        <v>1829</v>
      </c>
      <c r="T221" s="2" t="s">
        <v>2027</v>
      </c>
      <c r="U221" s="2" t="s">
        <v>1448</v>
      </c>
      <c r="V221" s="2" t="s">
        <v>1443</v>
      </c>
      <c r="W221" s="2" t="s">
        <v>1655</v>
      </c>
      <c r="X221" s="2" t="s">
        <v>2185</v>
      </c>
      <c r="Y221" s="2" t="s">
        <v>2012</v>
      </c>
      <c r="Z221" s="2"/>
      <c r="AA221" s="2" t="s">
        <v>2573</v>
      </c>
      <c r="AB221" s="2">
        <v>2</v>
      </c>
    </row>
    <row r="222" spans="1:28" ht="15" customHeight="1" x14ac:dyDescent="0.25">
      <c r="A222" s="2">
        <v>221</v>
      </c>
      <c r="B222" s="2" t="s">
        <v>176</v>
      </c>
      <c r="C222" s="35" t="s">
        <v>67</v>
      </c>
      <c r="D222" s="33" t="s">
        <v>981</v>
      </c>
      <c r="E222" s="34" t="s">
        <v>444</v>
      </c>
      <c r="F222" s="12" t="s">
        <v>394</v>
      </c>
      <c r="G222" s="36" t="s">
        <v>1715</v>
      </c>
      <c r="H222" s="38" t="s">
        <v>860</v>
      </c>
      <c r="I222" s="22" t="s">
        <v>2067</v>
      </c>
      <c r="J222" s="71">
        <v>123</v>
      </c>
      <c r="K222" s="71" t="s">
        <v>1534</v>
      </c>
      <c r="L222" s="71" t="s">
        <v>1534</v>
      </c>
      <c r="M222" s="71" t="s">
        <v>1534</v>
      </c>
      <c r="N222" s="71" t="s">
        <v>1534</v>
      </c>
      <c r="O222" s="2" t="s">
        <v>1534</v>
      </c>
      <c r="P222" s="71"/>
      <c r="Q222" s="2" t="s">
        <v>1534</v>
      </c>
      <c r="S222" s="2" t="s">
        <v>1830</v>
      </c>
      <c r="T222" s="2" t="s">
        <v>2249</v>
      </c>
      <c r="U222" s="2" t="s">
        <v>1444</v>
      </c>
      <c r="V222" s="2" t="s">
        <v>1443</v>
      </c>
      <c r="W222" s="2" t="s">
        <v>1655</v>
      </c>
      <c r="X222" s="2" t="s">
        <v>2186</v>
      </c>
      <c r="Y222" s="2" t="s">
        <v>2012</v>
      </c>
      <c r="Z222" s="2"/>
      <c r="AA222" s="2" t="s">
        <v>2574</v>
      </c>
      <c r="AB222" s="2">
        <v>1</v>
      </c>
    </row>
    <row r="223" spans="1:28" ht="15" customHeight="1" x14ac:dyDescent="0.25">
      <c r="A223" s="2">
        <v>222</v>
      </c>
      <c r="B223" s="2" t="s">
        <v>176</v>
      </c>
      <c r="C223" s="35" t="s">
        <v>1144</v>
      </c>
      <c r="D223" s="33" t="s">
        <v>982</v>
      </c>
      <c r="E223" s="35" t="s">
        <v>646</v>
      </c>
      <c r="F223" s="12" t="s">
        <v>394</v>
      </c>
      <c r="G223" s="36" t="s">
        <v>1425</v>
      </c>
      <c r="H223" s="38" t="s">
        <v>854</v>
      </c>
      <c r="I223" s="22" t="s">
        <v>2067</v>
      </c>
      <c r="J223" s="71">
        <v>124</v>
      </c>
      <c r="K223" s="71" t="s">
        <v>1534</v>
      </c>
      <c r="L223" s="71" t="s">
        <v>1534</v>
      </c>
      <c r="M223" s="2" t="s">
        <v>1534</v>
      </c>
      <c r="N223" s="2"/>
      <c r="O223" s="71"/>
      <c r="P223" s="71" t="s">
        <v>1534</v>
      </c>
      <c r="Q223" s="2" t="s">
        <v>1534</v>
      </c>
      <c r="S223" s="2" t="s">
        <v>1831</v>
      </c>
      <c r="T223" s="2" t="s">
        <v>2250</v>
      </c>
      <c r="U223" s="2" t="s">
        <v>1519</v>
      </c>
      <c r="V223" s="2" t="s">
        <v>1443</v>
      </c>
      <c r="W223" s="2" t="s">
        <v>1655</v>
      </c>
      <c r="X223" s="2" t="s">
        <v>2187</v>
      </c>
      <c r="Y223" s="2" t="s">
        <v>2012</v>
      </c>
      <c r="Z223" s="2"/>
      <c r="AA223" s="2" t="s">
        <v>2575</v>
      </c>
      <c r="AB223" s="2">
        <v>0</v>
      </c>
    </row>
    <row r="224" spans="1:28" ht="15" customHeight="1" x14ac:dyDescent="0.25">
      <c r="A224" s="2">
        <v>223</v>
      </c>
      <c r="B224" s="2" t="s">
        <v>176</v>
      </c>
      <c r="C224" s="2" t="s">
        <v>647</v>
      </c>
      <c r="D224" s="8" t="s">
        <v>983</v>
      </c>
      <c r="E224" s="38" t="s">
        <v>1598</v>
      </c>
      <c r="F224" s="12" t="s">
        <v>394</v>
      </c>
      <c r="G224" s="7" t="s">
        <v>1426</v>
      </c>
      <c r="H224" s="38" t="s">
        <v>876</v>
      </c>
      <c r="I224" s="38" t="s">
        <v>2067</v>
      </c>
      <c r="J224" s="2">
        <v>125</v>
      </c>
      <c r="K224" s="2"/>
      <c r="L224" s="71"/>
      <c r="M224" s="2" t="s">
        <v>1534</v>
      </c>
      <c r="N224" s="71"/>
      <c r="O224" s="71" t="s">
        <v>1534</v>
      </c>
      <c r="P224" s="2" t="s">
        <v>1534</v>
      </c>
      <c r="Q224" s="2"/>
      <c r="S224" s="2" t="s">
        <v>1832</v>
      </c>
      <c r="T224" s="2" t="s">
        <v>2035</v>
      </c>
      <c r="U224" s="2" t="s">
        <v>1519</v>
      </c>
      <c r="V224" s="2" t="s">
        <v>1443</v>
      </c>
      <c r="W224" s="2" t="s">
        <v>1655</v>
      </c>
      <c r="X224" s="2" t="s">
        <v>2188</v>
      </c>
      <c r="Y224" s="2" t="s">
        <v>2012</v>
      </c>
      <c r="Z224" s="2"/>
      <c r="AA224" s="2" t="s">
        <v>2576</v>
      </c>
      <c r="AB224" s="2">
        <v>1</v>
      </c>
    </row>
    <row r="225" spans="1:28" ht="15" customHeight="1" x14ac:dyDescent="0.25">
      <c r="A225" s="2">
        <v>224</v>
      </c>
      <c r="B225" s="2" t="s">
        <v>176</v>
      </c>
      <c r="C225" s="2" t="s">
        <v>1145</v>
      </c>
      <c r="D225" s="8" t="s">
        <v>984</v>
      </c>
      <c r="E225" s="89" t="s">
        <v>445</v>
      </c>
      <c r="F225" s="12" t="s">
        <v>394</v>
      </c>
      <c r="G225" s="7" t="s">
        <v>1531</v>
      </c>
      <c r="H225" s="38" t="s">
        <v>854</v>
      </c>
      <c r="I225" s="22" t="s">
        <v>2067</v>
      </c>
      <c r="J225" s="71">
        <v>126</v>
      </c>
      <c r="K225" s="2" t="s">
        <v>1534</v>
      </c>
      <c r="L225" s="2"/>
      <c r="M225" s="2"/>
      <c r="N225" s="2"/>
      <c r="O225" s="2"/>
      <c r="P225" s="71"/>
      <c r="Q225" s="2" t="s">
        <v>1534</v>
      </c>
      <c r="S225" s="2" t="s">
        <v>1828</v>
      </c>
      <c r="T225" s="2" t="s">
        <v>2243</v>
      </c>
      <c r="U225" s="2" t="s">
        <v>1451</v>
      </c>
      <c r="V225" s="2" t="s">
        <v>1443</v>
      </c>
      <c r="W225" s="2" t="s">
        <v>1655</v>
      </c>
      <c r="X225" s="2" t="s">
        <v>2189</v>
      </c>
      <c r="Y225" s="2" t="s">
        <v>2012</v>
      </c>
      <c r="Z225" s="2"/>
      <c r="AA225" s="2" t="s">
        <v>2577</v>
      </c>
      <c r="AB225" s="2">
        <v>2</v>
      </c>
    </row>
    <row r="226" spans="1:28" ht="15" customHeight="1" x14ac:dyDescent="0.25">
      <c r="A226" s="2">
        <v>225</v>
      </c>
      <c r="B226" s="2" t="s">
        <v>176</v>
      </c>
      <c r="C226" s="37" t="s">
        <v>648</v>
      </c>
      <c r="D226" s="8" t="s">
        <v>985</v>
      </c>
      <c r="E226" s="11" t="s">
        <v>447</v>
      </c>
      <c r="F226" s="12" t="s">
        <v>394</v>
      </c>
      <c r="G226" s="7" t="s">
        <v>1681</v>
      </c>
      <c r="H226" s="38" t="s">
        <v>862</v>
      </c>
      <c r="I226" s="22" t="s">
        <v>2067</v>
      </c>
      <c r="J226" s="71">
        <v>127</v>
      </c>
      <c r="K226" s="2" t="s">
        <v>1534</v>
      </c>
      <c r="L226" s="2"/>
      <c r="M226" s="2"/>
      <c r="N226" s="2"/>
      <c r="O226" s="2"/>
      <c r="P226" s="71"/>
      <c r="Q226" s="2" t="s">
        <v>1534</v>
      </c>
      <c r="S226" s="2" t="s">
        <v>1825</v>
      </c>
      <c r="T226" s="2" t="s">
        <v>2243</v>
      </c>
      <c r="U226" s="2" t="s">
        <v>1451</v>
      </c>
      <c r="V226" s="2" t="s">
        <v>1443</v>
      </c>
      <c r="W226" s="2" t="s">
        <v>1655</v>
      </c>
      <c r="X226" s="2" t="s">
        <v>2190</v>
      </c>
      <c r="Y226" s="2" t="s">
        <v>2012</v>
      </c>
      <c r="Z226" s="2"/>
      <c r="AA226" s="2" t="s">
        <v>2578</v>
      </c>
      <c r="AB226" s="2">
        <v>2</v>
      </c>
    </row>
    <row r="227" spans="1:28" ht="15" customHeight="1" x14ac:dyDescent="0.25">
      <c r="A227" s="2">
        <v>226</v>
      </c>
      <c r="B227" s="2" t="s">
        <v>176</v>
      </c>
      <c r="C227" s="2" t="s">
        <v>26</v>
      </c>
      <c r="D227" s="8" t="s">
        <v>986</v>
      </c>
      <c r="E227" s="11" t="s">
        <v>448</v>
      </c>
      <c r="F227" s="12" t="s">
        <v>394</v>
      </c>
      <c r="G227" s="7" t="s">
        <v>783</v>
      </c>
      <c r="H227" s="38" t="s">
        <v>860</v>
      </c>
      <c r="I227" s="38" t="s">
        <v>2067</v>
      </c>
      <c r="J227" s="71">
        <v>128</v>
      </c>
      <c r="K227" s="71" t="s">
        <v>1534</v>
      </c>
      <c r="L227" s="71" t="s">
        <v>1534</v>
      </c>
      <c r="M227" s="71" t="s">
        <v>1534</v>
      </c>
      <c r="N227" s="71" t="s">
        <v>1534</v>
      </c>
      <c r="O227" s="71" t="s">
        <v>1534</v>
      </c>
      <c r="P227" s="71" t="s">
        <v>1534</v>
      </c>
      <c r="Q227" s="2" t="s">
        <v>1534</v>
      </c>
      <c r="S227" s="2" t="s">
        <v>1833</v>
      </c>
      <c r="T227" s="2" t="s">
        <v>2242</v>
      </c>
      <c r="U227" s="2" t="s">
        <v>1444</v>
      </c>
      <c r="V227" s="2" t="s">
        <v>1443</v>
      </c>
      <c r="W227" s="2" t="s">
        <v>1655</v>
      </c>
      <c r="X227" s="2" t="s">
        <v>2191</v>
      </c>
      <c r="Y227" s="2" t="s">
        <v>2012</v>
      </c>
      <c r="Z227" s="2"/>
      <c r="AA227" s="2" t="s">
        <v>2579</v>
      </c>
      <c r="AB227" s="2">
        <v>3</v>
      </c>
    </row>
    <row r="228" spans="1:28" ht="15" customHeight="1" x14ac:dyDescent="0.25">
      <c r="A228" s="2">
        <v>227</v>
      </c>
      <c r="B228" s="2" t="s">
        <v>176</v>
      </c>
      <c r="C228" s="37" t="s">
        <v>650</v>
      </c>
      <c r="D228" s="8" t="s">
        <v>987</v>
      </c>
      <c r="E228" s="38" t="s">
        <v>1597</v>
      </c>
      <c r="F228" s="12" t="s">
        <v>394</v>
      </c>
      <c r="G228" s="18" t="s">
        <v>1427</v>
      </c>
      <c r="H228" s="38" t="s">
        <v>876</v>
      </c>
      <c r="I228" s="22" t="s">
        <v>2067</v>
      </c>
      <c r="J228" s="2">
        <v>129</v>
      </c>
      <c r="K228" s="2"/>
      <c r="L228" s="71"/>
      <c r="M228" s="2" t="s">
        <v>1534</v>
      </c>
      <c r="N228" s="2"/>
      <c r="O228" s="71"/>
      <c r="P228" s="2" t="s">
        <v>1534</v>
      </c>
      <c r="Q228" s="2"/>
      <c r="S228" s="2" t="s">
        <v>1834</v>
      </c>
      <c r="T228" s="2" t="s">
        <v>2029</v>
      </c>
      <c r="U228" s="2" t="s">
        <v>1519</v>
      </c>
      <c r="V228" s="2" t="s">
        <v>1443</v>
      </c>
      <c r="W228" s="2" t="s">
        <v>1655</v>
      </c>
      <c r="X228" s="2" t="s">
        <v>2192</v>
      </c>
      <c r="Y228" s="2" t="s">
        <v>2012</v>
      </c>
      <c r="Z228" s="2"/>
      <c r="AA228" s="2" t="s">
        <v>2580</v>
      </c>
      <c r="AB228" s="2">
        <v>2</v>
      </c>
    </row>
    <row r="229" spans="1:28" ht="15" customHeight="1" x14ac:dyDescent="0.25">
      <c r="A229" s="2">
        <v>228</v>
      </c>
      <c r="B229" s="2" t="s">
        <v>176</v>
      </c>
      <c r="C229" s="2" t="s">
        <v>68</v>
      </c>
      <c r="D229" s="8" t="s">
        <v>988</v>
      </c>
      <c r="E229" s="38" t="s">
        <v>1592</v>
      </c>
      <c r="F229" s="12" t="s">
        <v>394</v>
      </c>
      <c r="G229" s="7" t="s">
        <v>1428</v>
      </c>
      <c r="H229" s="38" t="s">
        <v>864</v>
      </c>
      <c r="I229" s="22" t="s">
        <v>2067</v>
      </c>
      <c r="J229" s="2">
        <v>130</v>
      </c>
      <c r="K229" s="71"/>
      <c r="L229" s="2" t="s">
        <v>1534</v>
      </c>
      <c r="M229" s="2"/>
      <c r="N229" s="2"/>
      <c r="O229" s="2"/>
      <c r="P229" s="2"/>
      <c r="Q229" s="2"/>
      <c r="S229" s="2" t="s">
        <v>1733</v>
      </c>
      <c r="T229" s="2" t="s">
        <v>2018</v>
      </c>
      <c r="U229" s="2" t="s">
        <v>1449</v>
      </c>
      <c r="V229" s="2" t="s">
        <v>1443</v>
      </c>
      <c r="W229" s="2" t="s">
        <v>1655</v>
      </c>
      <c r="X229" s="2" t="s">
        <v>2193</v>
      </c>
      <c r="Y229" s="2" t="s">
        <v>2012</v>
      </c>
      <c r="Z229" s="2"/>
      <c r="AA229" s="2" t="s">
        <v>2581</v>
      </c>
      <c r="AB229" s="2">
        <v>0</v>
      </c>
    </row>
    <row r="230" spans="1:28" ht="15" customHeight="1" x14ac:dyDescent="0.25">
      <c r="A230" s="2">
        <v>229</v>
      </c>
      <c r="B230" s="2" t="s">
        <v>176</v>
      </c>
      <c r="C230" s="2" t="s">
        <v>69</v>
      </c>
      <c r="D230" s="8" t="s">
        <v>989</v>
      </c>
      <c r="E230" s="11" t="s">
        <v>449</v>
      </c>
      <c r="F230" s="12" t="s">
        <v>394</v>
      </c>
      <c r="G230" s="38" t="s">
        <v>784</v>
      </c>
      <c r="H230" s="38" t="s">
        <v>857</v>
      </c>
      <c r="I230" s="38" t="s">
        <v>2067</v>
      </c>
      <c r="J230" s="71">
        <v>131</v>
      </c>
      <c r="K230" s="2" t="s">
        <v>1534</v>
      </c>
      <c r="L230" s="71"/>
      <c r="M230" s="2" t="s">
        <v>1534</v>
      </c>
      <c r="N230" s="2"/>
      <c r="O230" s="2"/>
      <c r="P230" s="71"/>
      <c r="Q230" s="2" t="s">
        <v>1534</v>
      </c>
      <c r="S230" s="2" t="s">
        <v>1835</v>
      </c>
      <c r="T230" s="71" t="s">
        <v>2244</v>
      </c>
      <c r="U230" s="2" t="s">
        <v>1777</v>
      </c>
      <c r="V230" s="2" t="s">
        <v>1443</v>
      </c>
      <c r="W230" s="2" t="s">
        <v>1655</v>
      </c>
      <c r="X230" s="2" t="s">
        <v>2194</v>
      </c>
      <c r="Y230" s="2" t="s">
        <v>2012</v>
      </c>
      <c r="Z230" s="2"/>
      <c r="AA230" s="2" t="s">
        <v>2582</v>
      </c>
      <c r="AB230" s="2">
        <v>3</v>
      </c>
    </row>
    <row r="231" spans="1:28" ht="15" customHeight="1" x14ac:dyDescent="0.25">
      <c r="A231" s="2">
        <v>230</v>
      </c>
      <c r="B231" s="2" t="s">
        <v>176</v>
      </c>
      <c r="C231" s="2" t="s">
        <v>70</v>
      </c>
      <c r="D231" s="8" t="s">
        <v>990</v>
      </c>
      <c r="E231" s="11" t="s">
        <v>450</v>
      </c>
      <c r="F231" s="12" t="s">
        <v>394</v>
      </c>
      <c r="G231" s="38" t="s">
        <v>785</v>
      </c>
      <c r="H231" s="38" t="s">
        <v>857</v>
      </c>
      <c r="I231" s="22" t="s">
        <v>2067</v>
      </c>
      <c r="J231" s="71">
        <v>132</v>
      </c>
      <c r="K231" s="2" t="s">
        <v>1534</v>
      </c>
      <c r="L231" s="71"/>
      <c r="M231" s="2" t="s">
        <v>1534</v>
      </c>
      <c r="N231" s="2"/>
      <c r="O231" s="2"/>
      <c r="P231" s="71"/>
      <c r="Q231" s="2" t="s">
        <v>1534</v>
      </c>
      <c r="S231" s="2" t="s">
        <v>1835</v>
      </c>
      <c r="T231" s="71" t="s">
        <v>2244</v>
      </c>
      <c r="U231" s="2" t="s">
        <v>1777</v>
      </c>
      <c r="V231" s="2" t="s">
        <v>1443</v>
      </c>
      <c r="W231" s="2" t="s">
        <v>1655</v>
      </c>
      <c r="X231" s="2" t="s">
        <v>2195</v>
      </c>
      <c r="Y231" s="2" t="s">
        <v>2012</v>
      </c>
      <c r="Z231" s="2"/>
      <c r="AA231" s="2" t="s">
        <v>2583</v>
      </c>
      <c r="AB231" s="2">
        <v>1</v>
      </c>
    </row>
    <row r="232" spans="1:28" ht="15" customHeight="1" x14ac:dyDescent="0.25">
      <c r="A232" s="2">
        <v>231</v>
      </c>
      <c r="B232" s="2" t="s">
        <v>176</v>
      </c>
      <c r="C232" s="37" t="s">
        <v>666</v>
      </c>
      <c r="D232" s="37" t="s">
        <v>991</v>
      </c>
      <c r="E232" s="38" t="s">
        <v>667</v>
      </c>
      <c r="F232" s="12" t="s">
        <v>394</v>
      </c>
      <c r="G232" s="38" t="s">
        <v>1404</v>
      </c>
      <c r="H232" s="38" t="s">
        <v>857</v>
      </c>
      <c r="I232" s="22" t="s">
        <v>2067</v>
      </c>
      <c r="J232" s="2">
        <v>133</v>
      </c>
      <c r="K232" s="2"/>
      <c r="L232" s="71"/>
      <c r="M232" s="2" t="s">
        <v>1534</v>
      </c>
      <c r="N232" s="2"/>
      <c r="O232" s="2"/>
      <c r="P232" s="2"/>
      <c r="Q232" s="2"/>
      <c r="S232" s="2" t="s">
        <v>1836</v>
      </c>
      <c r="T232" s="2" t="s">
        <v>2021</v>
      </c>
      <c r="U232" s="2" t="s">
        <v>1460</v>
      </c>
      <c r="V232" s="2" t="s">
        <v>1443</v>
      </c>
      <c r="W232" s="2" t="s">
        <v>1655</v>
      </c>
      <c r="X232" s="2" t="s">
        <v>2196</v>
      </c>
      <c r="Y232" s="2" t="s">
        <v>2012</v>
      </c>
      <c r="Z232" s="2"/>
      <c r="AA232" s="2" t="s">
        <v>2584</v>
      </c>
      <c r="AB232" s="2">
        <v>2</v>
      </c>
    </row>
    <row r="233" spans="1:28" ht="15" customHeight="1" x14ac:dyDescent="0.25">
      <c r="A233" s="2">
        <v>232</v>
      </c>
      <c r="B233" s="2" t="s">
        <v>176</v>
      </c>
      <c r="C233" s="37" t="s">
        <v>1146</v>
      </c>
      <c r="D233" s="8" t="s">
        <v>992</v>
      </c>
      <c r="E233" s="38" t="s">
        <v>1590</v>
      </c>
      <c r="F233" s="12" t="s">
        <v>394</v>
      </c>
      <c r="G233" s="38" t="s">
        <v>1338</v>
      </c>
      <c r="H233" s="38" t="s">
        <v>857</v>
      </c>
      <c r="I233" s="38" t="s">
        <v>2067</v>
      </c>
      <c r="J233" s="2">
        <v>134</v>
      </c>
      <c r="K233" s="2"/>
      <c r="L233" s="71"/>
      <c r="M233" s="2" t="s">
        <v>1534</v>
      </c>
      <c r="N233" s="2"/>
      <c r="O233" s="2"/>
      <c r="P233" s="2"/>
      <c r="Q233" s="2"/>
      <c r="S233" s="2" t="s">
        <v>1836</v>
      </c>
      <c r="T233" s="2" t="s">
        <v>2021</v>
      </c>
      <c r="U233" s="2" t="s">
        <v>1460</v>
      </c>
      <c r="V233" s="2" t="s">
        <v>1443</v>
      </c>
      <c r="W233" s="2" t="s">
        <v>1655</v>
      </c>
      <c r="X233" s="2" t="s">
        <v>2197</v>
      </c>
      <c r="Y233" s="2" t="s">
        <v>2012</v>
      </c>
      <c r="Z233" s="2"/>
      <c r="AA233" s="2" t="s">
        <v>2585</v>
      </c>
      <c r="AB233" s="2">
        <v>1</v>
      </c>
    </row>
    <row r="234" spans="1:28" ht="15" customHeight="1" x14ac:dyDescent="0.25">
      <c r="A234" s="2">
        <v>233</v>
      </c>
      <c r="B234" s="2" t="s">
        <v>176</v>
      </c>
      <c r="C234" s="37" t="s">
        <v>668</v>
      </c>
      <c r="D234" s="37" t="s">
        <v>993</v>
      </c>
      <c r="E234" s="38" t="s">
        <v>669</v>
      </c>
      <c r="F234" s="12" t="s">
        <v>394</v>
      </c>
      <c r="G234" s="38" t="s">
        <v>1682</v>
      </c>
      <c r="H234" s="38" t="s">
        <v>857</v>
      </c>
      <c r="I234" s="22" t="s">
        <v>2067</v>
      </c>
      <c r="J234" s="2">
        <v>135</v>
      </c>
      <c r="K234" s="2"/>
      <c r="L234" s="71"/>
      <c r="M234" s="2" t="s">
        <v>1534</v>
      </c>
      <c r="N234" s="2"/>
      <c r="O234" s="2"/>
      <c r="P234" s="2"/>
      <c r="Q234" s="2"/>
      <c r="S234" s="2" t="s">
        <v>1836</v>
      </c>
      <c r="T234" s="2" t="s">
        <v>2021</v>
      </c>
      <c r="U234" s="2" t="s">
        <v>1460</v>
      </c>
      <c r="V234" s="2" t="s">
        <v>1443</v>
      </c>
      <c r="W234" s="2" t="s">
        <v>1655</v>
      </c>
      <c r="X234" s="2" t="s">
        <v>2198</v>
      </c>
      <c r="Y234" s="2" t="s">
        <v>2012</v>
      </c>
      <c r="Z234" s="2"/>
      <c r="AA234" s="2" t="s">
        <v>2586</v>
      </c>
      <c r="AB234" s="2">
        <v>2</v>
      </c>
    </row>
    <row r="235" spans="1:28" ht="15" customHeight="1" x14ac:dyDescent="0.25">
      <c r="A235" s="2">
        <v>234</v>
      </c>
      <c r="B235" s="2" t="s">
        <v>176</v>
      </c>
      <c r="C235" s="2" t="s">
        <v>71</v>
      </c>
      <c r="D235" s="8" t="s">
        <v>994</v>
      </c>
      <c r="E235" s="11" t="s">
        <v>451</v>
      </c>
      <c r="F235" s="12" t="s">
        <v>394</v>
      </c>
      <c r="G235" s="38" t="s">
        <v>786</v>
      </c>
      <c r="H235" s="38" t="s">
        <v>857</v>
      </c>
      <c r="I235" s="22" t="s">
        <v>2067</v>
      </c>
      <c r="J235" s="2">
        <v>136</v>
      </c>
      <c r="K235" s="2"/>
      <c r="L235" s="71"/>
      <c r="M235" s="2" t="s">
        <v>1534</v>
      </c>
      <c r="N235" s="2"/>
      <c r="O235" s="2"/>
      <c r="P235" s="2"/>
      <c r="Q235" s="2"/>
      <c r="S235" s="2" t="s">
        <v>1836</v>
      </c>
      <c r="T235" s="2" t="s">
        <v>2021</v>
      </c>
      <c r="U235" s="2" t="s">
        <v>1460</v>
      </c>
      <c r="V235" s="2" t="s">
        <v>1443</v>
      </c>
      <c r="W235" s="2" t="s">
        <v>1655</v>
      </c>
      <c r="X235" s="2" t="s">
        <v>2199</v>
      </c>
      <c r="Y235" s="2" t="s">
        <v>2012</v>
      </c>
      <c r="Z235" s="2"/>
      <c r="AA235" s="2" t="s">
        <v>2587</v>
      </c>
      <c r="AB235" s="2">
        <v>1</v>
      </c>
    </row>
    <row r="236" spans="1:28" ht="15" customHeight="1" x14ac:dyDescent="0.25">
      <c r="A236" s="2">
        <v>235</v>
      </c>
      <c r="B236" s="2" t="s">
        <v>176</v>
      </c>
      <c r="C236" s="37" t="s">
        <v>670</v>
      </c>
      <c r="D236" s="37" t="s">
        <v>995</v>
      </c>
      <c r="E236" s="37" t="s">
        <v>675</v>
      </c>
      <c r="F236" s="12" t="s">
        <v>394</v>
      </c>
      <c r="G236" s="38" t="s">
        <v>1684</v>
      </c>
      <c r="H236" s="38" t="s">
        <v>857</v>
      </c>
      <c r="I236" s="38" t="s">
        <v>2067</v>
      </c>
      <c r="J236" s="2">
        <v>137</v>
      </c>
      <c r="K236" s="2"/>
      <c r="L236" s="71"/>
      <c r="M236" s="2" t="s">
        <v>1534</v>
      </c>
      <c r="N236" s="2"/>
      <c r="O236" s="2"/>
      <c r="P236" s="2"/>
      <c r="Q236" s="2"/>
      <c r="S236" s="2" t="s">
        <v>1836</v>
      </c>
      <c r="T236" s="2" t="s">
        <v>2021</v>
      </c>
      <c r="U236" s="2" t="s">
        <v>1460</v>
      </c>
      <c r="V236" s="2" t="s">
        <v>1443</v>
      </c>
      <c r="W236" s="2" t="s">
        <v>1655</v>
      </c>
      <c r="X236" s="2" t="s">
        <v>2200</v>
      </c>
      <c r="Y236" s="2" t="s">
        <v>2012</v>
      </c>
      <c r="Z236" s="2"/>
      <c r="AA236" s="2" t="s">
        <v>2588</v>
      </c>
      <c r="AB236" s="2">
        <v>2</v>
      </c>
    </row>
    <row r="237" spans="1:28" ht="15" customHeight="1" x14ac:dyDescent="0.25">
      <c r="A237" s="2">
        <v>236</v>
      </c>
      <c r="B237" s="2" t="s">
        <v>176</v>
      </c>
      <c r="C237" s="37" t="s">
        <v>671</v>
      </c>
      <c r="D237" s="37" t="s">
        <v>996</v>
      </c>
      <c r="E237" s="37" t="s">
        <v>676</v>
      </c>
      <c r="F237" s="12" t="s">
        <v>394</v>
      </c>
      <c r="G237" s="38" t="s">
        <v>1683</v>
      </c>
      <c r="H237" s="38" t="s">
        <v>857</v>
      </c>
      <c r="I237" s="22" t="s">
        <v>2067</v>
      </c>
      <c r="J237" s="2">
        <v>138</v>
      </c>
      <c r="K237" s="2"/>
      <c r="L237" s="71"/>
      <c r="M237" s="2" t="s">
        <v>1534</v>
      </c>
      <c r="N237" s="2"/>
      <c r="O237" s="2"/>
      <c r="P237" s="2"/>
      <c r="Q237" s="2"/>
      <c r="S237" s="2" t="s">
        <v>1836</v>
      </c>
      <c r="T237" s="2" t="s">
        <v>2021</v>
      </c>
      <c r="U237" s="2" t="s">
        <v>1460</v>
      </c>
      <c r="V237" s="2" t="s">
        <v>1443</v>
      </c>
      <c r="W237" s="2" t="s">
        <v>1655</v>
      </c>
      <c r="X237" s="2" t="s">
        <v>2201</v>
      </c>
      <c r="Y237" s="2" t="s">
        <v>2012</v>
      </c>
      <c r="Z237" s="2"/>
      <c r="AA237" s="2" t="s">
        <v>2589</v>
      </c>
      <c r="AB237" s="2">
        <v>2</v>
      </c>
    </row>
    <row r="238" spans="1:28" ht="15" customHeight="1" x14ac:dyDescent="0.25">
      <c r="A238" s="2">
        <v>237</v>
      </c>
      <c r="B238" s="2" t="s">
        <v>176</v>
      </c>
      <c r="C238" s="37" t="s">
        <v>672</v>
      </c>
      <c r="D238" s="37" t="s">
        <v>997</v>
      </c>
      <c r="E238" s="37" t="s">
        <v>677</v>
      </c>
      <c r="F238" s="12" t="s">
        <v>394</v>
      </c>
      <c r="G238" s="38" t="s">
        <v>1685</v>
      </c>
      <c r="H238" s="38" t="s">
        <v>857</v>
      </c>
      <c r="I238" s="22" t="s">
        <v>2067</v>
      </c>
      <c r="J238" s="2">
        <v>139</v>
      </c>
      <c r="K238" s="2"/>
      <c r="L238" s="71"/>
      <c r="M238" s="2" t="s">
        <v>1534</v>
      </c>
      <c r="N238" s="2"/>
      <c r="O238" s="2"/>
      <c r="P238" s="2"/>
      <c r="Q238" s="2"/>
      <c r="S238" s="2" t="s">
        <v>1836</v>
      </c>
      <c r="T238" s="2" t="s">
        <v>2021</v>
      </c>
      <c r="U238" s="2" t="s">
        <v>1460</v>
      </c>
      <c r="V238" s="2" t="s">
        <v>1443</v>
      </c>
      <c r="W238" s="2" t="s">
        <v>1655</v>
      </c>
      <c r="X238" s="2" t="s">
        <v>2202</v>
      </c>
      <c r="Y238" s="2" t="s">
        <v>2012</v>
      </c>
      <c r="Z238" s="2"/>
      <c r="AA238" s="2" t="s">
        <v>2590</v>
      </c>
      <c r="AB238" s="2">
        <v>2</v>
      </c>
    </row>
    <row r="239" spans="1:28" ht="15" customHeight="1" x14ac:dyDescent="0.25">
      <c r="A239" s="2">
        <v>238</v>
      </c>
      <c r="B239" s="2" t="s">
        <v>176</v>
      </c>
      <c r="C239" s="37" t="s">
        <v>673</v>
      </c>
      <c r="D239" s="37" t="s">
        <v>998</v>
      </c>
      <c r="E239" s="37" t="s">
        <v>678</v>
      </c>
      <c r="F239" s="12" t="s">
        <v>394</v>
      </c>
      <c r="G239" s="38" t="s">
        <v>1686</v>
      </c>
      <c r="H239" s="38" t="s">
        <v>857</v>
      </c>
      <c r="I239" s="38" t="s">
        <v>2067</v>
      </c>
      <c r="J239" s="2">
        <v>140</v>
      </c>
      <c r="K239" s="2"/>
      <c r="L239" s="71"/>
      <c r="M239" s="2" t="s">
        <v>1534</v>
      </c>
      <c r="N239" s="2"/>
      <c r="O239" s="2"/>
      <c r="P239" s="2"/>
      <c r="Q239" s="2"/>
      <c r="S239" s="2" t="s">
        <v>1836</v>
      </c>
      <c r="T239" s="2" t="s">
        <v>2021</v>
      </c>
      <c r="U239" s="2" t="s">
        <v>1460</v>
      </c>
      <c r="V239" s="2" t="s">
        <v>1443</v>
      </c>
      <c r="W239" s="2" t="s">
        <v>1655</v>
      </c>
      <c r="X239" s="2" t="s">
        <v>2203</v>
      </c>
      <c r="Y239" s="2" t="s">
        <v>2012</v>
      </c>
      <c r="Z239" s="2"/>
      <c r="AA239" s="2" t="s">
        <v>2591</v>
      </c>
      <c r="AB239" s="2">
        <v>1</v>
      </c>
    </row>
    <row r="240" spans="1:28" ht="15" customHeight="1" x14ac:dyDescent="0.25">
      <c r="A240" s="2">
        <v>239</v>
      </c>
      <c r="B240" s="2" t="s">
        <v>176</v>
      </c>
      <c r="C240" s="37" t="s">
        <v>680</v>
      </c>
      <c r="D240" s="37" t="s">
        <v>999</v>
      </c>
      <c r="E240" s="37" t="s">
        <v>681</v>
      </c>
      <c r="F240" s="12" t="s">
        <v>394</v>
      </c>
      <c r="G240" s="38" t="s">
        <v>1687</v>
      </c>
      <c r="H240" s="38" t="s">
        <v>857</v>
      </c>
      <c r="I240" s="22" t="s">
        <v>2067</v>
      </c>
      <c r="J240" s="2">
        <v>141</v>
      </c>
      <c r="K240" s="2"/>
      <c r="L240" s="71"/>
      <c r="M240" s="2" t="s">
        <v>1534</v>
      </c>
      <c r="N240" s="2"/>
      <c r="O240" s="2"/>
      <c r="P240" s="2"/>
      <c r="Q240" s="2"/>
      <c r="S240" s="2" t="s">
        <v>1836</v>
      </c>
      <c r="T240" s="2" t="s">
        <v>2021</v>
      </c>
      <c r="U240" s="2" t="s">
        <v>1460</v>
      </c>
      <c r="V240" s="2" t="s">
        <v>1443</v>
      </c>
      <c r="W240" s="2" t="s">
        <v>1655</v>
      </c>
      <c r="X240" s="2" t="s">
        <v>2204</v>
      </c>
      <c r="Y240" s="2" t="s">
        <v>2012</v>
      </c>
      <c r="Z240" s="2"/>
      <c r="AA240" s="2" t="s">
        <v>2592</v>
      </c>
      <c r="AB240" s="2">
        <v>1</v>
      </c>
    </row>
    <row r="241" spans="1:28" ht="15" customHeight="1" x14ac:dyDescent="0.25">
      <c r="A241" s="2">
        <v>240</v>
      </c>
      <c r="B241" s="2" t="s">
        <v>176</v>
      </c>
      <c r="C241" s="2" t="s">
        <v>72</v>
      </c>
      <c r="D241" s="8" t="s">
        <v>1000</v>
      </c>
      <c r="E241" s="11" t="s">
        <v>452</v>
      </c>
      <c r="F241" s="12" t="s">
        <v>394</v>
      </c>
      <c r="G241" s="38" t="s">
        <v>1688</v>
      </c>
      <c r="H241" s="38" t="s">
        <v>857</v>
      </c>
      <c r="I241" s="22" t="s">
        <v>2067</v>
      </c>
      <c r="J241" s="2">
        <v>142</v>
      </c>
      <c r="K241" s="2"/>
      <c r="L241" s="71"/>
      <c r="M241" s="2" t="s">
        <v>1534</v>
      </c>
      <c r="N241" s="2"/>
      <c r="O241" s="2"/>
      <c r="P241" s="2"/>
      <c r="Q241" s="2"/>
      <c r="S241" s="2" t="s">
        <v>1836</v>
      </c>
      <c r="T241" s="2" t="s">
        <v>2021</v>
      </c>
      <c r="U241" s="2" t="s">
        <v>1460</v>
      </c>
      <c r="V241" s="2" t="s">
        <v>1443</v>
      </c>
      <c r="W241" s="2" t="s">
        <v>1655</v>
      </c>
      <c r="X241" s="2" t="s">
        <v>2205</v>
      </c>
      <c r="Y241" s="2" t="s">
        <v>2012</v>
      </c>
      <c r="Z241" s="2"/>
      <c r="AA241" s="2" t="s">
        <v>2593</v>
      </c>
      <c r="AB241" s="2">
        <v>1</v>
      </c>
    </row>
    <row r="242" spans="1:28" ht="15" customHeight="1" x14ac:dyDescent="0.25">
      <c r="A242" s="2">
        <v>241</v>
      </c>
      <c r="B242" s="2" t="s">
        <v>176</v>
      </c>
      <c r="C242" s="37" t="s">
        <v>674</v>
      </c>
      <c r="D242" s="37" t="s">
        <v>1001</v>
      </c>
      <c r="E242" s="37" t="s">
        <v>679</v>
      </c>
      <c r="F242" s="12" t="s">
        <v>394</v>
      </c>
      <c r="G242" s="38" t="s">
        <v>1689</v>
      </c>
      <c r="H242" s="38" t="s">
        <v>857</v>
      </c>
      <c r="I242" s="38" t="s">
        <v>2067</v>
      </c>
      <c r="J242" s="2">
        <v>143</v>
      </c>
      <c r="K242" s="2"/>
      <c r="L242" s="71"/>
      <c r="M242" s="2" t="s">
        <v>1534</v>
      </c>
      <c r="N242" s="2"/>
      <c r="O242" s="2"/>
      <c r="P242" s="2"/>
      <c r="Q242" s="2"/>
      <c r="S242" s="2" t="s">
        <v>1836</v>
      </c>
      <c r="T242" s="2" t="s">
        <v>2021</v>
      </c>
      <c r="U242" s="2" t="s">
        <v>1460</v>
      </c>
      <c r="V242" s="2" t="s">
        <v>1443</v>
      </c>
      <c r="W242" s="2" t="s">
        <v>1655</v>
      </c>
      <c r="X242" s="2" t="s">
        <v>2618</v>
      </c>
      <c r="Y242" s="2" t="s">
        <v>2012</v>
      </c>
      <c r="Z242" s="2"/>
      <c r="AA242" s="2" t="s">
        <v>2594</v>
      </c>
      <c r="AB242" s="2">
        <v>1</v>
      </c>
    </row>
    <row r="243" spans="1:28" ht="15" customHeight="1" x14ac:dyDescent="0.25">
      <c r="A243" s="2">
        <v>242</v>
      </c>
      <c r="B243" s="2" t="s">
        <v>176</v>
      </c>
      <c r="C243" s="37" t="s">
        <v>1147</v>
      </c>
      <c r="D243" s="8" t="s">
        <v>1002</v>
      </c>
      <c r="E243" s="37" t="s">
        <v>651</v>
      </c>
      <c r="F243" s="12" t="s">
        <v>394</v>
      </c>
      <c r="G243" s="38" t="s">
        <v>1429</v>
      </c>
      <c r="H243" s="38" t="s">
        <v>857</v>
      </c>
      <c r="I243" s="22" t="s">
        <v>2067</v>
      </c>
      <c r="J243" s="2">
        <v>144</v>
      </c>
      <c r="K243" s="2"/>
      <c r="L243" s="71"/>
      <c r="M243" s="2" t="s">
        <v>1534</v>
      </c>
      <c r="N243" s="2"/>
      <c r="O243" s="2"/>
      <c r="P243" s="2"/>
      <c r="Q243" s="2"/>
      <c r="S243" s="2" t="s">
        <v>1837</v>
      </c>
      <c r="T243" s="2" t="s">
        <v>2021</v>
      </c>
      <c r="U243" s="2" t="s">
        <v>1460</v>
      </c>
      <c r="V243" s="2" t="s">
        <v>1443</v>
      </c>
      <c r="W243" s="2" t="s">
        <v>1655</v>
      </c>
      <c r="X243" s="2" t="s">
        <v>2206</v>
      </c>
      <c r="Y243" s="2" t="s">
        <v>2012</v>
      </c>
      <c r="Z243" s="2"/>
      <c r="AA243" s="2" t="s">
        <v>2595</v>
      </c>
      <c r="AB243" s="2">
        <v>2</v>
      </c>
    </row>
    <row r="244" spans="1:28" ht="15" customHeight="1" x14ac:dyDescent="0.25">
      <c r="A244" s="2">
        <v>243</v>
      </c>
      <c r="B244" s="2" t="s">
        <v>176</v>
      </c>
      <c r="C244" s="2" t="s">
        <v>73</v>
      </c>
      <c r="D244" s="8" t="s">
        <v>1003</v>
      </c>
      <c r="E244" s="8" t="s">
        <v>453</v>
      </c>
      <c r="F244" s="12" t="s">
        <v>394</v>
      </c>
      <c r="G244" s="7" t="s">
        <v>787</v>
      </c>
      <c r="H244" s="38" t="s">
        <v>855</v>
      </c>
      <c r="I244" s="22" t="s">
        <v>2067</v>
      </c>
      <c r="J244" s="71">
        <v>145</v>
      </c>
      <c r="K244" s="2" t="s">
        <v>1534</v>
      </c>
      <c r="L244" s="71"/>
      <c r="M244" s="2" t="s">
        <v>1534</v>
      </c>
      <c r="N244" s="2"/>
      <c r="O244" s="2"/>
      <c r="P244" s="71"/>
      <c r="Q244" s="2" t="s">
        <v>1534</v>
      </c>
      <c r="S244" s="2" t="s">
        <v>1838</v>
      </c>
      <c r="T244" s="71" t="s">
        <v>2244</v>
      </c>
      <c r="U244" s="2" t="s">
        <v>1453</v>
      </c>
      <c r="V244" s="2" t="s">
        <v>1443</v>
      </c>
      <c r="W244" s="2" t="s">
        <v>1655</v>
      </c>
      <c r="X244" s="2" t="s">
        <v>2207</v>
      </c>
      <c r="Y244" s="2" t="s">
        <v>2012</v>
      </c>
      <c r="Z244" s="2"/>
      <c r="AA244" s="2" t="s">
        <v>2596</v>
      </c>
      <c r="AB244" s="2">
        <v>1</v>
      </c>
    </row>
    <row r="245" spans="1:28" ht="15" customHeight="1" x14ac:dyDescent="0.25">
      <c r="A245" s="2">
        <v>244</v>
      </c>
      <c r="B245" s="2" t="s">
        <v>176</v>
      </c>
      <c r="C245" s="2" t="s">
        <v>74</v>
      </c>
      <c r="D245" s="8" t="s">
        <v>1004</v>
      </c>
      <c r="E245" s="38" t="s">
        <v>1593</v>
      </c>
      <c r="F245" s="12" t="s">
        <v>394</v>
      </c>
      <c r="G245" s="18" t="s">
        <v>788</v>
      </c>
      <c r="H245" s="38" t="s">
        <v>874</v>
      </c>
      <c r="I245" s="38" t="s">
        <v>2067</v>
      </c>
      <c r="J245" s="2">
        <v>146</v>
      </c>
      <c r="K245" s="2"/>
      <c r="L245" s="71"/>
      <c r="M245" s="2" t="s">
        <v>1534</v>
      </c>
      <c r="N245" s="2"/>
      <c r="O245" s="2"/>
      <c r="P245" s="2"/>
      <c r="Q245" s="2"/>
      <c r="S245" s="2" t="s">
        <v>1839</v>
      </c>
      <c r="T245" s="71" t="s">
        <v>2021</v>
      </c>
      <c r="U245" s="2" t="s">
        <v>1446</v>
      </c>
      <c r="V245" s="2" t="s">
        <v>1443</v>
      </c>
      <c r="W245" s="2" t="s">
        <v>1655</v>
      </c>
      <c r="X245" s="2" t="s">
        <v>2208</v>
      </c>
      <c r="Y245" s="2" t="s">
        <v>2012</v>
      </c>
      <c r="Z245" s="2"/>
      <c r="AA245" s="2" t="s">
        <v>2597</v>
      </c>
      <c r="AB245" s="2">
        <v>9</v>
      </c>
    </row>
    <row r="246" spans="1:28" ht="15" customHeight="1" x14ac:dyDescent="0.25">
      <c r="A246" s="2">
        <v>245</v>
      </c>
      <c r="B246" s="2" t="s">
        <v>176</v>
      </c>
      <c r="C246" s="2" t="s">
        <v>1148</v>
      </c>
      <c r="D246" s="8" t="s">
        <v>1005</v>
      </c>
      <c r="E246" s="89" t="s">
        <v>454</v>
      </c>
      <c r="F246" s="12" t="s">
        <v>394</v>
      </c>
      <c r="G246" s="7" t="s">
        <v>1430</v>
      </c>
      <c r="H246" s="38" t="s">
        <v>845</v>
      </c>
      <c r="I246" s="22" t="s">
        <v>2067</v>
      </c>
      <c r="J246" s="71">
        <v>147</v>
      </c>
      <c r="K246" s="71" t="s">
        <v>1534</v>
      </c>
      <c r="L246" s="71" t="s">
        <v>1534</v>
      </c>
      <c r="M246" s="2" t="s">
        <v>1534</v>
      </c>
      <c r="N246" s="2"/>
      <c r="O246" s="2"/>
      <c r="P246" s="71"/>
      <c r="Q246" s="2" t="s">
        <v>1534</v>
      </c>
      <c r="S246" s="2" t="s">
        <v>1840</v>
      </c>
      <c r="T246" s="71" t="s">
        <v>2251</v>
      </c>
      <c r="U246" s="2" t="s">
        <v>1453</v>
      </c>
      <c r="V246" s="2" t="s">
        <v>1443</v>
      </c>
      <c r="W246" s="2" t="s">
        <v>1655</v>
      </c>
      <c r="X246" s="2" t="s">
        <v>2209</v>
      </c>
      <c r="Y246" s="2" t="s">
        <v>2012</v>
      </c>
      <c r="Z246" s="2"/>
      <c r="AA246" s="2" t="s">
        <v>2598</v>
      </c>
      <c r="AB246" s="2">
        <v>1</v>
      </c>
    </row>
    <row r="247" spans="1:28" ht="15" customHeight="1" x14ac:dyDescent="0.25">
      <c r="A247" s="2">
        <v>246</v>
      </c>
      <c r="B247" s="2" t="s">
        <v>176</v>
      </c>
      <c r="C247" s="2" t="s">
        <v>1149</v>
      </c>
      <c r="D247" s="8" t="s">
        <v>1006</v>
      </c>
      <c r="E247" s="89" t="s">
        <v>458</v>
      </c>
      <c r="F247" s="12" t="s">
        <v>394</v>
      </c>
      <c r="G247" s="7" t="s">
        <v>1431</v>
      </c>
      <c r="H247" s="38" t="s">
        <v>845</v>
      </c>
      <c r="I247" s="22" t="s">
        <v>2067</v>
      </c>
      <c r="J247" s="71">
        <v>148</v>
      </c>
      <c r="K247" s="71" t="s">
        <v>1534</v>
      </c>
      <c r="L247" s="71" t="s">
        <v>1534</v>
      </c>
      <c r="M247" s="2" t="s">
        <v>1534</v>
      </c>
      <c r="N247" s="2"/>
      <c r="O247" s="2"/>
      <c r="P247" s="2"/>
      <c r="Q247" s="2"/>
      <c r="S247" s="2" t="s">
        <v>1840</v>
      </c>
      <c r="T247" s="71" t="s">
        <v>2246</v>
      </c>
      <c r="U247" s="2" t="s">
        <v>1453</v>
      </c>
      <c r="V247" s="2" t="s">
        <v>1443</v>
      </c>
      <c r="W247" s="2" t="s">
        <v>1655</v>
      </c>
      <c r="X247" s="2" t="s">
        <v>2210</v>
      </c>
      <c r="Y247" s="2" t="s">
        <v>2012</v>
      </c>
      <c r="Z247" s="2"/>
      <c r="AA247" s="2" t="s">
        <v>2599</v>
      </c>
      <c r="AB247" s="2">
        <v>1</v>
      </c>
    </row>
    <row r="248" spans="1:28" ht="15" customHeight="1" x14ac:dyDescent="0.25">
      <c r="A248" s="2">
        <v>247</v>
      </c>
      <c r="B248" s="2" t="s">
        <v>176</v>
      </c>
      <c r="C248" s="37" t="s">
        <v>1150</v>
      </c>
      <c r="D248" s="8" t="s">
        <v>1007</v>
      </c>
      <c r="E248" s="11" t="s">
        <v>459</v>
      </c>
      <c r="F248" s="12" t="s">
        <v>394</v>
      </c>
      <c r="G248" s="18" t="s">
        <v>1432</v>
      </c>
      <c r="H248" s="38" t="s">
        <v>845</v>
      </c>
      <c r="I248" s="38" t="s">
        <v>2067</v>
      </c>
      <c r="J248" s="71">
        <v>149</v>
      </c>
      <c r="K248" s="71" t="s">
        <v>1534</v>
      </c>
      <c r="L248" s="71" t="s">
        <v>1534</v>
      </c>
      <c r="M248" s="2" t="s">
        <v>1534</v>
      </c>
      <c r="N248" s="2"/>
      <c r="O248" s="2"/>
      <c r="P248" s="2"/>
      <c r="Q248" s="2"/>
      <c r="S248" s="2" t="s">
        <v>1840</v>
      </c>
      <c r="T248" s="71" t="s">
        <v>2246</v>
      </c>
      <c r="U248" s="2" t="s">
        <v>1453</v>
      </c>
      <c r="V248" s="2" t="s">
        <v>1443</v>
      </c>
      <c r="W248" s="2" t="s">
        <v>1655</v>
      </c>
      <c r="X248" s="2" t="s">
        <v>2211</v>
      </c>
      <c r="Y248" s="2" t="s">
        <v>2012</v>
      </c>
      <c r="Z248" s="2"/>
      <c r="AA248" s="2" t="s">
        <v>2600</v>
      </c>
      <c r="AB248" s="2">
        <v>1</v>
      </c>
    </row>
    <row r="249" spans="1:28" ht="15" customHeight="1" x14ac:dyDescent="0.25">
      <c r="A249" s="2">
        <v>248</v>
      </c>
      <c r="B249" s="2" t="s">
        <v>176</v>
      </c>
      <c r="C249" s="37" t="s">
        <v>1151</v>
      </c>
      <c r="D249" s="8" t="s">
        <v>1008</v>
      </c>
      <c r="E249" s="11" t="s">
        <v>460</v>
      </c>
      <c r="F249" s="12" t="s">
        <v>394</v>
      </c>
      <c r="G249" s="18" t="s">
        <v>1433</v>
      </c>
      <c r="H249" s="38" t="s">
        <v>845</v>
      </c>
      <c r="I249" s="22" t="s">
        <v>2067</v>
      </c>
      <c r="J249" s="71">
        <v>150</v>
      </c>
      <c r="K249" s="71" t="s">
        <v>1534</v>
      </c>
      <c r="L249" s="71" t="s">
        <v>1534</v>
      </c>
      <c r="M249" s="2" t="s">
        <v>1534</v>
      </c>
      <c r="N249" s="2"/>
      <c r="O249" s="2"/>
      <c r="P249" s="71"/>
      <c r="Q249" s="2" t="s">
        <v>1534</v>
      </c>
      <c r="S249" s="2" t="s">
        <v>1783</v>
      </c>
      <c r="T249" s="71" t="s">
        <v>2251</v>
      </c>
      <c r="U249" s="2" t="s">
        <v>1454</v>
      </c>
      <c r="V249" s="2" t="s">
        <v>1443</v>
      </c>
      <c r="W249" s="2" t="s">
        <v>1655</v>
      </c>
      <c r="X249" s="2" t="s">
        <v>2212</v>
      </c>
      <c r="Y249" s="2" t="s">
        <v>2012</v>
      </c>
      <c r="Z249" s="2"/>
      <c r="AA249" s="2" t="s">
        <v>2601</v>
      </c>
      <c r="AB249" s="2">
        <v>2</v>
      </c>
    </row>
    <row r="250" spans="1:28" ht="15" customHeight="1" x14ac:dyDescent="0.25">
      <c r="A250" s="2">
        <v>249</v>
      </c>
      <c r="B250" s="2" t="s">
        <v>176</v>
      </c>
      <c r="C250" s="37" t="s">
        <v>1152</v>
      </c>
      <c r="D250" s="8" t="s">
        <v>1009</v>
      </c>
      <c r="E250" s="11" t="s">
        <v>455</v>
      </c>
      <c r="F250" s="12" t="s">
        <v>394</v>
      </c>
      <c r="G250" s="38" t="s">
        <v>1405</v>
      </c>
      <c r="H250" s="38" t="s">
        <v>863</v>
      </c>
      <c r="I250" s="22" t="s">
        <v>2067</v>
      </c>
      <c r="J250" s="71">
        <v>151</v>
      </c>
      <c r="K250" s="2" t="s">
        <v>1534</v>
      </c>
      <c r="L250" s="71"/>
      <c r="M250" s="2" t="s">
        <v>1534</v>
      </c>
      <c r="N250" s="2"/>
      <c r="O250" s="2"/>
      <c r="P250" s="71"/>
      <c r="Q250" s="2" t="s">
        <v>1534</v>
      </c>
      <c r="S250" s="2" t="s">
        <v>1841</v>
      </c>
      <c r="T250" s="2" t="s">
        <v>2244</v>
      </c>
      <c r="U250" s="2" t="s">
        <v>1520</v>
      </c>
      <c r="V250" s="2" t="s">
        <v>1443</v>
      </c>
      <c r="W250" s="2" t="s">
        <v>1655</v>
      </c>
      <c r="X250" s="2" t="s">
        <v>2213</v>
      </c>
      <c r="Y250" s="2" t="s">
        <v>2012</v>
      </c>
      <c r="Z250" s="2"/>
      <c r="AA250" s="2" t="s">
        <v>2602</v>
      </c>
      <c r="AB250" s="2">
        <v>0</v>
      </c>
    </row>
    <row r="251" spans="1:28" ht="15" customHeight="1" x14ac:dyDescent="0.25">
      <c r="A251" s="2">
        <v>250</v>
      </c>
      <c r="B251" s="2" t="s">
        <v>176</v>
      </c>
      <c r="C251" s="37" t="s">
        <v>1153</v>
      </c>
      <c r="D251" s="8" t="s">
        <v>1010</v>
      </c>
      <c r="E251" s="11" t="s">
        <v>456</v>
      </c>
      <c r="F251" s="12" t="s">
        <v>394</v>
      </c>
      <c r="G251" s="38" t="s">
        <v>1406</v>
      </c>
      <c r="H251" s="38" t="s">
        <v>863</v>
      </c>
      <c r="I251" s="38" t="s">
        <v>2067</v>
      </c>
      <c r="J251" s="71">
        <v>152</v>
      </c>
      <c r="K251" s="2" t="s">
        <v>1534</v>
      </c>
      <c r="L251" s="2"/>
      <c r="M251" s="2"/>
      <c r="N251" s="2"/>
      <c r="O251" s="2"/>
      <c r="P251" s="71"/>
      <c r="Q251" s="2" t="s">
        <v>1534</v>
      </c>
      <c r="S251" s="2" t="s">
        <v>1842</v>
      </c>
      <c r="T251" s="2" t="s">
        <v>2243</v>
      </c>
      <c r="U251" s="2" t="s">
        <v>1520</v>
      </c>
      <c r="V251" s="2" t="s">
        <v>1443</v>
      </c>
      <c r="W251" s="2" t="s">
        <v>1655</v>
      </c>
      <c r="X251" s="2" t="s">
        <v>2214</v>
      </c>
      <c r="Y251" s="2" t="s">
        <v>2012</v>
      </c>
      <c r="Z251" s="2"/>
      <c r="AA251" s="2" t="s">
        <v>2603</v>
      </c>
      <c r="AB251" s="2">
        <v>0</v>
      </c>
    </row>
    <row r="252" spans="1:28" ht="15" customHeight="1" x14ac:dyDescent="0.25">
      <c r="A252" s="2">
        <v>251</v>
      </c>
      <c r="B252" s="2" t="s">
        <v>176</v>
      </c>
      <c r="C252" s="37" t="s">
        <v>1154</v>
      </c>
      <c r="D252" s="8" t="s">
        <v>1011</v>
      </c>
      <c r="E252" s="11" t="s">
        <v>457</v>
      </c>
      <c r="F252" s="12" t="s">
        <v>394</v>
      </c>
      <c r="G252" s="38" t="s">
        <v>1690</v>
      </c>
      <c r="H252" s="38" t="s">
        <v>863</v>
      </c>
      <c r="I252" s="22" t="s">
        <v>2067</v>
      </c>
      <c r="J252" s="71">
        <v>153</v>
      </c>
      <c r="K252" s="2" t="s">
        <v>1534</v>
      </c>
      <c r="L252" s="71"/>
      <c r="M252" s="2" t="s">
        <v>1534</v>
      </c>
      <c r="N252" s="2"/>
      <c r="O252" s="2"/>
      <c r="P252" s="71"/>
      <c r="Q252" s="2" t="s">
        <v>1534</v>
      </c>
      <c r="S252" s="2" t="s">
        <v>1842</v>
      </c>
      <c r="T252" s="2" t="s">
        <v>2244</v>
      </c>
      <c r="U252" s="2" t="s">
        <v>1520</v>
      </c>
      <c r="V252" s="2" t="s">
        <v>1443</v>
      </c>
      <c r="W252" s="2" t="s">
        <v>1655</v>
      </c>
      <c r="X252" s="2" t="s">
        <v>2215</v>
      </c>
      <c r="Y252" s="2" t="s">
        <v>2012</v>
      </c>
      <c r="Z252" s="2"/>
      <c r="AA252" s="2" t="s">
        <v>2604</v>
      </c>
      <c r="AB252" s="2">
        <v>0</v>
      </c>
    </row>
    <row r="253" spans="1:28" ht="15" customHeight="1" x14ac:dyDescent="0.25">
      <c r="A253" s="2">
        <v>252</v>
      </c>
      <c r="B253" s="2" t="s">
        <v>176</v>
      </c>
      <c r="C253" s="2" t="s">
        <v>1535</v>
      </c>
      <c r="D253" s="8" t="s">
        <v>1012</v>
      </c>
      <c r="E253" s="38" t="s">
        <v>1584</v>
      </c>
      <c r="F253" s="12" t="s">
        <v>394</v>
      </c>
      <c r="G253" s="7" t="s">
        <v>713</v>
      </c>
      <c r="H253" s="38" t="s">
        <v>856</v>
      </c>
      <c r="I253" s="22" t="s">
        <v>2067</v>
      </c>
      <c r="J253" s="2">
        <v>154</v>
      </c>
      <c r="K253" s="2"/>
      <c r="L253" s="2"/>
      <c r="M253" s="2"/>
      <c r="N253" s="71"/>
      <c r="O253" s="2" t="s">
        <v>1534</v>
      </c>
      <c r="P253" s="2"/>
      <c r="Q253" s="2"/>
      <c r="S253" s="2" t="s">
        <v>1843</v>
      </c>
      <c r="T253" s="2" t="s">
        <v>2032</v>
      </c>
      <c r="U253" s="2" t="s">
        <v>1452</v>
      </c>
      <c r="V253" s="2" t="s">
        <v>1443</v>
      </c>
      <c r="W253" s="2" t="s">
        <v>1655</v>
      </c>
      <c r="X253" s="2" t="s">
        <v>2216</v>
      </c>
      <c r="Y253" s="2" t="s">
        <v>2012</v>
      </c>
      <c r="Z253" s="2"/>
      <c r="AA253" s="2" t="s">
        <v>2605</v>
      </c>
      <c r="AB253" s="2">
        <v>2</v>
      </c>
    </row>
    <row r="254" spans="1:28" ht="15" customHeight="1" x14ac:dyDescent="0.25">
      <c r="A254" s="2">
        <v>253</v>
      </c>
      <c r="B254" s="2" t="s">
        <v>176</v>
      </c>
      <c r="C254" s="2" t="s">
        <v>1536</v>
      </c>
      <c r="D254" s="8" t="s">
        <v>1013</v>
      </c>
      <c r="E254" s="38" t="s">
        <v>1586</v>
      </c>
      <c r="F254" s="12" t="s">
        <v>394</v>
      </c>
      <c r="G254" s="7" t="s">
        <v>789</v>
      </c>
      <c r="H254" s="38" t="s">
        <v>856</v>
      </c>
      <c r="I254" s="38" t="s">
        <v>2067</v>
      </c>
      <c r="J254" s="2">
        <v>155</v>
      </c>
      <c r="K254" s="2"/>
      <c r="L254" s="2"/>
      <c r="M254" s="2"/>
      <c r="N254" s="71"/>
      <c r="O254" s="2" t="s">
        <v>1534</v>
      </c>
      <c r="P254" s="2"/>
      <c r="Q254" s="2"/>
      <c r="S254" s="2" t="s">
        <v>1843</v>
      </c>
      <c r="T254" s="2" t="s">
        <v>2032</v>
      </c>
      <c r="U254" s="2" t="s">
        <v>1452</v>
      </c>
      <c r="V254" s="2" t="s">
        <v>1443</v>
      </c>
      <c r="W254" s="2" t="s">
        <v>1655</v>
      </c>
      <c r="X254" s="2" t="s">
        <v>2217</v>
      </c>
      <c r="Y254" s="2" t="s">
        <v>2012</v>
      </c>
      <c r="Z254" s="2"/>
      <c r="AA254" s="2" t="s">
        <v>2606</v>
      </c>
      <c r="AB254" s="2">
        <v>2</v>
      </c>
    </row>
    <row r="255" spans="1:28" ht="15" customHeight="1" x14ac:dyDescent="0.25">
      <c r="A255" s="2">
        <v>254</v>
      </c>
      <c r="B255" s="2" t="s">
        <v>176</v>
      </c>
      <c r="C255" s="2" t="s">
        <v>75</v>
      </c>
      <c r="D255" s="8" t="s">
        <v>1014</v>
      </c>
      <c r="E255" s="38" t="s">
        <v>1582</v>
      </c>
      <c r="F255" s="12" t="s">
        <v>394</v>
      </c>
      <c r="G255" s="18" t="s">
        <v>790</v>
      </c>
      <c r="H255" s="38" t="s">
        <v>851</v>
      </c>
      <c r="I255" s="22" t="s">
        <v>2067</v>
      </c>
      <c r="J255" s="2">
        <v>156</v>
      </c>
      <c r="K255" s="2"/>
      <c r="L255" s="2"/>
      <c r="M255" s="2"/>
      <c r="N255" s="71"/>
      <c r="O255" s="2" t="s">
        <v>1534</v>
      </c>
      <c r="P255" s="2"/>
      <c r="Q255" s="2"/>
      <c r="S255" s="2" t="s">
        <v>1788</v>
      </c>
      <c r="T255" s="2" t="s">
        <v>2032</v>
      </c>
      <c r="U255" s="2" t="s">
        <v>1452</v>
      </c>
      <c r="V255" s="2" t="s">
        <v>1443</v>
      </c>
      <c r="W255" s="2" t="s">
        <v>1655</v>
      </c>
      <c r="X255" s="2" t="s">
        <v>2218</v>
      </c>
      <c r="Y255" s="2" t="s">
        <v>2012</v>
      </c>
      <c r="Z255" s="2"/>
      <c r="AA255" s="2" t="s">
        <v>2607</v>
      </c>
      <c r="AB255" s="2">
        <v>4</v>
      </c>
    </row>
    <row r="256" spans="1:28" ht="15" customHeight="1" x14ac:dyDescent="0.25">
      <c r="A256" s="2">
        <v>255</v>
      </c>
      <c r="B256" s="2" t="s">
        <v>176</v>
      </c>
      <c r="C256" s="37" t="s">
        <v>1155</v>
      </c>
      <c r="D256" s="8" t="s">
        <v>1015</v>
      </c>
      <c r="E256" s="11" t="s">
        <v>461</v>
      </c>
      <c r="F256" s="12" t="s">
        <v>394</v>
      </c>
      <c r="G256" s="7" t="s">
        <v>1691</v>
      </c>
      <c r="H256" s="38" t="s">
        <v>865</v>
      </c>
      <c r="I256" s="22" t="s">
        <v>2067</v>
      </c>
      <c r="J256" s="2">
        <v>157</v>
      </c>
      <c r="K256" s="2"/>
      <c r="L256" s="71"/>
      <c r="M256" s="2" t="s">
        <v>1534</v>
      </c>
      <c r="N256" s="2"/>
      <c r="O256" s="71"/>
      <c r="P256" s="2" t="s">
        <v>1534</v>
      </c>
      <c r="Q256" s="2"/>
      <c r="S256" s="2" t="s">
        <v>1844</v>
      </c>
      <c r="T256" s="71" t="s">
        <v>2029</v>
      </c>
      <c r="U256" s="2" t="s">
        <v>1777</v>
      </c>
      <c r="V256" s="2" t="s">
        <v>1443</v>
      </c>
      <c r="W256" s="2" t="s">
        <v>1655</v>
      </c>
      <c r="X256" s="2" t="s">
        <v>2219</v>
      </c>
      <c r="Y256" s="2" t="s">
        <v>2012</v>
      </c>
      <c r="Z256" s="2"/>
      <c r="AA256" s="2" t="s">
        <v>2608</v>
      </c>
      <c r="AB256" s="2">
        <v>0</v>
      </c>
    </row>
    <row r="257" spans="1:28" ht="15" customHeight="1" x14ac:dyDescent="0.25">
      <c r="A257" s="2">
        <v>256</v>
      </c>
      <c r="B257" s="2" t="s">
        <v>176</v>
      </c>
      <c r="C257" s="37" t="s">
        <v>664</v>
      </c>
      <c r="D257" s="37" t="s">
        <v>665</v>
      </c>
      <c r="E257" s="38" t="s">
        <v>682</v>
      </c>
      <c r="F257" s="12" t="s">
        <v>394</v>
      </c>
      <c r="G257" s="7" t="s">
        <v>1692</v>
      </c>
      <c r="H257" s="38" t="s">
        <v>860</v>
      </c>
      <c r="I257" s="38" t="s">
        <v>2067</v>
      </c>
      <c r="J257" s="2">
        <v>158</v>
      </c>
      <c r="K257" s="2"/>
      <c r="L257" s="71"/>
      <c r="M257" s="2"/>
      <c r="N257" s="2"/>
      <c r="O257" s="71"/>
      <c r="P257" s="2" t="s">
        <v>1534</v>
      </c>
      <c r="Q257" s="2"/>
      <c r="S257" s="2" t="s">
        <v>1845</v>
      </c>
      <c r="T257" s="71" t="s">
        <v>2026</v>
      </c>
      <c r="U257" s="2" t="s">
        <v>1777</v>
      </c>
      <c r="V257" s="2" t="s">
        <v>1443</v>
      </c>
      <c r="W257" s="2" t="s">
        <v>1655</v>
      </c>
      <c r="X257" s="2" t="s">
        <v>2220</v>
      </c>
      <c r="Y257" s="2" t="s">
        <v>2012</v>
      </c>
      <c r="Z257" s="2"/>
      <c r="AA257" s="2" t="s">
        <v>2609</v>
      </c>
      <c r="AB257" s="2">
        <v>1</v>
      </c>
    </row>
    <row r="258" spans="1:28" ht="15" customHeight="1" x14ac:dyDescent="0.25">
      <c r="A258" s="2">
        <v>257</v>
      </c>
      <c r="B258" s="2" t="s">
        <v>176</v>
      </c>
      <c r="C258" s="18" t="s">
        <v>489</v>
      </c>
      <c r="D258" s="37" t="s">
        <v>582</v>
      </c>
      <c r="E258" s="18" t="s">
        <v>1928</v>
      </c>
      <c r="F258" s="2" t="s">
        <v>180</v>
      </c>
      <c r="G258" s="7" t="s">
        <v>1716</v>
      </c>
      <c r="H258" s="18" t="s">
        <v>870</v>
      </c>
      <c r="I258" s="22" t="s">
        <v>2039</v>
      </c>
      <c r="J258" s="49">
        <v>0</v>
      </c>
      <c r="K258" s="71"/>
      <c r="L258" s="71" t="s">
        <v>1534</v>
      </c>
      <c r="M258" s="15" t="s">
        <v>1534</v>
      </c>
      <c r="N258" s="15"/>
      <c r="O258" s="71"/>
      <c r="P258" s="49" t="s">
        <v>1534</v>
      </c>
      <c r="Q258" s="18"/>
      <c r="S258" s="2" t="s">
        <v>1846</v>
      </c>
      <c r="T258" s="2" t="s">
        <v>2036</v>
      </c>
      <c r="U258" s="2" t="s">
        <v>1519</v>
      </c>
      <c r="V258" s="2" t="s">
        <v>1443</v>
      </c>
      <c r="W258" s="2" t="s">
        <v>1654</v>
      </c>
      <c r="Y258" s="2" t="s">
        <v>2011</v>
      </c>
      <c r="Z258" s="2"/>
      <c r="AA258" s="2" t="s">
        <v>2276</v>
      </c>
    </row>
    <row r="259" spans="1:28" ht="15" customHeight="1" x14ac:dyDescent="0.25">
      <c r="A259" s="2">
        <v>258</v>
      </c>
      <c r="B259" s="2" t="s">
        <v>176</v>
      </c>
      <c r="C259" s="18" t="s">
        <v>488</v>
      </c>
      <c r="D259" s="37" t="s">
        <v>487</v>
      </c>
      <c r="E259" s="18" t="s">
        <v>1928</v>
      </c>
      <c r="F259" s="2" t="s">
        <v>180</v>
      </c>
      <c r="G259" s="7" t="s">
        <v>602</v>
      </c>
      <c r="H259" s="18" t="s">
        <v>869</v>
      </c>
      <c r="I259" s="22" t="s">
        <v>2040</v>
      </c>
      <c r="J259" s="71">
        <v>0</v>
      </c>
      <c r="K259" s="18" t="s">
        <v>1534</v>
      </c>
      <c r="L259" s="18"/>
      <c r="M259" s="18"/>
      <c r="N259" s="18"/>
      <c r="O259" s="18"/>
      <c r="P259" s="71"/>
      <c r="Q259" s="18" t="s">
        <v>1534</v>
      </c>
      <c r="S259" s="2" t="s">
        <v>1847</v>
      </c>
      <c r="T259" s="2" t="s">
        <v>2243</v>
      </c>
      <c r="U259" s="2" t="s">
        <v>1519</v>
      </c>
      <c r="V259" s="2" t="s">
        <v>1443</v>
      </c>
      <c r="W259" s="2" t="s">
        <v>1654</v>
      </c>
      <c r="Y259" s="2" t="s">
        <v>2011</v>
      </c>
      <c r="Z259" s="2"/>
      <c r="AA259" s="2" t="s">
        <v>2277</v>
      </c>
    </row>
    <row r="260" spans="1:28" ht="15" customHeight="1" x14ac:dyDescent="0.25">
      <c r="A260" s="2">
        <v>259</v>
      </c>
      <c r="B260" s="2" t="s">
        <v>176</v>
      </c>
      <c r="C260" s="18" t="s">
        <v>92</v>
      </c>
      <c r="D260" s="37" t="s">
        <v>490</v>
      </c>
      <c r="E260" s="18" t="s">
        <v>1928</v>
      </c>
      <c r="F260" s="2" t="s">
        <v>180</v>
      </c>
      <c r="G260" s="18" t="s">
        <v>596</v>
      </c>
      <c r="H260" s="18" t="s">
        <v>871</v>
      </c>
      <c r="I260" s="22" t="s">
        <v>2041</v>
      </c>
      <c r="J260" s="2">
        <v>0</v>
      </c>
      <c r="K260" s="2"/>
      <c r="L260" s="2"/>
      <c r="M260" s="2"/>
      <c r="N260" s="2"/>
      <c r="O260" s="2"/>
      <c r="P260" s="2"/>
      <c r="Q260" s="18"/>
      <c r="R260" s="2" t="s">
        <v>462</v>
      </c>
      <c r="S260" s="2" t="s">
        <v>1828</v>
      </c>
      <c r="T260" s="2" t="s">
        <v>177</v>
      </c>
      <c r="U260" s="2" t="s">
        <v>1451</v>
      </c>
      <c r="V260" s="2" t="s">
        <v>1443</v>
      </c>
      <c r="W260" s="2" t="s">
        <v>1654</v>
      </c>
      <c r="Y260" s="2" t="s">
        <v>2011</v>
      </c>
      <c r="Z260" s="2"/>
      <c r="AA260" s="2" t="s">
        <v>2278</v>
      </c>
    </row>
    <row r="261" spans="1:28" ht="15" customHeight="1" x14ac:dyDescent="0.25">
      <c r="A261" s="2">
        <v>260</v>
      </c>
      <c r="B261" s="2" t="s">
        <v>176</v>
      </c>
      <c r="C261" s="18" t="s">
        <v>1887</v>
      </c>
      <c r="D261" s="18" t="s">
        <v>1888</v>
      </c>
      <c r="E261" s="18" t="s">
        <v>1889</v>
      </c>
      <c r="F261" s="2" t="s">
        <v>180</v>
      </c>
      <c r="G261" s="7" t="s">
        <v>1643</v>
      </c>
      <c r="H261" s="38" t="s">
        <v>1965</v>
      </c>
      <c r="I261" s="22" t="s">
        <v>1953</v>
      </c>
      <c r="J261" s="71"/>
      <c r="K261" s="18" t="s">
        <v>1534</v>
      </c>
      <c r="L261" s="18"/>
      <c r="M261" s="18"/>
      <c r="N261" s="18"/>
      <c r="O261" s="18"/>
      <c r="P261" s="71"/>
      <c r="Q261" s="18" t="s">
        <v>1534</v>
      </c>
      <c r="S261" s="2" t="s">
        <v>1760</v>
      </c>
      <c r="U261" s="2" t="s">
        <v>1451</v>
      </c>
      <c r="V261" s="2"/>
      <c r="W261" s="2"/>
      <c r="Y261" s="2" t="s">
        <v>2011</v>
      </c>
      <c r="Z261" s="2"/>
      <c r="AA261" s="2" t="s">
        <v>2356</v>
      </c>
    </row>
    <row r="262" spans="1:28" ht="15" customHeight="1" x14ac:dyDescent="0.25">
      <c r="A262" s="2">
        <v>261</v>
      </c>
      <c r="B262" s="2" t="s">
        <v>176</v>
      </c>
      <c r="C262" s="18" t="s">
        <v>1890</v>
      </c>
      <c r="D262" s="18" t="s">
        <v>1891</v>
      </c>
      <c r="E262" s="18" t="s">
        <v>1892</v>
      </c>
      <c r="F262" s="2" t="s">
        <v>180</v>
      </c>
      <c r="G262" s="7" t="s">
        <v>1643</v>
      </c>
      <c r="H262" s="18" t="s">
        <v>1966</v>
      </c>
      <c r="I262" s="22" t="s">
        <v>1954</v>
      </c>
      <c r="J262" s="71"/>
      <c r="K262" s="18" t="s">
        <v>1534</v>
      </c>
      <c r="L262" s="18"/>
      <c r="M262" s="18"/>
      <c r="N262" s="18"/>
      <c r="O262" s="18"/>
      <c r="P262" s="71"/>
      <c r="Q262" s="18" t="s">
        <v>1534</v>
      </c>
      <c r="S262" s="2" t="s">
        <v>1760</v>
      </c>
      <c r="U262" s="2" t="s">
        <v>1451</v>
      </c>
      <c r="V262" s="2"/>
      <c r="W262" s="2"/>
      <c r="Y262" s="2" t="s">
        <v>2013</v>
      </c>
      <c r="Z262" s="2"/>
      <c r="AA262" s="2" t="s">
        <v>2358</v>
      </c>
    </row>
    <row r="263" spans="1:28" ht="15" customHeight="1" x14ac:dyDescent="0.25">
      <c r="A263" s="2">
        <v>262</v>
      </c>
      <c r="B263" s="2" t="s">
        <v>176</v>
      </c>
      <c r="C263" s="18" t="s">
        <v>1893</v>
      </c>
      <c r="D263" s="18" t="s">
        <v>1894</v>
      </c>
      <c r="E263" s="18" t="s">
        <v>1895</v>
      </c>
      <c r="F263" s="2" t="s">
        <v>180</v>
      </c>
      <c r="G263" s="7" t="s">
        <v>1644</v>
      </c>
      <c r="H263" s="38" t="s">
        <v>1967</v>
      </c>
      <c r="I263" s="22"/>
      <c r="J263" s="71"/>
      <c r="K263" s="18" t="s">
        <v>1534</v>
      </c>
      <c r="L263" s="18"/>
      <c r="M263" s="18"/>
      <c r="N263" s="18"/>
      <c r="O263" s="18"/>
      <c r="P263" s="71"/>
      <c r="Q263" s="18" t="s">
        <v>1534</v>
      </c>
      <c r="S263" s="2" t="s">
        <v>1760</v>
      </c>
      <c r="U263" s="2" t="s">
        <v>1451</v>
      </c>
      <c r="V263" s="2"/>
      <c r="W263" s="2"/>
      <c r="Y263" s="2"/>
      <c r="Z263" s="2"/>
      <c r="AA263" s="2" t="s">
        <v>2360</v>
      </c>
    </row>
    <row r="264" spans="1:28" ht="15" customHeight="1" x14ac:dyDescent="0.25">
      <c r="A264" s="2">
        <v>263</v>
      </c>
      <c r="B264" s="2" t="s">
        <v>176</v>
      </c>
      <c r="C264" s="18" t="s">
        <v>1896</v>
      </c>
      <c r="D264" s="37" t="s">
        <v>1897</v>
      </c>
      <c r="E264" s="18" t="s">
        <v>1898</v>
      </c>
      <c r="F264" s="2" t="s">
        <v>180</v>
      </c>
      <c r="G264" s="7" t="s">
        <v>1644</v>
      </c>
      <c r="H264" t="s">
        <v>1968</v>
      </c>
      <c r="I264" s="22"/>
      <c r="J264" s="71"/>
      <c r="K264" s="71" t="s">
        <v>1534</v>
      </c>
      <c r="L264" s="71"/>
      <c r="M264" s="71"/>
      <c r="N264" s="71"/>
      <c r="O264" s="71"/>
      <c r="P264" s="71"/>
      <c r="Q264" s="18" t="s">
        <v>1534</v>
      </c>
      <c r="S264" s="2" t="s">
        <v>1760</v>
      </c>
      <c r="U264" s="2" t="s">
        <v>1451</v>
      </c>
      <c r="V264" s="2"/>
      <c r="W264" s="2"/>
      <c r="Y264" s="2"/>
      <c r="Z264" s="2"/>
      <c r="AA264" s="2" t="s">
        <v>2362</v>
      </c>
    </row>
    <row r="265" spans="1:28" ht="15" customHeight="1" x14ac:dyDescent="0.25">
      <c r="A265" s="2">
        <v>264</v>
      </c>
      <c r="B265" s="2" t="s">
        <v>176</v>
      </c>
      <c r="C265" s="18" t="s">
        <v>1899</v>
      </c>
      <c r="D265" s="37" t="s">
        <v>1900</v>
      </c>
      <c r="E265" s="18" t="s">
        <v>1901</v>
      </c>
      <c r="F265" s="2" t="s">
        <v>180</v>
      </c>
      <c r="G265" s="7" t="s">
        <v>1645</v>
      </c>
      <c r="H265" s="18" t="s">
        <v>1969</v>
      </c>
      <c r="I265" s="22"/>
      <c r="J265" s="71"/>
      <c r="K265" s="71" t="s">
        <v>1534</v>
      </c>
      <c r="L265" s="71"/>
      <c r="M265" s="71"/>
      <c r="N265" s="71"/>
      <c r="O265" s="71"/>
      <c r="P265" s="71"/>
      <c r="Q265" s="18" t="s">
        <v>1534</v>
      </c>
      <c r="S265" s="2" t="s">
        <v>1760</v>
      </c>
      <c r="U265" s="2" t="s">
        <v>1451</v>
      </c>
      <c r="V265" s="2"/>
      <c r="W265" s="2"/>
      <c r="Y265" s="2"/>
      <c r="Z265" s="2"/>
      <c r="AA265" s="2" t="s">
        <v>2364</v>
      </c>
    </row>
    <row r="266" spans="1:28" ht="15" customHeight="1" x14ac:dyDescent="0.25">
      <c r="A266" s="2">
        <v>265</v>
      </c>
      <c r="B266" s="2" t="s">
        <v>176</v>
      </c>
      <c r="C266" s="18" t="s">
        <v>1902</v>
      </c>
      <c r="D266" s="37" t="s">
        <v>1903</v>
      </c>
      <c r="E266" s="18" t="s">
        <v>1904</v>
      </c>
      <c r="F266" s="2" t="s">
        <v>180</v>
      </c>
      <c r="G266" s="7" t="s">
        <v>1645</v>
      </c>
      <c r="H266" s="18" t="s">
        <v>1970</v>
      </c>
      <c r="I266" s="22"/>
      <c r="J266" s="71"/>
      <c r="K266" s="71" t="s">
        <v>1534</v>
      </c>
      <c r="L266" s="71"/>
      <c r="M266" s="71"/>
      <c r="N266" s="71"/>
      <c r="O266" s="71"/>
      <c r="P266" s="71"/>
      <c r="Q266" s="18" t="s">
        <v>1534</v>
      </c>
      <c r="S266" s="2" t="s">
        <v>1760</v>
      </c>
      <c r="U266" s="2" t="s">
        <v>1451</v>
      </c>
      <c r="V266" s="2"/>
      <c r="W266" s="2"/>
      <c r="Y266" s="2"/>
      <c r="Z266" s="2"/>
      <c r="AA266" s="2" t="s">
        <v>2366</v>
      </c>
    </row>
    <row r="267" spans="1:28" ht="15" customHeight="1" x14ac:dyDescent="0.25">
      <c r="A267" s="2">
        <v>266</v>
      </c>
      <c r="B267" s="2" t="s">
        <v>176</v>
      </c>
      <c r="C267" s="18" t="s">
        <v>1613</v>
      </c>
      <c r="D267" s="37"/>
      <c r="E267" s="18" t="s">
        <v>1938</v>
      </c>
      <c r="F267" s="2" t="s">
        <v>182</v>
      </c>
      <c r="G267" s="7" t="s">
        <v>598</v>
      </c>
      <c r="H267" s="18"/>
      <c r="I267" s="22" t="s">
        <v>1614</v>
      </c>
      <c r="J267" s="71">
        <v>0</v>
      </c>
      <c r="K267" s="71" t="s">
        <v>1534</v>
      </c>
      <c r="L267" s="71"/>
      <c r="M267" s="71"/>
      <c r="N267" s="71"/>
      <c r="O267" s="71"/>
      <c r="P267" s="71"/>
      <c r="Q267" s="18" t="s">
        <v>1534</v>
      </c>
      <c r="R267" s="2" t="s">
        <v>462</v>
      </c>
      <c r="S267" s="2" t="s">
        <v>1866</v>
      </c>
      <c r="T267" s="2" t="s">
        <v>2243</v>
      </c>
      <c r="U267" s="2" t="s">
        <v>1458</v>
      </c>
      <c r="V267" s="2" t="s">
        <v>1443</v>
      </c>
      <c r="W267" s="2" t="s">
        <v>1654</v>
      </c>
      <c r="Y267" s="2" t="s">
        <v>2011</v>
      </c>
      <c r="Z267" s="2"/>
      <c r="AA267" s="2" t="s">
        <v>2688</v>
      </c>
    </row>
    <row r="268" spans="1:28" ht="15" customHeight="1" x14ac:dyDescent="0.25">
      <c r="A268" s="2">
        <v>267</v>
      </c>
      <c r="B268" s="2" t="s">
        <v>176</v>
      </c>
      <c r="C268" s="18" t="s">
        <v>1616</v>
      </c>
      <c r="D268" s="18"/>
      <c r="E268" s="18" t="s">
        <v>1939</v>
      </c>
      <c r="F268" s="2" t="s">
        <v>182</v>
      </c>
      <c r="G268" s="7" t="s">
        <v>598</v>
      </c>
      <c r="H268"/>
      <c r="I268" s="21" t="s">
        <v>1615</v>
      </c>
      <c r="J268" s="71">
        <v>0</v>
      </c>
      <c r="K268" s="71" t="s">
        <v>1534</v>
      </c>
      <c r="L268" s="71"/>
      <c r="M268" s="71"/>
      <c r="N268" s="71"/>
      <c r="O268" s="71"/>
      <c r="P268" s="71"/>
      <c r="Q268" s="18" t="s">
        <v>1534</v>
      </c>
      <c r="R268" s="2" t="s">
        <v>462</v>
      </c>
      <c r="S268" s="2" t="s">
        <v>1867</v>
      </c>
      <c r="T268" s="71" t="s">
        <v>2243</v>
      </c>
      <c r="U268" s="2" t="s">
        <v>1458</v>
      </c>
      <c r="V268" s="2" t="s">
        <v>1443</v>
      </c>
      <c r="W268" s="2" t="s">
        <v>1654</v>
      </c>
      <c r="Y268" s="2" t="s">
        <v>2011</v>
      </c>
      <c r="Z268" s="2"/>
      <c r="AA268" s="2" t="s">
        <v>2688</v>
      </c>
    </row>
    <row r="269" spans="1:28" ht="15" customHeight="1" x14ac:dyDescent="0.25">
      <c r="A269" s="2">
        <v>268</v>
      </c>
      <c r="B269" s="2" t="s">
        <v>176</v>
      </c>
      <c r="C269" s="18" t="s">
        <v>1617</v>
      </c>
      <c r="D269" s="18"/>
      <c r="E269" s="18" t="s">
        <v>1940</v>
      </c>
      <c r="F269" s="2" t="s">
        <v>182</v>
      </c>
      <c r="G269" s="38" t="s">
        <v>1699</v>
      </c>
      <c r="H269" s="22"/>
      <c r="I269" s="71" t="s">
        <v>1618</v>
      </c>
      <c r="J269" s="18">
        <v>0</v>
      </c>
      <c r="K269" s="18" t="s">
        <v>1534</v>
      </c>
      <c r="L269" s="18"/>
      <c r="M269" s="18"/>
      <c r="N269" s="18"/>
      <c r="O269" s="18"/>
      <c r="P269" s="18"/>
      <c r="Q269" s="2" t="s">
        <v>1534</v>
      </c>
      <c r="R269" s="2" t="s">
        <v>462</v>
      </c>
      <c r="S269" s="2" t="s">
        <v>1868</v>
      </c>
      <c r="T269" s="2" t="s">
        <v>2243</v>
      </c>
      <c r="U269" s="2" t="s">
        <v>1458</v>
      </c>
      <c r="V269" s="2" t="s">
        <v>1443</v>
      </c>
      <c r="W269" s="2" t="s">
        <v>1654</v>
      </c>
      <c r="Y269" s="2" t="s">
        <v>2011</v>
      </c>
      <c r="Z269" s="2"/>
      <c r="AA269" s="2" t="s">
        <v>2688</v>
      </c>
    </row>
    <row r="270" spans="1:28" ht="15" customHeight="1" x14ac:dyDescent="0.25">
      <c r="A270" s="2">
        <v>269</v>
      </c>
      <c r="B270" s="2" t="s">
        <v>176</v>
      </c>
      <c r="C270" s="18" t="s">
        <v>1619</v>
      </c>
      <c r="D270" s="37" t="s">
        <v>1197</v>
      </c>
      <c r="E270" s="18" t="s">
        <v>1943</v>
      </c>
      <c r="F270" s="2" t="s">
        <v>683</v>
      </c>
      <c r="G270" s="38" t="s">
        <v>1525</v>
      </c>
      <c r="H270"/>
      <c r="I270" s="71" t="s">
        <v>517</v>
      </c>
      <c r="J270" s="18" t="s">
        <v>2667</v>
      </c>
      <c r="K270" s="18" t="s">
        <v>1534</v>
      </c>
      <c r="L270" s="18" t="s">
        <v>1534</v>
      </c>
      <c r="M270" s="18" t="s">
        <v>1534</v>
      </c>
      <c r="N270" s="18" t="s">
        <v>1534</v>
      </c>
      <c r="O270" s="71" t="s">
        <v>1534</v>
      </c>
      <c r="P270" s="18" t="s">
        <v>1534</v>
      </c>
      <c r="Q270" s="2" t="s">
        <v>1534</v>
      </c>
      <c r="S270" s="2" t="s">
        <v>1876</v>
      </c>
      <c r="T270" s="2" t="s">
        <v>2242</v>
      </c>
      <c r="U270" s="2" t="s">
        <v>1444</v>
      </c>
      <c r="V270" s="2" t="s">
        <v>1443</v>
      </c>
      <c r="W270" s="2" t="s">
        <v>1654</v>
      </c>
      <c r="Y270" s="2" t="s">
        <v>2011</v>
      </c>
      <c r="Z270" s="2"/>
      <c r="AA270" s="2" t="s">
        <v>2426</v>
      </c>
    </row>
    <row r="271" spans="1:28" ht="15" customHeight="1" x14ac:dyDescent="0.25">
      <c r="A271" s="2">
        <v>270</v>
      </c>
      <c r="B271" s="2" t="s">
        <v>176</v>
      </c>
      <c r="C271" s="18" t="s">
        <v>1620</v>
      </c>
      <c r="D271" s="37" t="s">
        <v>1198</v>
      </c>
      <c r="E271" s="18" t="s">
        <v>1943</v>
      </c>
      <c r="F271" s="2" t="s">
        <v>683</v>
      </c>
      <c r="G271" s="18" t="s">
        <v>1525</v>
      </c>
      <c r="H271" s="22"/>
      <c r="I271" s="37" t="s">
        <v>517</v>
      </c>
      <c r="J271" s="18" t="s">
        <v>2668</v>
      </c>
      <c r="K271" s="18" t="s">
        <v>1534</v>
      </c>
      <c r="L271" s="18" t="s">
        <v>1534</v>
      </c>
      <c r="M271" s="18" t="s">
        <v>1534</v>
      </c>
      <c r="N271" s="18" t="s">
        <v>1534</v>
      </c>
      <c r="O271" s="18" t="s">
        <v>1534</v>
      </c>
      <c r="P271" s="18" t="s">
        <v>1534</v>
      </c>
      <c r="Q271" s="2" t="s">
        <v>1534</v>
      </c>
      <c r="S271" s="2" t="s">
        <v>1876</v>
      </c>
      <c r="T271" s="2" t="s">
        <v>2242</v>
      </c>
      <c r="U271" s="2" t="s">
        <v>1444</v>
      </c>
      <c r="V271" s="2" t="s">
        <v>1443</v>
      </c>
      <c r="W271" s="2" t="s">
        <v>1654</v>
      </c>
      <c r="Y271" s="2" t="s">
        <v>2011</v>
      </c>
      <c r="Z271" s="2"/>
      <c r="AA271" s="2" t="s">
        <v>2427</v>
      </c>
    </row>
    <row r="272" spans="1:28" ht="15" customHeight="1" x14ac:dyDescent="0.25">
      <c r="A272" s="2">
        <v>271</v>
      </c>
      <c r="B272" s="2" t="s">
        <v>176</v>
      </c>
      <c r="C272" s="18" t="s">
        <v>1621</v>
      </c>
      <c r="D272" s="37" t="s">
        <v>1199</v>
      </c>
      <c r="E272" s="2" t="s">
        <v>1943</v>
      </c>
      <c r="F272" s="2" t="s">
        <v>683</v>
      </c>
      <c r="G272" s="38" t="s">
        <v>1525</v>
      </c>
      <c r="H272" s="20"/>
      <c r="I272" s="2" t="s">
        <v>517</v>
      </c>
      <c r="J272" s="2" t="s">
        <v>2669</v>
      </c>
      <c r="K272" s="2" t="s">
        <v>1534</v>
      </c>
      <c r="L272" s="2" t="s">
        <v>1534</v>
      </c>
      <c r="M272" s="2" t="s">
        <v>1534</v>
      </c>
      <c r="N272" s="2" t="s">
        <v>1534</v>
      </c>
      <c r="O272" s="2" t="s">
        <v>1534</v>
      </c>
      <c r="P272" s="18" t="s">
        <v>1534</v>
      </c>
      <c r="Q272" s="2" t="s">
        <v>1534</v>
      </c>
      <c r="S272" s="2" t="s">
        <v>1876</v>
      </c>
      <c r="T272" s="2" t="s">
        <v>2242</v>
      </c>
      <c r="U272" s="2" t="s">
        <v>1444</v>
      </c>
      <c r="V272" s="2" t="s">
        <v>1443</v>
      </c>
      <c r="W272" s="2" t="s">
        <v>1654</v>
      </c>
      <c r="Y272" s="2" t="s">
        <v>2011</v>
      </c>
      <c r="Z272" s="2"/>
      <c r="AA272" s="2" t="s">
        <v>2428</v>
      </c>
    </row>
    <row r="273" spans="1:27" ht="15" customHeight="1" x14ac:dyDescent="0.25">
      <c r="A273" s="2">
        <v>272</v>
      </c>
      <c r="B273" s="2" t="s">
        <v>176</v>
      </c>
      <c r="C273" s="18" t="s">
        <v>1622</v>
      </c>
      <c r="D273" s="18" t="s">
        <v>1200</v>
      </c>
      <c r="E273" s="18" t="s">
        <v>1943</v>
      </c>
      <c r="F273" s="2" t="s">
        <v>683</v>
      </c>
      <c r="G273" s="38" t="s">
        <v>1525</v>
      </c>
      <c r="H273" s="22"/>
      <c r="I273" s="37" t="s">
        <v>517</v>
      </c>
      <c r="J273" s="18" t="s">
        <v>2670</v>
      </c>
      <c r="K273" s="18" t="s">
        <v>1534</v>
      </c>
      <c r="L273" s="18" t="s">
        <v>1534</v>
      </c>
      <c r="M273" s="18" t="s">
        <v>1534</v>
      </c>
      <c r="N273" s="18" t="s">
        <v>1534</v>
      </c>
      <c r="O273" s="18" t="s">
        <v>1534</v>
      </c>
      <c r="P273" s="18" t="s">
        <v>1534</v>
      </c>
      <c r="Q273" s="2" t="s">
        <v>1534</v>
      </c>
      <c r="S273" s="2" t="s">
        <v>1876</v>
      </c>
      <c r="T273" s="2" t="s">
        <v>2242</v>
      </c>
      <c r="U273" s="2" t="s">
        <v>1444</v>
      </c>
      <c r="V273" s="2" t="s">
        <v>1443</v>
      </c>
      <c r="W273" s="2" t="s">
        <v>1654</v>
      </c>
      <c r="Y273" s="2" t="s">
        <v>2011</v>
      </c>
      <c r="Z273" s="2"/>
      <c r="AA273" s="2" t="s">
        <v>2429</v>
      </c>
    </row>
    <row r="274" spans="1:27" ht="15" customHeight="1" x14ac:dyDescent="0.25">
      <c r="A274" s="2">
        <v>273</v>
      </c>
      <c r="B274" s="2" t="s">
        <v>176</v>
      </c>
      <c r="C274" s="57" t="s">
        <v>149</v>
      </c>
      <c r="D274" s="106" t="s">
        <v>486</v>
      </c>
      <c r="E274" s="3" t="s">
        <v>1944</v>
      </c>
      <c r="F274" s="3" t="s">
        <v>683</v>
      </c>
      <c r="G274" s="38" t="s">
        <v>716</v>
      </c>
      <c r="H274"/>
      <c r="I274" s="18" t="s">
        <v>1201</v>
      </c>
      <c r="J274" s="3">
        <v>0</v>
      </c>
      <c r="K274" s="3" t="s">
        <v>1534</v>
      </c>
      <c r="L274" s="3" t="s">
        <v>1534</v>
      </c>
      <c r="M274" s="3" t="s">
        <v>1534</v>
      </c>
      <c r="N274" s="3" t="s">
        <v>1534</v>
      </c>
      <c r="O274" s="3" t="s">
        <v>1534</v>
      </c>
      <c r="P274" s="3" t="s">
        <v>1534</v>
      </c>
      <c r="Q274" s="3" t="s">
        <v>1534</v>
      </c>
      <c r="R274" s="2" t="s">
        <v>462</v>
      </c>
      <c r="S274" s="2" t="s">
        <v>1877</v>
      </c>
      <c r="T274" s="60" t="s">
        <v>2242</v>
      </c>
      <c r="U274" s="2" t="s">
        <v>1777</v>
      </c>
      <c r="V274" s="2" t="s">
        <v>1443</v>
      </c>
      <c r="W274" s="2" t="s">
        <v>1654</v>
      </c>
      <c r="Y274" s="2" t="s">
        <v>2011</v>
      </c>
      <c r="Z274" s="2"/>
      <c r="AA274" s="2" t="s">
        <v>2422</v>
      </c>
    </row>
    <row r="275" spans="1:27" ht="15" customHeight="1" x14ac:dyDescent="0.25">
      <c r="A275" s="2">
        <v>274</v>
      </c>
      <c r="B275" s="2" t="s">
        <v>176</v>
      </c>
      <c r="C275" s="57" t="s">
        <v>129</v>
      </c>
      <c r="D275" s="106" t="s">
        <v>1886</v>
      </c>
      <c r="E275" s="3" t="s">
        <v>1945</v>
      </c>
      <c r="F275" s="3" t="s">
        <v>182</v>
      </c>
      <c r="G275" s="38" t="s">
        <v>599</v>
      </c>
      <c r="H275"/>
      <c r="I275" s="2" t="s">
        <v>516</v>
      </c>
      <c r="J275" s="37"/>
      <c r="K275" s="18" t="s">
        <v>1534</v>
      </c>
      <c r="L275" s="18" t="s">
        <v>1534</v>
      </c>
      <c r="M275" s="18" t="s">
        <v>1534</v>
      </c>
      <c r="N275" s="18" t="s">
        <v>1534</v>
      </c>
      <c r="O275" s="18" t="s">
        <v>1534</v>
      </c>
      <c r="P275" s="18" t="s">
        <v>1534</v>
      </c>
      <c r="Q275" s="2" t="s">
        <v>1534</v>
      </c>
      <c r="S275" s="2" t="s">
        <v>1870</v>
      </c>
      <c r="T275" s="60"/>
      <c r="U275" s="2" t="s">
        <v>2613</v>
      </c>
      <c r="V275" s="2" t="s">
        <v>1443</v>
      </c>
      <c r="W275" s="2" t="s">
        <v>1654</v>
      </c>
      <c r="Y275" s="2" t="s">
        <v>2011</v>
      </c>
      <c r="Z275" s="2"/>
      <c r="AA275" s="2" t="s">
        <v>2689</v>
      </c>
    </row>
    <row r="276" spans="1:27" ht="15" customHeight="1" x14ac:dyDescent="0.25">
      <c r="A276" s="2">
        <v>275</v>
      </c>
      <c r="B276" s="2" t="s">
        <v>176</v>
      </c>
      <c r="C276" s="57" t="s">
        <v>1647</v>
      </c>
      <c r="D276" s="106" t="s">
        <v>470</v>
      </c>
      <c r="E276" s="3" t="s">
        <v>1943</v>
      </c>
      <c r="F276" s="2" t="s">
        <v>683</v>
      </c>
      <c r="G276" s="18" t="s">
        <v>601</v>
      </c>
      <c r="H276"/>
      <c r="I276" s="18" t="s">
        <v>515</v>
      </c>
      <c r="J276" s="37" t="s">
        <v>462</v>
      </c>
      <c r="K276" s="18" t="s">
        <v>1534</v>
      </c>
      <c r="L276" s="18"/>
      <c r="M276" s="18"/>
      <c r="N276" s="18"/>
      <c r="O276" s="18"/>
      <c r="P276" s="18"/>
      <c r="Q276" s="2" t="s">
        <v>1534</v>
      </c>
      <c r="S276" s="2" t="s">
        <v>1870</v>
      </c>
      <c r="T276" s="60"/>
      <c r="U276" s="2" t="s">
        <v>2613</v>
      </c>
      <c r="V276" s="2" t="s">
        <v>1443</v>
      </c>
      <c r="W276" s="2" t="s">
        <v>1654</v>
      </c>
      <c r="Y276" s="2" t="s">
        <v>2011</v>
      </c>
      <c r="Z276" s="2"/>
      <c r="AA276" s="2" t="s">
        <v>2424</v>
      </c>
    </row>
    <row r="277" spans="1:27" ht="15" customHeight="1" x14ac:dyDescent="0.25">
      <c r="A277" s="2">
        <v>276</v>
      </c>
      <c r="B277" s="2" t="s">
        <v>176</v>
      </c>
      <c r="C277" s="57" t="s">
        <v>1460</v>
      </c>
      <c r="D277" s="106" t="s">
        <v>2015</v>
      </c>
      <c r="E277" s="3" t="s">
        <v>1937</v>
      </c>
      <c r="F277" s="2" t="s">
        <v>683</v>
      </c>
      <c r="G277" s="18" t="s">
        <v>1642</v>
      </c>
      <c r="H277"/>
      <c r="I277" s="18" t="s">
        <v>526</v>
      </c>
      <c r="J277" s="3" t="s">
        <v>462</v>
      </c>
      <c r="M277" s="3" t="s">
        <v>1534</v>
      </c>
      <c r="S277" s="2" t="s">
        <v>1873</v>
      </c>
      <c r="T277" s="60"/>
      <c r="U277" s="2" t="s">
        <v>1460</v>
      </c>
      <c r="V277" s="2" t="s">
        <v>1445</v>
      </c>
      <c r="W277" s="2" t="s">
        <v>1654</v>
      </c>
      <c r="Y277" s="2" t="s">
        <v>2011</v>
      </c>
      <c r="Z277" s="2"/>
      <c r="AA277" s="2" t="s">
        <v>2691</v>
      </c>
    </row>
    <row r="278" spans="1:27" ht="15" customHeight="1" x14ac:dyDescent="0.25">
      <c r="A278" s="2">
        <v>277</v>
      </c>
      <c r="B278" s="2" t="s">
        <v>176</v>
      </c>
      <c r="C278" s="57" t="s">
        <v>1646</v>
      </c>
      <c r="D278" s="106" t="s">
        <v>815</v>
      </c>
      <c r="E278" s="3" t="s">
        <v>1937</v>
      </c>
      <c r="F278" s="3" t="s">
        <v>683</v>
      </c>
      <c r="G278" s="18" t="s">
        <v>1642</v>
      </c>
      <c r="H278"/>
      <c r="I278" s="2" t="s">
        <v>525</v>
      </c>
      <c r="J278" s="3" t="s">
        <v>462</v>
      </c>
      <c r="M278" s="3" t="s">
        <v>1534</v>
      </c>
      <c r="Q278" s="3" t="s">
        <v>1534</v>
      </c>
      <c r="S278" s="2" t="s">
        <v>1871</v>
      </c>
      <c r="T278" s="60"/>
      <c r="U278" s="2" t="s">
        <v>1460</v>
      </c>
      <c r="V278" s="2" t="s">
        <v>1445</v>
      </c>
      <c r="W278" s="2" t="s">
        <v>1654</v>
      </c>
      <c r="Y278" s="2" t="s">
        <v>2011</v>
      </c>
      <c r="Z278" s="2"/>
      <c r="AA278" s="2" t="s">
        <v>2692</v>
      </c>
    </row>
    <row r="279" spans="1:27" ht="15" customHeight="1" x14ac:dyDescent="0.25">
      <c r="A279" s="2">
        <v>278</v>
      </c>
      <c r="B279" s="2" t="s">
        <v>176</v>
      </c>
      <c r="C279" s="57" t="s">
        <v>133</v>
      </c>
      <c r="D279" s="106" t="s">
        <v>485</v>
      </c>
      <c r="E279" s="3" t="s">
        <v>1941</v>
      </c>
      <c r="F279" s="3" t="s">
        <v>182</v>
      </c>
      <c r="G279" s="18" t="s">
        <v>1411</v>
      </c>
      <c r="H279"/>
      <c r="I279" s="2" t="s">
        <v>1522</v>
      </c>
      <c r="J279" s="3" t="s">
        <v>462</v>
      </c>
      <c r="K279" s="3" t="s">
        <v>1534</v>
      </c>
      <c r="Q279" s="3" t="s">
        <v>1534</v>
      </c>
      <c r="S279" s="2" t="s">
        <v>1869</v>
      </c>
      <c r="T279" s="60"/>
      <c r="U279" s="2" t="s">
        <v>1519</v>
      </c>
      <c r="V279" s="2" t="s">
        <v>1443</v>
      </c>
      <c r="W279" s="2" t="s">
        <v>1654</v>
      </c>
      <c r="Y279" s="2" t="s">
        <v>2011</v>
      </c>
      <c r="Z279" s="2"/>
      <c r="AA279" s="2" t="s">
        <v>2690</v>
      </c>
    </row>
    <row r="280" spans="1:27" ht="15" customHeight="1" x14ac:dyDescent="0.25">
      <c r="A280" s="2">
        <v>279</v>
      </c>
      <c r="B280" s="2" t="s">
        <v>176</v>
      </c>
      <c r="C280" s="57" t="s">
        <v>2665</v>
      </c>
      <c r="D280" s="106" t="s">
        <v>2682</v>
      </c>
      <c r="E280" s="3" t="s">
        <v>1947</v>
      </c>
      <c r="F280" s="3" t="s">
        <v>683</v>
      </c>
      <c r="G280" s="18" t="s">
        <v>1648</v>
      </c>
      <c r="H280" t="s">
        <v>2664</v>
      </c>
      <c r="I280" s="2" t="s">
        <v>2666</v>
      </c>
      <c r="S280" s="2" t="s">
        <v>1881</v>
      </c>
      <c r="T280" s="60" t="s">
        <v>177</v>
      </c>
      <c r="U280" s="2" t="s">
        <v>1463</v>
      </c>
      <c r="V280" s="2" t="s">
        <v>1443</v>
      </c>
      <c r="W280" s="2" t="s">
        <v>1654</v>
      </c>
      <c r="Y280" s="2" t="s">
        <v>2012</v>
      </c>
      <c r="Z280" s="2"/>
      <c r="AA280" s="2" t="s">
        <v>2693</v>
      </c>
    </row>
    <row r="281" spans="1:27" ht="15" customHeight="1" x14ac:dyDescent="0.25">
      <c r="A281" s="2">
        <v>280</v>
      </c>
      <c r="B281" s="2" t="s">
        <v>176</v>
      </c>
      <c r="C281" s="57" t="s">
        <v>2672</v>
      </c>
      <c r="D281" s="110" t="s">
        <v>2681</v>
      </c>
      <c r="E281" s="3" t="s">
        <v>1947</v>
      </c>
      <c r="F281" s="3" t="s">
        <v>683</v>
      </c>
      <c r="G281" s="38" t="s">
        <v>1623</v>
      </c>
      <c r="H281" t="s">
        <v>2664</v>
      </c>
      <c r="I281" s="2" t="s">
        <v>2677</v>
      </c>
      <c r="J281" s="3" t="s">
        <v>462</v>
      </c>
      <c r="S281" s="2" t="s">
        <v>1882</v>
      </c>
      <c r="T281" s="60" t="s">
        <v>177</v>
      </c>
      <c r="U281" s="2" t="s">
        <v>1463</v>
      </c>
      <c r="V281" s="2" t="s">
        <v>1443</v>
      </c>
      <c r="W281" s="2" t="s">
        <v>1654</v>
      </c>
      <c r="Y281" s="2" t="s">
        <v>2012</v>
      </c>
      <c r="Z281" s="2"/>
      <c r="AA281" s="2" t="s">
        <v>2694</v>
      </c>
    </row>
    <row r="282" spans="1:27" ht="15" customHeight="1" x14ac:dyDescent="0.25">
      <c r="A282" s="2">
        <v>281</v>
      </c>
      <c r="B282" s="2" t="s">
        <v>176</v>
      </c>
      <c r="C282" s="57" t="s">
        <v>2674</v>
      </c>
      <c r="D282" s="110" t="s">
        <v>2683</v>
      </c>
      <c r="E282" s="3" t="s">
        <v>1947</v>
      </c>
      <c r="F282" s="3" t="s">
        <v>683</v>
      </c>
      <c r="G282" s="38" t="s">
        <v>1624</v>
      </c>
      <c r="H282" t="s">
        <v>2664</v>
      </c>
      <c r="I282" s="2" t="s">
        <v>2678</v>
      </c>
      <c r="J282" s="3" t="s">
        <v>462</v>
      </c>
      <c r="S282" s="2" t="s">
        <v>1883</v>
      </c>
      <c r="T282" s="60" t="s">
        <v>177</v>
      </c>
      <c r="U282" s="2" t="s">
        <v>1463</v>
      </c>
      <c r="V282" s="2" t="s">
        <v>1443</v>
      </c>
      <c r="W282" s="2" t="s">
        <v>1654</v>
      </c>
      <c r="Y282" s="2" t="s">
        <v>2012</v>
      </c>
      <c r="Z282" s="2"/>
      <c r="AA282" s="2" t="s">
        <v>2694</v>
      </c>
    </row>
    <row r="283" spans="1:27" ht="15" customHeight="1" x14ac:dyDescent="0.25">
      <c r="A283" s="2">
        <v>282</v>
      </c>
      <c r="B283" s="2" t="s">
        <v>176</v>
      </c>
      <c r="C283" s="57" t="s">
        <v>2675</v>
      </c>
      <c r="D283" s="110" t="s">
        <v>2684</v>
      </c>
      <c r="E283" s="3" t="s">
        <v>1947</v>
      </c>
      <c r="F283" s="3" t="s">
        <v>683</v>
      </c>
      <c r="G283" s="18" t="s">
        <v>1625</v>
      </c>
      <c r="H283" t="s">
        <v>2664</v>
      </c>
      <c r="I283" s="2" t="s">
        <v>2679</v>
      </c>
      <c r="J283" s="3" t="s">
        <v>462</v>
      </c>
      <c r="S283" s="2" t="s">
        <v>1884</v>
      </c>
      <c r="T283" s="60" t="s">
        <v>177</v>
      </c>
      <c r="U283" s="2" t="s">
        <v>1463</v>
      </c>
      <c r="V283" s="2" t="s">
        <v>1443</v>
      </c>
      <c r="W283" s="2" t="s">
        <v>1654</v>
      </c>
      <c r="Y283" s="2" t="s">
        <v>2012</v>
      </c>
      <c r="Z283" s="2"/>
      <c r="AA283" s="3" t="s">
        <v>2694</v>
      </c>
    </row>
    <row r="284" spans="1:27" ht="15" customHeight="1" x14ac:dyDescent="0.25">
      <c r="A284" s="2">
        <v>283</v>
      </c>
      <c r="B284" s="2" t="s">
        <v>176</v>
      </c>
      <c r="C284" s="57" t="s">
        <v>2663</v>
      </c>
      <c r="D284" s="106" t="s">
        <v>2685</v>
      </c>
      <c r="E284" s="3" t="s">
        <v>1947</v>
      </c>
      <c r="F284" s="3" t="s">
        <v>683</v>
      </c>
      <c r="G284" s="18" t="s">
        <v>2037</v>
      </c>
      <c r="H284" t="s">
        <v>1971</v>
      </c>
      <c r="I284" s="2" t="s">
        <v>2680</v>
      </c>
      <c r="J284" s="3" t="s">
        <v>462</v>
      </c>
      <c r="S284" s="2" t="s">
        <v>1885</v>
      </c>
      <c r="T284" s="60" t="s">
        <v>177</v>
      </c>
      <c r="U284" s="2" t="s">
        <v>1463</v>
      </c>
      <c r="V284" s="2" t="s">
        <v>1443</v>
      </c>
      <c r="W284" s="2" t="s">
        <v>1654</v>
      </c>
      <c r="Y284" s="2" t="s">
        <v>2012</v>
      </c>
      <c r="Z284" s="2"/>
      <c r="AA284" s="2" t="s">
        <v>2695</v>
      </c>
    </row>
    <row r="285" spans="1:27" ht="15" customHeight="1" x14ac:dyDescent="0.25">
      <c r="A285" s="2">
        <v>284</v>
      </c>
      <c r="B285" s="2" t="s">
        <v>176</v>
      </c>
      <c r="C285" s="18" t="s">
        <v>1887</v>
      </c>
      <c r="D285" s="18" t="s">
        <v>1888</v>
      </c>
      <c r="E285" s="18" t="s">
        <v>1889</v>
      </c>
      <c r="F285" s="2" t="s">
        <v>180</v>
      </c>
      <c r="G285" s="18" t="s">
        <v>1643</v>
      </c>
      <c r="H285" s="18" t="s">
        <v>1965</v>
      </c>
      <c r="I285" t="s">
        <v>1953</v>
      </c>
      <c r="J285" s="22"/>
      <c r="K285" s="71" t="s">
        <v>1534</v>
      </c>
      <c r="L285" s="18"/>
      <c r="M285" s="18"/>
      <c r="N285" s="18"/>
      <c r="O285" s="18"/>
      <c r="P285" s="18"/>
      <c r="Q285" s="71" t="s">
        <v>1534</v>
      </c>
      <c r="R285" s="18"/>
      <c r="S285" s="2" t="s">
        <v>1760</v>
      </c>
      <c r="T285" s="2" t="s">
        <v>2243</v>
      </c>
      <c r="V285" s="2" t="s">
        <v>1445</v>
      </c>
      <c r="W285" s="2" t="s">
        <v>1654</v>
      </c>
      <c r="Y285" s="2" t="s">
        <v>2011</v>
      </c>
    </row>
    <row r="286" spans="1:27" ht="15" customHeight="1" x14ac:dyDescent="0.25">
      <c r="A286" s="2">
        <v>285</v>
      </c>
      <c r="B286" s="2" t="s">
        <v>176</v>
      </c>
      <c r="C286" s="18" t="s">
        <v>2009</v>
      </c>
      <c r="D286" s="18" t="s">
        <v>1891</v>
      </c>
      <c r="E286" s="18" t="s">
        <v>1892</v>
      </c>
      <c r="F286" s="2" t="s">
        <v>180</v>
      </c>
      <c r="G286" s="18" t="s">
        <v>1643</v>
      </c>
      <c r="H286" s="18" t="s">
        <v>1966</v>
      </c>
      <c r="I286" t="s">
        <v>1954</v>
      </c>
      <c r="J286" s="22"/>
      <c r="K286" s="71" t="s">
        <v>1534</v>
      </c>
      <c r="L286" s="18"/>
      <c r="M286" s="18"/>
      <c r="N286" s="18"/>
      <c r="O286" s="18"/>
      <c r="P286" s="18"/>
      <c r="Q286" s="71" t="s">
        <v>1534</v>
      </c>
      <c r="R286" s="18"/>
      <c r="S286" s="2" t="s">
        <v>1760</v>
      </c>
      <c r="T286" s="2" t="s">
        <v>2243</v>
      </c>
      <c r="V286" s="2" t="s">
        <v>1445</v>
      </c>
      <c r="W286" s="2" t="s">
        <v>1654</v>
      </c>
      <c r="Y286" s="2" t="s">
        <v>2013</v>
      </c>
    </row>
    <row r="287" spans="1:27" ht="15" customHeight="1" x14ac:dyDescent="0.25">
      <c r="T287" s="2" t="s">
        <v>177</v>
      </c>
    </row>
    <row r="288" spans="1:27"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sheetData>
  <autoFilter ref="A1:X333"/>
  <sortState ref="A261:Y282">
    <sortCondition ref="G261:G282"/>
  </sortState>
  <hyperlinks>
    <hyperlink ref="X100"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
  <sheetViews>
    <sheetView topLeftCell="O1" workbookViewId="0">
      <selection activeCell="AA1" sqref="AA1"/>
    </sheetView>
  </sheetViews>
  <sheetFormatPr defaultColWidth="9.140625" defaultRowHeight="15" x14ac:dyDescent="0.25"/>
  <cols>
    <col min="1" max="1" width="9.140625" style="2"/>
    <col min="2" max="2" width="15.85546875" style="3" customWidth="1"/>
    <col min="3" max="3" width="42.85546875" style="2" customWidth="1"/>
    <col min="4" max="4" width="8.7109375" style="2" customWidth="1"/>
    <col min="5" max="5" width="11.570312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31.28515625" style="2" customWidth="1"/>
    <col min="25" max="25" width="9.140625" style="2"/>
    <col min="26" max="26" width="24.5703125" style="2" customWidth="1"/>
    <col min="27" max="16384" width="9.140625" style="2"/>
  </cols>
  <sheetData>
    <row r="1" spans="1:28"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1441</v>
      </c>
      <c r="V1" s="1" t="s">
        <v>1442</v>
      </c>
      <c r="W1" s="1" t="s">
        <v>1663</v>
      </c>
      <c r="X1" s="104" t="s">
        <v>1950</v>
      </c>
      <c r="Y1" s="1" t="s">
        <v>2010</v>
      </c>
      <c r="AA1" s="1" t="s">
        <v>2050</v>
      </c>
    </row>
    <row r="2" spans="1:28" ht="15" customHeight="1" x14ac:dyDescent="0.25">
      <c r="A2" s="2">
        <v>700</v>
      </c>
      <c r="B2" s="2" t="s">
        <v>464</v>
      </c>
      <c r="C2" s="2" t="s">
        <v>521</v>
      </c>
      <c r="D2" s="18" t="s">
        <v>522</v>
      </c>
      <c r="E2" s="18" t="s">
        <v>1929</v>
      </c>
      <c r="F2" s="2" t="s">
        <v>180</v>
      </c>
      <c r="G2" s="2" t="s">
        <v>1395</v>
      </c>
      <c r="H2" s="2" t="s">
        <v>827</v>
      </c>
      <c r="I2" s="2" t="s">
        <v>2046</v>
      </c>
      <c r="J2" s="2">
        <v>0</v>
      </c>
      <c r="K2" s="2" t="s">
        <v>1534</v>
      </c>
      <c r="L2" s="2" t="s">
        <v>1534</v>
      </c>
      <c r="M2" s="2" t="s">
        <v>1534</v>
      </c>
      <c r="N2" s="2" t="s">
        <v>1534</v>
      </c>
      <c r="O2" s="2"/>
      <c r="P2" s="3" t="s">
        <v>1534</v>
      </c>
      <c r="Q2" s="2" t="s">
        <v>1534</v>
      </c>
      <c r="R2" s="2" t="s">
        <v>1649</v>
      </c>
      <c r="S2" s="2" t="s">
        <v>1761</v>
      </c>
      <c r="T2" s="71" t="s">
        <v>2238</v>
      </c>
      <c r="U2" s="3" t="s">
        <v>1974</v>
      </c>
      <c r="V2" s="2" t="s">
        <v>1443</v>
      </c>
      <c r="W2" t="s">
        <v>1654</v>
      </c>
      <c r="Y2" s="2" t="s">
        <v>2052</v>
      </c>
      <c r="Z2" s="2" t="s">
        <v>2223</v>
      </c>
    </row>
    <row r="3" spans="1:28" ht="15" customHeight="1" x14ac:dyDescent="0.25">
      <c r="A3" s="2">
        <v>701</v>
      </c>
      <c r="B3" s="2" t="s">
        <v>464</v>
      </c>
      <c r="C3" s="2" t="s">
        <v>1599</v>
      </c>
      <c r="D3" s="18" t="s">
        <v>212</v>
      </c>
      <c r="E3" s="18" t="s">
        <v>384</v>
      </c>
      <c r="F3" s="2" t="s">
        <v>1990</v>
      </c>
      <c r="G3" s="2" t="s">
        <v>1627</v>
      </c>
      <c r="H3" s="2" t="s">
        <v>823</v>
      </c>
      <c r="I3" s="2" t="s">
        <v>1521</v>
      </c>
      <c r="J3" s="2">
        <v>101</v>
      </c>
      <c r="K3" s="2"/>
      <c r="L3" s="2"/>
      <c r="M3" s="2"/>
      <c r="N3" s="2"/>
      <c r="O3" s="2"/>
      <c r="Q3" s="2"/>
      <c r="R3" s="2" t="s">
        <v>1650</v>
      </c>
      <c r="S3" s="2" t="s">
        <v>1769</v>
      </c>
      <c r="T3" s="2" t="s">
        <v>177</v>
      </c>
      <c r="U3" s="3" t="s">
        <v>1650</v>
      </c>
      <c r="V3" s="2" t="s">
        <v>1443</v>
      </c>
      <c r="W3" s="2" t="s">
        <v>1654</v>
      </c>
      <c r="Y3" s="2" t="s">
        <v>2012</v>
      </c>
      <c r="AA3" s="2" t="s">
        <v>2452</v>
      </c>
      <c r="AB3" s="2">
        <v>0</v>
      </c>
    </row>
    <row r="4" spans="1:28" ht="15" customHeight="1" x14ac:dyDescent="0.25">
      <c r="A4" s="2">
        <v>702</v>
      </c>
      <c r="B4" s="2" t="s">
        <v>464</v>
      </c>
      <c r="C4" s="2" t="s">
        <v>89</v>
      </c>
      <c r="D4" s="18" t="s">
        <v>211</v>
      </c>
      <c r="E4" s="18" t="s">
        <v>383</v>
      </c>
      <c r="F4" s="2" t="s">
        <v>1990</v>
      </c>
      <c r="G4" s="2" t="s">
        <v>1628</v>
      </c>
      <c r="H4" s="2" t="s">
        <v>823</v>
      </c>
      <c r="I4" s="2" t="s">
        <v>1521</v>
      </c>
      <c r="J4" s="2">
        <v>100</v>
      </c>
      <c r="K4" s="2"/>
      <c r="L4" s="2"/>
      <c r="M4" s="2"/>
      <c r="N4" s="18"/>
      <c r="O4" s="2"/>
      <c r="Q4" s="2"/>
      <c r="R4" s="2" t="s">
        <v>1650</v>
      </c>
      <c r="S4" s="2" t="s">
        <v>1769</v>
      </c>
      <c r="T4" s="2" t="s">
        <v>177</v>
      </c>
      <c r="U4" s="3" t="s">
        <v>1650</v>
      </c>
      <c r="V4" s="2" t="s">
        <v>1443</v>
      </c>
      <c r="W4" s="2" t="s">
        <v>1654</v>
      </c>
      <c r="Y4" s="2" t="s">
        <v>2012</v>
      </c>
      <c r="AA4" s="2" t="s">
        <v>2453</v>
      </c>
      <c r="AB4" s="2">
        <v>0</v>
      </c>
    </row>
    <row r="5" spans="1:28" ht="15" customHeight="1" x14ac:dyDescent="0.25">
      <c r="A5" s="2">
        <v>703</v>
      </c>
      <c r="B5" s="2" t="s">
        <v>464</v>
      </c>
      <c r="C5" s="2" t="s">
        <v>86</v>
      </c>
      <c r="D5" s="18" t="s">
        <v>290</v>
      </c>
      <c r="E5" s="18" t="s">
        <v>381</v>
      </c>
      <c r="F5" s="2" t="s">
        <v>1990</v>
      </c>
      <c r="G5" s="2" t="s">
        <v>585</v>
      </c>
      <c r="H5" s="2" t="s">
        <v>820</v>
      </c>
      <c r="I5" s="2" t="s">
        <v>1521</v>
      </c>
      <c r="J5" s="2">
        <v>97</v>
      </c>
      <c r="K5" s="2"/>
      <c r="L5" s="2"/>
      <c r="M5" s="2"/>
      <c r="N5" s="18"/>
      <c r="O5" s="2"/>
      <c r="Q5" s="2"/>
      <c r="R5" s="2" t="s">
        <v>1651</v>
      </c>
      <c r="S5" s="2" t="s">
        <v>1770</v>
      </c>
      <c r="T5" s="2" t="s">
        <v>177</v>
      </c>
      <c r="U5" s="3" t="s">
        <v>1651</v>
      </c>
      <c r="V5" s="2" t="s">
        <v>1443</v>
      </c>
      <c r="W5" s="2" t="s">
        <v>1654</v>
      </c>
      <c r="Y5" s="2" t="s">
        <v>2012</v>
      </c>
      <c r="AA5" s="2" t="s">
        <v>2454</v>
      </c>
      <c r="AB5" s="2">
        <v>2</v>
      </c>
    </row>
    <row r="6" spans="1:28" ht="15" customHeight="1" x14ac:dyDescent="0.25">
      <c r="A6" s="2">
        <v>704</v>
      </c>
      <c r="B6" s="2" t="s">
        <v>464</v>
      </c>
      <c r="C6" s="2" t="s">
        <v>84</v>
      </c>
      <c r="D6" s="18" t="s">
        <v>288</v>
      </c>
      <c r="E6" s="18" t="s">
        <v>382</v>
      </c>
      <c r="F6" s="2" t="s">
        <v>1990</v>
      </c>
      <c r="G6" s="2" t="s">
        <v>586</v>
      </c>
      <c r="H6" s="2" t="s">
        <v>820</v>
      </c>
      <c r="I6" s="2" t="s">
        <v>1521</v>
      </c>
      <c r="J6" s="2">
        <v>95</v>
      </c>
      <c r="K6" s="2"/>
      <c r="L6" s="2"/>
      <c r="M6" s="2"/>
      <c r="N6" s="18"/>
      <c r="O6" s="2"/>
      <c r="Q6" s="2"/>
      <c r="R6" s="2" t="s">
        <v>1651</v>
      </c>
      <c r="S6" s="2" t="s">
        <v>1771</v>
      </c>
      <c r="T6" s="2" t="s">
        <v>177</v>
      </c>
      <c r="U6" s="3" t="s">
        <v>1651</v>
      </c>
      <c r="V6" s="2" t="s">
        <v>1443</v>
      </c>
      <c r="W6" s="2" t="s">
        <v>1654</v>
      </c>
      <c r="Y6" s="2" t="s">
        <v>2012</v>
      </c>
      <c r="AA6" s="2" t="s">
        <v>2455</v>
      </c>
      <c r="AB6" s="2">
        <v>2</v>
      </c>
    </row>
    <row r="7" spans="1:28" ht="15" customHeight="1" x14ac:dyDescent="0.25">
      <c r="A7" s="2">
        <v>705</v>
      </c>
      <c r="B7" s="2" t="s">
        <v>464</v>
      </c>
      <c r="C7" s="2" t="s">
        <v>80</v>
      </c>
      <c r="D7" s="18" t="s">
        <v>284</v>
      </c>
      <c r="E7" s="18" t="s">
        <v>385</v>
      </c>
      <c r="F7" s="2" t="s">
        <v>1990</v>
      </c>
      <c r="G7" s="2" t="s">
        <v>587</v>
      </c>
      <c r="H7" s="2" t="s">
        <v>820</v>
      </c>
      <c r="I7" s="2" t="s">
        <v>1521</v>
      </c>
      <c r="J7" s="2">
        <v>91</v>
      </c>
      <c r="K7" s="2"/>
      <c r="L7" s="2"/>
      <c r="M7" s="2"/>
      <c r="N7" s="18"/>
      <c r="O7" s="2"/>
      <c r="Q7" s="2"/>
      <c r="R7" s="2" t="s">
        <v>1651</v>
      </c>
      <c r="S7" s="2" t="s">
        <v>1772</v>
      </c>
      <c r="T7" s="2" t="s">
        <v>177</v>
      </c>
      <c r="U7" s="3" t="s">
        <v>1651</v>
      </c>
      <c r="V7" s="2" t="s">
        <v>1443</v>
      </c>
      <c r="W7" s="2" t="s">
        <v>1654</v>
      </c>
      <c r="Y7" s="2" t="s">
        <v>2012</v>
      </c>
      <c r="AA7" s="2" t="s">
        <v>2456</v>
      </c>
      <c r="AB7" s="2">
        <v>2</v>
      </c>
    </row>
    <row r="8" spans="1:28" ht="15" customHeight="1" x14ac:dyDescent="0.25">
      <c r="A8" s="2">
        <v>706</v>
      </c>
      <c r="B8" s="2" t="s">
        <v>464</v>
      </c>
      <c r="C8" s="2" t="s">
        <v>82</v>
      </c>
      <c r="D8" s="18" t="s">
        <v>286</v>
      </c>
      <c r="E8" s="18" t="s">
        <v>387</v>
      </c>
      <c r="F8" s="2" t="s">
        <v>1990</v>
      </c>
      <c r="G8" s="2" t="s">
        <v>588</v>
      </c>
      <c r="H8" s="2" t="s">
        <v>820</v>
      </c>
      <c r="I8" s="2" t="s">
        <v>1521</v>
      </c>
      <c r="J8" s="2">
        <v>93</v>
      </c>
      <c r="K8" s="2"/>
      <c r="L8" s="2"/>
      <c r="M8" s="2"/>
      <c r="N8" s="18"/>
      <c r="O8" s="2"/>
      <c r="Q8" s="2"/>
      <c r="R8" s="2" t="s">
        <v>1651</v>
      </c>
      <c r="S8" s="2" t="s">
        <v>1772</v>
      </c>
      <c r="T8" s="2" t="s">
        <v>177</v>
      </c>
      <c r="U8" s="3" t="s">
        <v>1651</v>
      </c>
      <c r="V8" s="2" t="s">
        <v>1443</v>
      </c>
      <c r="W8" s="2" t="s">
        <v>1654</v>
      </c>
      <c r="Y8" s="2" t="s">
        <v>2012</v>
      </c>
      <c r="AA8" s="2" t="s">
        <v>2457</v>
      </c>
      <c r="AB8" s="2">
        <v>2</v>
      </c>
    </row>
    <row r="9" spans="1:28" ht="15" customHeight="1" x14ac:dyDescent="0.25">
      <c r="A9" s="2">
        <v>707</v>
      </c>
      <c r="B9" s="2" t="s">
        <v>464</v>
      </c>
      <c r="C9" s="2" t="s">
        <v>88</v>
      </c>
      <c r="D9" s="18" t="s">
        <v>292</v>
      </c>
      <c r="E9" s="18" t="s">
        <v>389</v>
      </c>
      <c r="F9" s="2" t="s">
        <v>1990</v>
      </c>
      <c r="G9" s="2" t="s">
        <v>589</v>
      </c>
      <c r="H9" s="2" t="s">
        <v>820</v>
      </c>
      <c r="I9" s="2" t="s">
        <v>1521</v>
      </c>
      <c r="J9" s="2">
        <v>99</v>
      </c>
      <c r="K9" s="2"/>
      <c r="L9" s="2"/>
      <c r="M9" s="2"/>
      <c r="N9" s="18"/>
      <c r="O9" s="2"/>
      <c r="Q9" s="2"/>
      <c r="R9" s="2" t="s">
        <v>1651</v>
      </c>
      <c r="S9" s="2" t="s">
        <v>1773</v>
      </c>
      <c r="T9" s="2" t="s">
        <v>177</v>
      </c>
      <c r="U9" s="3" t="s">
        <v>1651</v>
      </c>
      <c r="V9" s="2" t="s">
        <v>1443</v>
      </c>
      <c r="W9" s="2" t="s">
        <v>1654</v>
      </c>
      <c r="Y9" s="2" t="s">
        <v>2012</v>
      </c>
      <c r="AA9" s="2" t="s">
        <v>2458</v>
      </c>
      <c r="AB9" s="2">
        <v>2</v>
      </c>
    </row>
    <row r="10" spans="1:28" ht="15" customHeight="1" x14ac:dyDescent="0.25">
      <c r="A10" s="2">
        <v>708</v>
      </c>
      <c r="B10" s="2" t="s">
        <v>464</v>
      </c>
      <c r="C10" s="2" t="s">
        <v>85</v>
      </c>
      <c r="D10" s="18" t="s">
        <v>289</v>
      </c>
      <c r="E10" s="18" t="s">
        <v>391</v>
      </c>
      <c r="F10" s="2" t="s">
        <v>1990</v>
      </c>
      <c r="G10" s="2" t="s">
        <v>590</v>
      </c>
      <c r="H10" s="2" t="s">
        <v>820</v>
      </c>
      <c r="I10" s="2" t="s">
        <v>1521</v>
      </c>
      <c r="J10" s="2">
        <v>96</v>
      </c>
      <c r="K10" s="2"/>
      <c r="L10" s="2"/>
      <c r="M10" s="2"/>
      <c r="N10" s="18"/>
      <c r="O10" s="2"/>
      <c r="Q10" s="2"/>
      <c r="R10" s="2" t="s">
        <v>1651</v>
      </c>
      <c r="S10" s="2" t="s">
        <v>1770</v>
      </c>
      <c r="T10" s="2" t="s">
        <v>177</v>
      </c>
      <c r="U10" s="3" t="s">
        <v>1651</v>
      </c>
      <c r="V10" s="2" t="s">
        <v>1443</v>
      </c>
      <c r="W10" s="2" t="s">
        <v>1654</v>
      </c>
      <c r="Y10" s="2" t="s">
        <v>2012</v>
      </c>
      <c r="AA10" s="2" t="s">
        <v>2459</v>
      </c>
      <c r="AB10" s="2">
        <v>0</v>
      </c>
    </row>
    <row r="11" spans="1:28" ht="15" customHeight="1" x14ac:dyDescent="0.25">
      <c r="A11" s="2">
        <v>709</v>
      </c>
      <c r="B11" s="2" t="s">
        <v>464</v>
      </c>
      <c r="C11" s="2" t="s">
        <v>83</v>
      </c>
      <c r="D11" s="18" t="s">
        <v>287</v>
      </c>
      <c r="E11" s="18" t="s">
        <v>392</v>
      </c>
      <c r="F11" s="2" t="s">
        <v>1990</v>
      </c>
      <c r="G11" s="2" t="s">
        <v>591</v>
      </c>
      <c r="H11" s="2" t="s">
        <v>820</v>
      </c>
      <c r="I11" s="2" t="s">
        <v>1521</v>
      </c>
      <c r="J11" s="2">
        <v>94</v>
      </c>
      <c r="K11" s="2"/>
      <c r="L11" s="2"/>
      <c r="M11" s="2"/>
      <c r="N11" s="18"/>
      <c r="O11" s="2"/>
      <c r="Q11" s="2"/>
      <c r="R11" s="2" t="s">
        <v>1651</v>
      </c>
      <c r="S11" s="2" t="s">
        <v>1771</v>
      </c>
      <c r="T11" s="2" t="s">
        <v>177</v>
      </c>
      <c r="U11" s="3" t="s">
        <v>1651</v>
      </c>
      <c r="V11" s="2" t="s">
        <v>1443</v>
      </c>
      <c r="W11" s="2" t="s">
        <v>1654</v>
      </c>
      <c r="Y11" s="2" t="s">
        <v>2012</v>
      </c>
      <c r="AA11" s="2" t="s">
        <v>2460</v>
      </c>
      <c r="AB11" s="2">
        <v>0</v>
      </c>
    </row>
    <row r="12" spans="1:28" ht="15" customHeight="1" x14ac:dyDescent="0.25">
      <c r="A12" s="2">
        <v>710</v>
      </c>
      <c r="B12" s="2" t="s">
        <v>464</v>
      </c>
      <c r="C12" s="2" t="s">
        <v>79</v>
      </c>
      <c r="D12" s="18" t="s">
        <v>283</v>
      </c>
      <c r="E12" s="18" t="s">
        <v>386</v>
      </c>
      <c r="F12" s="2" t="s">
        <v>1990</v>
      </c>
      <c r="G12" s="2" t="s">
        <v>592</v>
      </c>
      <c r="H12" s="2" t="s">
        <v>820</v>
      </c>
      <c r="I12" s="2" t="s">
        <v>1521</v>
      </c>
      <c r="J12" s="2">
        <v>90</v>
      </c>
      <c r="K12" s="2"/>
      <c r="L12" s="2"/>
      <c r="M12" s="2"/>
      <c r="N12" s="18"/>
      <c r="O12" s="2"/>
      <c r="Q12" s="2"/>
      <c r="R12" s="2" t="s">
        <v>1651</v>
      </c>
      <c r="S12" s="2" t="s">
        <v>1772</v>
      </c>
      <c r="T12" s="2" t="s">
        <v>177</v>
      </c>
      <c r="U12" s="3" t="s">
        <v>1651</v>
      </c>
      <c r="V12" s="2" t="s">
        <v>1443</v>
      </c>
      <c r="W12" s="2" t="s">
        <v>1654</v>
      </c>
      <c r="Y12" s="2" t="s">
        <v>2012</v>
      </c>
      <c r="AA12" s="2" t="s">
        <v>2461</v>
      </c>
      <c r="AB12" s="2">
        <v>0</v>
      </c>
    </row>
    <row r="13" spans="1:28" ht="15" customHeight="1" x14ac:dyDescent="0.25">
      <c r="A13" s="2">
        <v>711</v>
      </c>
      <c r="B13" s="2" t="s">
        <v>464</v>
      </c>
      <c r="C13" s="2" t="s">
        <v>81</v>
      </c>
      <c r="D13" s="18" t="s">
        <v>285</v>
      </c>
      <c r="E13" s="18" t="s">
        <v>388</v>
      </c>
      <c r="F13" s="2" t="s">
        <v>1990</v>
      </c>
      <c r="G13" s="2" t="s">
        <v>593</v>
      </c>
      <c r="H13" s="2" t="s">
        <v>820</v>
      </c>
      <c r="I13" s="2" t="s">
        <v>1521</v>
      </c>
      <c r="J13" s="2">
        <v>92</v>
      </c>
      <c r="K13" s="2"/>
      <c r="L13" s="2"/>
      <c r="M13" s="2"/>
      <c r="N13" s="18"/>
      <c r="O13" s="2"/>
      <c r="Q13" s="2"/>
      <c r="R13" s="2" t="s">
        <v>1651</v>
      </c>
      <c r="S13" s="2" t="s">
        <v>1772</v>
      </c>
      <c r="T13" s="2" t="s">
        <v>177</v>
      </c>
      <c r="U13" s="3" t="s">
        <v>1651</v>
      </c>
      <c r="V13" s="2" t="s">
        <v>1443</v>
      </c>
      <c r="W13" s="2" t="s">
        <v>1654</v>
      </c>
      <c r="Y13" s="2" t="s">
        <v>2012</v>
      </c>
      <c r="AA13" s="2" t="s">
        <v>2462</v>
      </c>
      <c r="AB13" s="2">
        <v>0</v>
      </c>
    </row>
    <row r="14" spans="1:28" ht="15" customHeight="1" x14ac:dyDescent="0.25">
      <c r="A14" s="2">
        <v>712</v>
      </c>
      <c r="B14" s="2" t="s">
        <v>464</v>
      </c>
      <c r="C14" s="2" t="s">
        <v>87</v>
      </c>
      <c r="D14" s="18" t="s">
        <v>291</v>
      </c>
      <c r="E14" s="18" t="s">
        <v>390</v>
      </c>
      <c r="F14" s="2" t="s">
        <v>1990</v>
      </c>
      <c r="G14" s="2" t="s">
        <v>594</v>
      </c>
      <c r="H14" s="2" t="s">
        <v>820</v>
      </c>
      <c r="I14" s="2" t="s">
        <v>1521</v>
      </c>
      <c r="J14" s="2">
        <v>98</v>
      </c>
      <c r="K14" s="2"/>
      <c r="L14" s="2"/>
      <c r="M14" s="2"/>
      <c r="N14" s="18"/>
      <c r="O14" s="2"/>
      <c r="Q14" s="2"/>
      <c r="R14" s="2" t="s">
        <v>1651</v>
      </c>
      <c r="S14" s="2" t="s">
        <v>1773</v>
      </c>
      <c r="T14" s="2" t="s">
        <v>177</v>
      </c>
      <c r="U14" s="3" t="s">
        <v>1651</v>
      </c>
      <c r="V14" s="2" t="s">
        <v>1443</v>
      </c>
      <c r="W14" s="2" t="s">
        <v>1654</v>
      </c>
      <c r="Y14" s="2" t="s">
        <v>2012</v>
      </c>
      <c r="AA14" s="2" t="s">
        <v>2463</v>
      </c>
      <c r="AB14" s="2">
        <v>0</v>
      </c>
    </row>
    <row r="15" spans="1:28" ht="15" customHeight="1" x14ac:dyDescent="0.25">
      <c r="A15" s="2">
        <v>713</v>
      </c>
      <c r="B15" s="2" t="s">
        <v>464</v>
      </c>
      <c r="C15" s="18" t="s">
        <v>1626</v>
      </c>
      <c r="D15" s="37" t="s">
        <v>273</v>
      </c>
      <c r="E15" s="18" t="s">
        <v>393</v>
      </c>
      <c r="F15" s="2" t="s">
        <v>1990</v>
      </c>
      <c r="G15" s="37" t="s">
        <v>1402</v>
      </c>
      <c r="H15" s="18" t="s">
        <v>820</v>
      </c>
      <c r="I15" s="18" t="s">
        <v>1521</v>
      </c>
      <c r="J15" s="18">
        <v>89</v>
      </c>
      <c r="K15" s="18"/>
      <c r="L15" s="18"/>
      <c r="M15" s="18"/>
      <c r="N15" s="2"/>
      <c r="O15" s="2"/>
      <c r="Q15" s="2"/>
      <c r="R15" s="2" t="s">
        <v>1651</v>
      </c>
      <c r="S15" s="2" t="s">
        <v>1774</v>
      </c>
      <c r="T15" s="2" t="s">
        <v>177</v>
      </c>
      <c r="U15" s="3" t="s">
        <v>1651</v>
      </c>
      <c r="V15" s="2" t="s">
        <v>1443</v>
      </c>
      <c r="W15" s="2" t="s">
        <v>1654</v>
      </c>
      <c r="Y15" s="2" t="s">
        <v>2012</v>
      </c>
      <c r="AA15" s="2" t="s">
        <v>2464</v>
      </c>
      <c r="AB15" s="2">
        <v>0</v>
      </c>
    </row>
    <row r="16" spans="1:28" ht="15" customHeight="1" x14ac:dyDescent="0.25">
      <c r="A16" s="2">
        <v>714</v>
      </c>
      <c r="B16" s="2" t="s">
        <v>176</v>
      </c>
      <c r="C16" s="22" t="s">
        <v>91</v>
      </c>
      <c r="D16" s="22" t="s">
        <v>472</v>
      </c>
      <c r="E16" s="22" t="s">
        <v>1928</v>
      </c>
      <c r="F16" s="2" t="s">
        <v>180</v>
      </c>
      <c r="G16" s="2" t="s">
        <v>595</v>
      </c>
      <c r="H16" s="2" t="s">
        <v>852</v>
      </c>
      <c r="I16" s="2" t="s">
        <v>2619</v>
      </c>
      <c r="J16" s="2">
        <v>0</v>
      </c>
      <c r="K16" s="2"/>
      <c r="L16" s="2"/>
      <c r="M16" s="2"/>
      <c r="N16" s="71"/>
      <c r="O16" s="2"/>
      <c r="Q16" s="2"/>
      <c r="R16" s="2" t="s">
        <v>90</v>
      </c>
      <c r="S16" s="2" t="s">
        <v>1774</v>
      </c>
      <c r="T16" s="2" t="s">
        <v>177</v>
      </c>
      <c r="U16" s="3" t="s">
        <v>1653</v>
      </c>
      <c r="V16" s="2" t="s">
        <v>1443</v>
      </c>
      <c r="W16" s="2" t="s">
        <v>1654</v>
      </c>
      <c r="Y16" s="2" t="s">
        <v>2011</v>
      </c>
      <c r="AA16" s="2" t="s">
        <v>2275</v>
      </c>
    </row>
    <row r="17" spans="1:28" ht="15" customHeight="1" x14ac:dyDescent="0.25">
      <c r="A17" s="2">
        <v>715</v>
      </c>
      <c r="B17" s="2" t="s">
        <v>176</v>
      </c>
      <c r="C17" s="18" t="s">
        <v>157</v>
      </c>
      <c r="D17" s="22" t="s">
        <v>555</v>
      </c>
      <c r="E17" s="22" t="s">
        <v>1206</v>
      </c>
      <c r="F17" s="2" t="s">
        <v>1991</v>
      </c>
      <c r="G17" s="2" t="s">
        <v>618</v>
      </c>
      <c r="H17" s="2" t="s">
        <v>1955</v>
      </c>
      <c r="I17" s="2" t="s">
        <v>2038</v>
      </c>
      <c r="J17" s="2">
        <v>4</v>
      </c>
      <c r="K17" s="2"/>
      <c r="L17" s="2"/>
      <c r="M17" s="2"/>
      <c r="N17" s="71"/>
      <c r="O17" s="2"/>
      <c r="Q17" s="2"/>
      <c r="R17" s="2" t="s">
        <v>1652</v>
      </c>
      <c r="S17" s="2" t="s">
        <v>1848</v>
      </c>
      <c r="T17" s="71" t="s">
        <v>177</v>
      </c>
      <c r="U17" s="3" t="s">
        <v>1975</v>
      </c>
      <c r="V17" s="2" t="s">
        <v>1443</v>
      </c>
      <c r="W17" s="2" t="s">
        <v>1655</v>
      </c>
      <c r="X17" s="2" t="s">
        <v>2621</v>
      </c>
      <c r="Y17" s="2" t="s">
        <v>2012</v>
      </c>
      <c r="AA17" s="2" t="s">
        <v>2368</v>
      </c>
      <c r="AB17" s="2">
        <v>2</v>
      </c>
    </row>
    <row r="18" spans="1:28" ht="15" customHeight="1" x14ac:dyDescent="0.25">
      <c r="A18" s="2">
        <v>716</v>
      </c>
      <c r="B18" s="2" t="s">
        <v>176</v>
      </c>
      <c r="C18" s="22" t="s">
        <v>124</v>
      </c>
      <c r="D18" s="18" t="s">
        <v>491</v>
      </c>
      <c r="E18" s="107" t="s">
        <v>1203</v>
      </c>
      <c r="F18" s="2" t="s">
        <v>1991</v>
      </c>
      <c r="G18" s="2" t="s">
        <v>1717</v>
      </c>
      <c r="H18" s="2" t="s">
        <v>1956</v>
      </c>
      <c r="I18" s="2" t="s">
        <v>2038</v>
      </c>
      <c r="J18" s="2">
        <v>0</v>
      </c>
      <c r="K18" s="2"/>
      <c r="L18" s="2"/>
      <c r="M18" s="2"/>
      <c r="N18" s="71"/>
      <c r="O18" s="2"/>
      <c r="Q18" s="2"/>
      <c r="R18" s="2" t="s">
        <v>1652</v>
      </c>
      <c r="S18" s="2" t="s">
        <v>1848</v>
      </c>
      <c r="T18" s="71" t="s">
        <v>177</v>
      </c>
      <c r="U18" s="3" t="s">
        <v>1975</v>
      </c>
      <c r="V18" s="2" t="s">
        <v>1443</v>
      </c>
      <c r="W18" s="2" t="s">
        <v>1655</v>
      </c>
      <c r="X18" s="2" t="s">
        <v>2622</v>
      </c>
      <c r="Y18" s="2" t="s">
        <v>2012</v>
      </c>
      <c r="AA18" s="2" t="s">
        <v>2369</v>
      </c>
      <c r="AB18" s="2">
        <v>0</v>
      </c>
    </row>
    <row r="19" spans="1:28" ht="15" customHeight="1" x14ac:dyDescent="0.25">
      <c r="A19" s="2">
        <v>717</v>
      </c>
      <c r="B19" s="2" t="s">
        <v>176</v>
      </c>
      <c r="C19" s="22" t="s">
        <v>156</v>
      </c>
      <c r="D19" s="22" t="s">
        <v>554</v>
      </c>
      <c r="E19" s="22" t="s">
        <v>1205</v>
      </c>
      <c r="F19" s="2" t="s">
        <v>1991</v>
      </c>
      <c r="G19" s="2" t="s">
        <v>617</v>
      </c>
      <c r="H19" s="2" t="s">
        <v>1955</v>
      </c>
      <c r="I19" s="2" t="s">
        <v>2038</v>
      </c>
      <c r="J19" s="2">
        <v>3</v>
      </c>
      <c r="K19" s="2"/>
      <c r="L19" s="2"/>
      <c r="M19" s="2"/>
      <c r="N19" s="71"/>
      <c r="O19" s="2"/>
      <c r="Q19" s="2"/>
      <c r="R19" s="2" t="s">
        <v>1652</v>
      </c>
      <c r="S19" s="2" t="s">
        <v>1848</v>
      </c>
      <c r="T19" s="71" t="s">
        <v>177</v>
      </c>
      <c r="U19" s="3" t="s">
        <v>1975</v>
      </c>
      <c r="V19" s="2" t="s">
        <v>1443</v>
      </c>
      <c r="W19" s="2" t="s">
        <v>1655</v>
      </c>
      <c r="X19" s="2" t="s">
        <v>2623</v>
      </c>
      <c r="Y19" s="2" t="s">
        <v>2012</v>
      </c>
      <c r="AA19" s="2" t="s">
        <v>2370</v>
      </c>
      <c r="AB19" s="2">
        <v>2</v>
      </c>
    </row>
    <row r="20" spans="1:28" ht="15" customHeight="1" x14ac:dyDescent="0.25">
      <c r="A20" s="2">
        <v>718</v>
      </c>
      <c r="B20" s="2" t="s">
        <v>176</v>
      </c>
      <c r="C20" s="22" t="s">
        <v>153</v>
      </c>
      <c r="D20" s="22" t="s">
        <v>536</v>
      </c>
      <c r="E20" s="22" t="s">
        <v>1226</v>
      </c>
      <c r="F20" s="2" t="s">
        <v>1991</v>
      </c>
      <c r="G20" s="2" t="s">
        <v>623</v>
      </c>
      <c r="H20" s="2" t="s">
        <v>1955</v>
      </c>
      <c r="I20" s="2" t="s">
        <v>2042</v>
      </c>
      <c r="J20" s="2">
        <v>3</v>
      </c>
      <c r="K20" s="2"/>
      <c r="L20" s="2"/>
      <c r="M20" s="2"/>
      <c r="N20" s="71"/>
      <c r="O20" s="2"/>
      <c r="Q20" s="2"/>
      <c r="R20" s="2" t="s">
        <v>1652</v>
      </c>
      <c r="S20" s="2" t="s">
        <v>1848</v>
      </c>
      <c r="T20" s="71" t="s">
        <v>177</v>
      </c>
      <c r="U20" s="3" t="s">
        <v>1975</v>
      </c>
      <c r="V20" s="2" t="s">
        <v>1443</v>
      </c>
      <c r="W20" s="2" t="s">
        <v>1655</v>
      </c>
      <c r="X20" s="2" t="s">
        <v>2624</v>
      </c>
      <c r="Y20" s="2" t="s">
        <v>2012</v>
      </c>
      <c r="AA20" s="2" t="s">
        <v>2371</v>
      </c>
      <c r="AB20" s="2">
        <v>0</v>
      </c>
    </row>
    <row r="21" spans="1:28" ht="15" customHeight="1" x14ac:dyDescent="0.25">
      <c r="A21" s="2">
        <v>719</v>
      </c>
      <c r="B21" s="2" t="s">
        <v>176</v>
      </c>
      <c r="C21" s="22" t="s">
        <v>172</v>
      </c>
      <c r="D21" s="22" t="s">
        <v>548</v>
      </c>
      <c r="E21" s="22" t="s">
        <v>1245</v>
      </c>
      <c r="F21" s="2" t="s">
        <v>1991</v>
      </c>
      <c r="G21" s="2" t="s">
        <v>612</v>
      </c>
      <c r="H21" s="2" t="s">
        <v>1955</v>
      </c>
      <c r="I21" s="2" t="s">
        <v>2043</v>
      </c>
      <c r="J21" s="2">
        <v>8</v>
      </c>
      <c r="K21" s="2" t="s">
        <v>462</v>
      </c>
      <c r="L21" s="2" t="s">
        <v>462</v>
      </c>
      <c r="M21" s="2"/>
      <c r="N21" s="2"/>
      <c r="O21" s="2"/>
      <c r="Q21" s="2"/>
      <c r="R21" s="2" t="s">
        <v>1652</v>
      </c>
      <c r="S21" s="2" t="s">
        <v>1849</v>
      </c>
      <c r="T21" s="71" t="s">
        <v>177</v>
      </c>
      <c r="U21" s="3" t="s">
        <v>1975</v>
      </c>
      <c r="V21" s="2" t="s">
        <v>1443</v>
      </c>
      <c r="W21" s="2" t="s">
        <v>1655</v>
      </c>
      <c r="X21" s="2" t="s">
        <v>2625</v>
      </c>
      <c r="Y21" s="2" t="s">
        <v>2012</v>
      </c>
      <c r="AA21" s="2" t="s">
        <v>2372</v>
      </c>
      <c r="AB21" s="2">
        <v>0</v>
      </c>
    </row>
    <row r="22" spans="1:28" ht="15" customHeight="1" x14ac:dyDescent="0.25">
      <c r="A22" s="2">
        <v>720</v>
      </c>
      <c r="B22" s="2" t="s">
        <v>176</v>
      </c>
      <c r="C22" s="22" t="s">
        <v>167</v>
      </c>
      <c r="D22" s="22" t="s">
        <v>538</v>
      </c>
      <c r="E22" s="22" t="s">
        <v>1239</v>
      </c>
      <c r="F22" s="2" t="s">
        <v>1991</v>
      </c>
      <c r="G22" s="2" t="s">
        <v>605</v>
      </c>
      <c r="H22" s="2" t="s">
        <v>1955</v>
      </c>
      <c r="I22" s="2" t="s">
        <v>2043</v>
      </c>
      <c r="J22" s="2">
        <v>0</v>
      </c>
      <c r="K22" s="2"/>
      <c r="L22" s="2"/>
      <c r="M22" s="2"/>
      <c r="N22" s="71"/>
      <c r="O22" s="2"/>
      <c r="Q22" s="2"/>
      <c r="R22" s="2" t="s">
        <v>1653</v>
      </c>
      <c r="S22" s="2" t="s">
        <v>1850</v>
      </c>
      <c r="T22" s="2" t="s">
        <v>177</v>
      </c>
      <c r="U22" s="3" t="s">
        <v>1650</v>
      </c>
      <c r="V22" s="2" t="s">
        <v>1443</v>
      </c>
      <c r="W22" s="2" t="s">
        <v>1655</v>
      </c>
      <c r="X22" s="2" t="s">
        <v>2626</v>
      </c>
      <c r="Y22" s="2" t="s">
        <v>2012</v>
      </c>
      <c r="AA22" s="2" t="s">
        <v>2373</v>
      </c>
      <c r="AB22" s="2">
        <v>0</v>
      </c>
    </row>
    <row r="23" spans="1:28" ht="15" customHeight="1" x14ac:dyDescent="0.25">
      <c r="A23" s="2">
        <v>721</v>
      </c>
      <c r="B23" s="2" t="s">
        <v>176</v>
      </c>
      <c r="C23" s="22" t="s">
        <v>539</v>
      </c>
      <c r="D23" s="22" t="s">
        <v>540</v>
      </c>
      <c r="E23" s="22" t="s">
        <v>1240</v>
      </c>
      <c r="F23" s="2" t="s">
        <v>1991</v>
      </c>
      <c r="G23" s="2" t="s">
        <v>606</v>
      </c>
      <c r="H23" s="2" t="s">
        <v>1955</v>
      </c>
      <c r="I23" s="2" t="s">
        <v>2043</v>
      </c>
      <c r="J23" s="2">
        <v>1</v>
      </c>
      <c r="K23" s="2"/>
      <c r="L23" s="2"/>
      <c r="M23" s="2"/>
      <c r="N23" s="71"/>
      <c r="O23" s="2"/>
      <c r="Q23" s="2"/>
      <c r="R23" s="2" t="s">
        <v>1652</v>
      </c>
      <c r="S23" s="2" t="s">
        <v>1848</v>
      </c>
      <c r="T23" s="71" t="s">
        <v>177</v>
      </c>
      <c r="U23" s="3" t="s">
        <v>1975</v>
      </c>
      <c r="V23" s="2" t="s">
        <v>1443</v>
      </c>
      <c r="W23" s="2" t="s">
        <v>1655</v>
      </c>
      <c r="X23" s="2" t="s">
        <v>2627</v>
      </c>
      <c r="Y23" s="2" t="s">
        <v>2012</v>
      </c>
      <c r="AA23" s="2" t="s">
        <v>2374</v>
      </c>
      <c r="AB23" s="2">
        <v>0</v>
      </c>
    </row>
    <row r="24" spans="1:28" ht="15" customHeight="1" x14ac:dyDescent="0.25">
      <c r="A24" s="2">
        <v>722</v>
      </c>
      <c r="B24" s="2" t="s">
        <v>176</v>
      </c>
      <c r="C24" s="22" t="s">
        <v>169</v>
      </c>
      <c r="D24" s="22" t="s">
        <v>544</v>
      </c>
      <c r="E24" s="22" t="s">
        <v>1242</v>
      </c>
      <c r="F24" s="2" t="s">
        <v>1991</v>
      </c>
      <c r="G24" s="2" t="s">
        <v>609</v>
      </c>
      <c r="H24" s="2" t="s">
        <v>1955</v>
      </c>
      <c r="I24" s="2" t="s">
        <v>2043</v>
      </c>
      <c r="J24" s="2">
        <v>4</v>
      </c>
      <c r="K24" s="2"/>
      <c r="L24" s="2"/>
      <c r="M24" s="2"/>
      <c r="N24" s="71"/>
      <c r="O24" s="2"/>
      <c r="Q24" s="2"/>
      <c r="R24" s="2" t="s">
        <v>1652</v>
      </c>
      <c r="S24" s="2" t="s">
        <v>1849</v>
      </c>
      <c r="T24" s="71" t="s">
        <v>177</v>
      </c>
      <c r="U24" s="3" t="s">
        <v>1975</v>
      </c>
      <c r="V24" s="2" t="s">
        <v>1443</v>
      </c>
      <c r="W24" s="2" t="s">
        <v>1655</v>
      </c>
      <c r="X24" s="2" t="s">
        <v>2628</v>
      </c>
      <c r="Y24" s="2" t="s">
        <v>2012</v>
      </c>
      <c r="AA24" s="2" t="s">
        <v>2375</v>
      </c>
      <c r="AB24" s="2">
        <v>0</v>
      </c>
    </row>
    <row r="25" spans="1:28" ht="15" customHeight="1" x14ac:dyDescent="0.25">
      <c r="A25" s="2">
        <v>723</v>
      </c>
      <c r="B25" s="2" t="s">
        <v>176</v>
      </c>
      <c r="C25" s="22" t="s">
        <v>170</v>
      </c>
      <c r="D25" s="22" t="s">
        <v>545</v>
      </c>
      <c r="E25" s="22" t="s">
        <v>1243</v>
      </c>
      <c r="F25" s="2" t="s">
        <v>1991</v>
      </c>
      <c r="G25" s="2" t="s">
        <v>610</v>
      </c>
      <c r="H25" s="2" t="s">
        <v>1955</v>
      </c>
      <c r="I25" s="2" t="s">
        <v>2043</v>
      </c>
      <c r="J25" s="2">
        <v>5</v>
      </c>
      <c r="K25" s="2"/>
      <c r="L25" s="2"/>
      <c r="M25" s="2"/>
      <c r="N25" s="71"/>
      <c r="O25" s="2"/>
      <c r="Q25" s="2"/>
      <c r="R25" s="2" t="s">
        <v>1652</v>
      </c>
      <c r="S25" s="2" t="s">
        <v>1849</v>
      </c>
      <c r="T25" s="71" t="s">
        <v>177</v>
      </c>
      <c r="U25" s="3" t="s">
        <v>1975</v>
      </c>
      <c r="V25" s="2" t="s">
        <v>1443</v>
      </c>
      <c r="W25" s="2" t="s">
        <v>1655</v>
      </c>
      <c r="X25" s="2" t="s">
        <v>2629</v>
      </c>
      <c r="Y25" s="2" t="s">
        <v>2012</v>
      </c>
      <c r="AA25" s="2" t="s">
        <v>2376</v>
      </c>
      <c r="AB25" s="2">
        <v>0</v>
      </c>
    </row>
    <row r="26" spans="1:28" ht="15" customHeight="1" x14ac:dyDescent="0.25">
      <c r="A26" s="2">
        <v>724</v>
      </c>
      <c r="B26" s="2" t="s">
        <v>176</v>
      </c>
      <c r="C26" s="22" t="s">
        <v>171</v>
      </c>
      <c r="D26" s="39" t="s">
        <v>547</v>
      </c>
      <c r="E26" s="39" t="s">
        <v>1246</v>
      </c>
      <c r="F26" s="2" t="s">
        <v>1991</v>
      </c>
      <c r="G26" s="2" t="s">
        <v>611</v>
      </c>
      <c r="H26" s="2" t="s">
        <v>1955</v>
      </c>
      <c r="I26" s="2" t="s">
        <v>2043</v>
      </c>
      <c r="J26" s="2">
        <v>7</v>
      </c>
      <c r="K26" s="2"/>
      <c r="L26" s="2"/>
      <c r="M26" s="2"/>
      <c r="N26" s="71"/>
      <c r="O26" s="2"/>
      <c r="Q26" s="2"/>
      <c r="R26" s="2" t="s">
        <v>1652</v>
      </c>
      <c r="S26" s="2" t="s">
        <v>1848</v>
      </c>
      <c r="T26" s="71" t="s">
        <v>177</v>
      </c>
      <c r="U26" s="3" t="s">
        <v>1975</v>
      </c>
      <c r="V26" s="2" t="s">
        <v>1443</v>
      </c>
      <c r="W26" s="2" t="s">
        <v>1655</v>
      </c>
      <c r="X26" s="2" t="s">
        <v>2630</v>
      </c>
      <c r="Y26" s="2" t="s">
        <v>2012</v>
      </c>
      <c r="AA26" s="2" t="s">
        <v>2377</v>
      </c>
      <c r="AB26" s="2">
        <v>0</v>
      </c>
    </row>
    <row r="27" spans="1:28" ht="15" customHeight="1" x14ac:dyDescent="0.25">
      <c r="A27" s="2">
        <v>725</v>
      </c>
      <c r="B27" s="2" t="s">
        <v>176</v>
      </c>
      <c r="C27" s="22" t="s">
        <v>168</v>
      </c>
      <c r="D27" s="2" t="s">
        <v>543</v>
      </c>
      <c r="E27" s="39" t="s">
        <v>1241</v>
      </c>
      <c r="F27" s="2" t="s">
        <v>1991</v>
      </c>
      <c r="G27" s="2" t="s">
        <v>608</v>
      </c>
      <c r="H27" s="2" t="s">
        <v>1955</v>
      </c>
      <c r="I27" s="2" t="s">
        <v>2043</v>
      </c>
      <c r="J27" s="2">
        <v>3</v>
      </c>
      <c r="K27" s="2"/>
      <c r="L27" s="2"/>
      <c r="M27" s="2"/>
      <c r="N27" s="71"/>
      <c r="O27" s="2"/>
      <c r="Q27" s="2"/>
      <c r="R27" s="2" t="s">
        <v>1652</v>
      </c>
      <c r="S27" s="2" t="s">
        <v>1848</v>
      </c>
      <c r="T27" s="71" t="s">
        <v>177</v>
      </c>
      <c r="U27" s="3" t="s">
        <v>1975</v>
      </c>
      <c r="V27" s="2" t="s">
        <v>1443</v>
      </c>
      <c r="W27" s="2" t="s">
        <v>1655</v>
      </c>
      <c r="X27" s="2" t="s">
        <v>2631</v>
      </c>
      <c r="Y27" s="2" t="s">
        <v>2012</v>
      </c>
      <c r="AA27" s="2" t="s">
        <v>2378</v>
      </c>
      <c r="AB27" s="2">
        <v>0</v>
      </c>
    </row>
    <row r="28" spans="1:28" ht="15" customHeight="1" x14ac:dyDescent="0.25">
      <c r="A28" s="2">
        <v>726</v>
      </c>
      <c r="B28" s="2" t="s">
        <v>176</v>
      </c>
      <c r="C28" s="18" t="s">
        <v>151</v>
      </c>
      <c r="D28" s="37" t="s">
        <v>534</v>
      </c>
      <c r="E28" s="39" t="s">
        <v>1224</v>
      </c>
      <c r="F28" s="2" t="s">
        <v>1991</v>
      </c>
      <c r="G28" s="2" t="s">
        <v>621</v>
      </c>
      <c r="H28" s="2" t="s">
        <v>1955</v>
      </c>
      <c r="I28" s="2" t="s">
        <v>2042</v>
      </c>
      <c r="J28" s="2">
        <v>1</v>
      </c>
      <c r="K28" s="2"/>
      <c r="L28" s="2"/>
      <c r="M28" s="2"/>
      <c r="N28" s="2"/>
      <c r="O28" s="2"/>
      <c r="Q28" s="2"/>
      <c r="R28" s="2" t="s">
        <v>1649</v>
      </c>
      <c r="S28" s="2" t="s">
        <v>1761</v>
      </c>
      <c r="T28" s="71" t="s">
        <v>177</v>
      </c>
      <c r="U28" s="3" t="s">
        <v>1974</v>
      </c>
      <c r="V28" s="2" t="s">
        <v>1443</v>
      </c>
      <c r="W28" s="2" t="s">
        <v>1655</v>
      </c>
      <c r="X28" s="2" t="s">
        <v>2632</v>
      </c>
      <c r="Y28" s="2" t="s">
        <v>2012</v>
      </c>
      <c r="AA28" s="2" t="s">
        <v>2379</v>
      </c>
      <c r="AB28" s="2">
        <v>2</v>
      </c>
    </row>
    <row r="29" spans="1:28" ht="15" customHeight="1" x14ac:dyDescent="0.25">
      <c r="A29" s="2">
        <v>727</v>
      </c>
      <c r="B29" s="2" t="s">
        <v>176</v>
      </c>
      <c r="C29" s="18" t="s">
        <v>101</v>
      </c>
      <c r="D29" s="37" t="s">
        <v>492</v>
      </c>
      <c r="E29" s="18" t="s">
        <v>1256</v>
      </c>
      <c r="F29" s="2" t="s">
        <v>183</v>
      </c>
      <c r="G29" s="2"/>
      <c r="H29" s="2" t="s">
        <v>1959</v>
      </c>
      <c r="I29" s="2" t="s">
        <v>520</v>
      </c>
      <c r="J29" s="2">
        <v>9</v>
      </c>
      <c r="K29" s="2"/>
      <c r="L29" s="2"/>
      <c r="M29" s="2"/>
      <c r="N29" s="2"/>
      <c r="O29" s="2"/>
      <c r="Q29" s="2"/>
      <c r="R29" s="2" t="s">
        <v>1653</v>
      </c>
      <c r="S29" s="2" t="s">
        <v>1851</v>
      </c>
      <c r="T29" s="2" t="s">
        <v>177</v>
      </c>
      <c r="U29" s="3" t="s">
        <v>1653</v>
      </c>
      <c r="V29" s="2" t="s">
        <v>1443</v>
      </c>
      <c r="W29" s="2" t="s">
        <v>1654</v>
      </c>
      <c r="Y29" s="2" t="s">
        <v>2012</v>
      </c>
      <c r="AA29" s="2" t="s">
        <v>2380</v>
      </c>
    </row>
    <row r="30" spans="1:28" ht="15" customHeight="1" x14ac:dyDescent="0.25">
      <c r="A30" s="2">
        <v>728</v>
      </c>
      <c r="B30" s="2" t="s">
        <v>176</v>
      </c>
      <c r="C30" s="18" t="s">
        <v>100</v>
      </c>
      <c r="D30" s="37" t="s">
        <v>493</v>
      </c>
      <c r="E30" s="39" t="s">
        <v>1255</v>
      </c>
      <c r="F30" s="2" t="s">
        <v>183</v>
      </c>
      <c r="G30" s="2"/>
      <c r="H30" s="2" t="s">
        <v>1959</v>
      </c>
      <c r="I30" s="2" t="s">
        <v>520</v>
      </c>
      <c r="J30" s="2">
        <v>8</v>
      </c>
      <c r="K30" s="2"/>
      <c r="L30" s="2"/>
      <c r="M30" s="2"/>
      <c r="N30" s="2"/>
      <c r="O30" s="2"/>
      <c r="Q30" s="2"/>
      <c r="R30" s="2" t="s">
        <v>1653</v>
      </c>
      <c r="S30" s="2" t="s">
        <v>1851</v>
      </c>
      <c r="T30" s="2" t="s">
        <v>177</v>
      </c>
      <c r="U30" s="3" t="s">
        <v>1653</v>
      </c>
      <c r="V30" s="2" t="s">
        <v>1443</v>
      </c>
      <c r="W30" s="2" t="s">
        <v>1654</v>
      </c>
      <c r="Y30" s="2" t="s">
        <v>2012</v>
      </c>
      <c r="AA30" s="2" t="s">
        <v>2382</v>
      </c>
    </row>
    <row r="31" spans="1:28" ht="15" customHeight="1" x14ac:dyDescent="0.25">
      <c r="A31" s="2">
        <v>729</v>
      </c>
      <c r="B31" s="2" t="s">
        <v>176</v>
      </c>
      <c r="C31" s="18" t="s">
        <v>97</v>
      </c>
      <c r="D31" s="37" t="s">
        <v>495</v>
      </c>
      <c r="E31" s="39" t="s">
        <v>1252</v>
      </c>
      <c r="F31" s="2" t="s">
        <v>183</v>
      </c>
      <c r="G31" s="2"/>
      <c r="H31" s="2" t="s">
        <v>1959</v>
      </c>
      <c r="I31" s="2" t="s">
        <v>520</v>
      </c>
      <c r="J31" s="2">
        <v>5</v>
      </c>
      <c r="K31" s="2"/>
      <c r="L31" s="2"/>
      <c r="M31" s="2"/>
      <c r="N31" s="2"/>
      <c r="O31" s="2"/>
      <c r="Q31" s="2"/>
      <c r="R31" s="2" t="s">
        <v>1653</v>
      </c>
      <c r="S31" s="2" t="s">
        <v>1852</v>
      </c>
      <c r="T31" s="2" t="s">
        <v>177</v>
      </c>
      <c r="U31" s="3" t="s">
        <v>1653</v>
      </c>
      <c r="V31" s="2" t="s">
        <v>1443</v>
      </c>
      <c r="W31" s="2" t="s">
        <v>1654</v>
      </c>
      <c r="Y31" s="2" t="s">
        <v>2012</v>
      </c>
      <c r="AA31" s="2" t="s">
        <v>2383</v>
      </c>
    </row>
    <row r="32" spans="1:28" ht="15" customHeight="1" x14ac:dyDescent="0.25">
      <c r="A32" s="2">
        <v>730</v>
      </c>
      <c r="B32" s="2" t="s">
        <v>176</v>
      </c>
      <c r="C32" s="18" t="s">
        <v>96</v>
      </c>
      <c r="D32" s="37" t="s">
        <v>496</v>
      </c>
      <c r="E32" s="18" t="s">
        <v>1251</v>
      </c>
      <c r="F32" s="2" t="s">
        <v>183</v>
      </c>
      <c r="G32" s="2"/>
      <c r="H32" s="2" t="s">
        <v>1959</v>
      </c>
      <c r="I32" s="2" t="s">
        <v>520</v>
      </c>
      <c r="J32" s="2">
        <v>4</v>
      </c>
      <c r="K32" s="2"/>
      <c r="L32" s="2"/>
      <c r="M32" s="2"/>
      <c r="N32" s="2"/>
      <c r="O32" s="2"/>
      <c r="Q32" s="2"/>
      <c r="R32" s="2" t="s">
        <v>1653</v>
      </c>
      <c r="S32" s="2" t="s">
        <v>1852</v>
      </c>
      <c r="T32" s="2" t="s">
        <v>177</v>
      </c>
      <c r="U32" s="3" t="s">
        <v>1653</v>
      </c>
      <c r="V32" s="2" t="s">
        <v>1443</v>
      </c>
      <c r="W32" s="2" t="s">
        <v>1654</v>
      </c>
      <c r="Y32" s="2" t="s">
        <v>2012</v>
      </c>
      <c r="AA32" s="2" t="s">
        <v>2384</v>
      </c>
    </row>
    <row r="33" spans="1:28" ht="15" customHeight="1" x14ac:dyDescent="0.25">
      <c r="A33" s="2">
        <v>731</v>
      </c>
      <c r="B33" s="2" t="s">
        <v>176</v>
      </c>
      <c r="C33" s="18" t="s">
        <v>95</v>
      </c>
      <c r="D33" s="37" t="s">
        <v>497</v>
      </c>
      <c r="E33" s="39" t="s">
        <v>1250</v>
      </c>
      <c r="F33" s="2" t="s">
        <v>183</v>
      </c>
      <c r="G33" s="2"/>
      <c r="H33" s="2" t="s">
        <v>1959</v>
      </c>
      <c r="I33" s="2" t="s">
        <v>520</v>
      </c>
      <c r="J33" s="2">
        <v>3</v>
      </c>
      <c r="K33" s="2"/>
      <c r="L33" s="2"/>
      <c r="M33" s="2"/>
      <c r="N33" s="2"/>
      <c r="O33" s="2"/>
      <c r="Q33" s="2"/>
      <c r="R33" s="2" t="s">
        <v>1653</v>
      </c>
      <c r="S33" s="2" t="s">
        <v>1853</v>
      </c>
      <c r="T33" s="2" t="s">
        <v>177</v>
      </c>
      <c r="U33" s="3" t="s">
        <v>1653</v>
      </c>
      <c r="V33" s="2" t="s">
        <v>1443</v>
      </c>
      <c r="W33" s="2" t="s">
        <v>1654</v>
      </c>
      <c r="Y33" s="2" t="s">
        <v>2012</v>
      </c>
      <c r="AA33" s="2" t="s">
        <v>2385</v>
      </c>
    </row>
    <row r="34" spans="1:28" ht="15" customHeight="1" x14ac:dyDescent="0.25">
      <c r="A34" s="2">
        <v>732</v>
      </c>
      <c r="B34" s="2" t="s">
        <v>176</v>
      </c>
      <c r="C34" s="18" t="s">
        <v>99</v>
      </c>
      <c r="D34" s="37" t="s">
        <v>498</v>
      </c>
      <c r="E34" s="39" t="s">
        <v>1254</v>
      </c>
      <c r="F34" s="2" t="s">
        <v>183</v>
      </c>
      <c r="G34" s="2"/>
      <c r="H34" s="2" t="s">
        <v>1959</v>
      </c>
      <c r="I34" s="2" t="s">
        <v>520</v>
      </c>
      <c r="J34" s="2">
        <v>7</v>
      </c>
      <c r="K34" s="2"/>
      <c r="L34" s="2"/>
      <c r="M34" s="2"/>
      <c r="N34" s="2"/>
      <c r="O34" s="2"/>
      <c r="Q34" s="2"/>
      <c r="R34" s="2" t="s">
        <v>1650</v>
      </c>
      <c r="S34" s="2" t="s">
        <v>1854</v>
      </c>
      <c r="T34" s="2" t="s">
        <v>177</v>
      </c>
      <c r="U34" s="3" t="s">
        <v>1653</v>
      </c>
      <c r="V34" s="2" t="s">
        <v>1443</v>
      </c>
      <c r="W34" s="2" t="s">
        <v>1654</v>
      </c>
      <c r="Y34" s="2" t="s">
        <v>2012</v>
      </c>
      <c r="AA34" s="2" t="s">
        <v>2386</v>
      </c>
    </row>
    <row r="35" spans="1:28" ht="15" customHeight="1" x14ac:dyDescent="0.25">
      <c r="A35" s="2">
        <v>733</v>
      </c>
      <c r="B35" s="2" t="s">
        <v>176</v>
      </c>
      <c r="C35" s="18" t="s">
        <v>102</v>
      </c>
      <c r="D35" s="47" t="s">
        <v>499</v>
      </c>
      <c r="E35" s="39" t="s">
        <v>1257</v>
      </c>
      <c r="F35" s="2" t="s">
        <v>183</v>
      </c>
      <c r="G35" s="2"/>
      <c r="H35" s="2" t="s">
        <v>1959</v>
      </c>
      <c r="I35" s="2" t="s">
        <v>520</v>
      </c>
      <c r="J35" s="2">
        <v>10</v>
      </c>
      <c r="K35" s="2"/>
      <c r="L35" s="2"/>
      <c r="M35" s="2"/>
      <c r="N35" s="2"/>
      <c r="O35" s="2"/>
      <c r="Q35" s="2"/>
      <c r="R35" s="2" t="s">
        <v>1653</v>
      </c>
      <c r="S35" s="2" t="s">
        <v>1855</v>
      </c>
      <c r="T35" s="2" t="s">
        <v>177</v>
      </c>
      <c r="U35" s="3" t="s">
        <v>1653</v>
      </c>
      <c r="V35" s="2" t="s">
        <v>1443</v>
      </c>
      <c r="W35" s="2" t="s">
        <v>1654</v>
      </c>
      <c r="Y35" s="2" t="s">
        <v>2012</v>
      </c>
      <c r="AA35" s="2" t="s">
        <v>2387</v>
      </c>
    </row>
    <row r="36" spans="1:28" ht="15" customHeight="1" x14ac:dyDescent="0.25">
      <c r="A36" s="2">
        <v>734</v>
      </c>
      <c r="B36" s="2" t="s">
        <v>176</v>
      </c>
      <c r="C36" s="18" t="s">
        <v>604</v>
      </c>
      <c r="D36" s="37" t="s">
        <v>603</v>
      </c>
      <c r="E36" s="39" t="s">
        <v>1248</v>
      </c>
      <c r="F36" s="2" t="s">
        <v>183</v>
      </c>
      <c r="G36" s="2"/>
      <c r="H36" s="2" t="s">
        <v>1959</v>
      </c>
      <c r="I36" s="2" t="s">
        <v>520</v>
      </c>
      <c r="J36" s="2">
        <v>13</v>
      </c>
      <c r="K36" s="2"/>
      <c r="L36" s="2"/>
      <c r="M36" s="2"/>
      <c r="N36" s="2"/>
      <c r="O36" s="2"/>
      <c r="Q36" s="2"/>
      <c r="R36" s="2" t="s">
        <v>1653</v>
      </c>
      <c r="S36" s="2" t="s">
        <v>1853</v>
      </c>
      <c r="T36" s="2" t="s">
        <v>177</v>
      </c>
      <c r="U36" s="3" t="s">
        <v>1653</v>
      </c>
      <c r="V36" s="2" t="s">
        <v>1443</v>
      </c>
      <c r="W36" s="2" t="s">
        <v>1654</v>
      </c>
      <c r="Y36" s="2" t="s">
        <v>2012</v>
      </c>
      <c r="AA36" s="2" t="s">
        <v>2388</v>
      </c>
    </row>
    <row r="37" spans="1:28" ht="15" customHeight="1" x14ac:dyDescent="0.25">
      <c r="A37" s="2">
        <v>735</v>
      </c>
      <c r="B37" s="2" t="s">
        <v>176</v>
      </c>
      <c r="C37" s="22" t="s">
        <v>94</v>
      </c>
      <c r="D37" s="40" t="s">
        <v>500</v>
      </c>
      <c r="E37" s="40" t="s">
        <v>1249</v>
      </c>
      <c r="F37" s="2" t="s">
        <v>183</v>
      </c>
      <c r="G37" s="2"/>
      <c r="H37" s="2" t="s">
        <v>1959</v>
      </c>
      <c r="I37" s="2" t="s">
        <v>520</v>
      </c>
      <c r="J37" s="2">
        <v>2</v>
      </c>
      <c r="K37" s="2"/>
      <c r="L37" s="2"/>
      <c r="M37" s="2"/>
      <c r="N37" s="71"/>
      <c r="O37" s="2"/>
      <c r="Q37" s="2"/>
      <c r="R37" s="2" t="s">
        <v>1653</v>
      </c>
      <c r="S37" s="2" t="s">
        <v>1856</v>
      </c>
      <c r="T37" s="2" t="s">
        <v>177</v>
      </c>
      <c r="U37" s="3" t="s">
        <v>1653</v>
      </c>
      <c r="V37" s="2" t="s">
        <v>1443</v>
      </c>
      <c r="W37" s="2" t="s">
        <v>1654</v>
      </c>
      <c r="Y37" s="2" t="s">
        <v>2012</v>
      </c>
      <c r="AA37" s="2" t="s">
        <v>2389</v>
      </c>
    </row>
    <row r="38" spans="1:28" ht="15" customHeight="1" x14ac:dyDescent="0.25">
      <c r="A38" s="2">
        <v>736</v>
      </c>
      <c r="B38" s="2" t="s">
        <v>176</v>
      </c>
      <c r="C38" s="22" t="s">
        <v>542</v>
      </c>
      <c r="D38" s="18" t="s">
        <v>541</v>
      </c>
      <c r="E38" s="18" t="s">
        <v>1261</v>
      </c>
      <c r="F38" s="2" t="s">
        <v>1991</v>
      </c>
      <c r="G38" s="2" t="s">
        <v>607</v>
      </c>
      <c r="H38" s="2" t="s">
        <v>1959</v>
      </c>
      <c r="I38" s="2" t="s">
        <v>2043</v>
      </c>
      <c r="J38" s="2">
        <v>2</v>
      </c>
      <c r="K38" s="2"/>
      <c r="L38" s="2"/>
      <c r="M38" s="2"/>
      <c r="N38" s="71"/>
      <c r="O38" s="2"/>
      <c r="Q38" s="2"/>
      <c r="R38" s="2" t="s">
        <v>1649</v>
      </c>
      <c r="S38" s="2" t="s">
        <v>1761</v>
      </c>
      <c r="T38" s="71" t="s">
        <v>177</v>
      </c>
      <c r="U38" s="3" t="s">
        <v>1974</v>
      </c>
      <c r="V38" s="2" t="s">
        <v>1443</v>
      </c>
      <c r="W38" s="2" t="s">
        <v>1655</v>
      </c>
      <c r="X38" s="2" t="s">
        <v>2634</v>
      </c>
      <c r="Y38" s="2" t="s">
        <v>2012</v>
      </c>
      <c r="AA38" s="2" t="s">
        <v>2390</v>
      </c>
      <c r="AB38" s="2">
        <v>0</v>
      </c>
    </row>
    <row r="39" spans="1:28" ht="15" customHeight="1" x14ac:dyDescent="0.25">
      <c r="A39" s="2">
        <v>737</v>
      </c>
      <c r="B39" s="2" t="s">
        <v>176</v>
      </c>
      <c r="C39" s="22" t="s">
        <v>1537</v>
      </c>
      <c r="D39" s="39" t="s">
        <v>546</v>
      </c>
      <c r="E39" s="39" t="s">
        <v>1244</v>
      </c>
      <c r="F39" s="2" t="s">
        <v>1991</v>
      </c>
      <c r="G39" s="2" t="s">
        <v>1407</v>
      </c>
      <c r="H39" s="2" t="s">
        <v>1959</v>
      </c>
      <c r="I39" s="2" t="s">
        <v>2043</v>
      </c>
      <c r="J39" s="2">
        <v>6</v>
      </c>
      <c r="K39" s="2"/>
      <c r="L39" s="2"/>
      <c r="M39" s="2"/>
      <c r="N39" s="71"/>
      <c r="O39" s="2"/>
      <c r="Q39" s="2"/>
      <c r="R39" s="2" t="s">
        <v>1652</v>
      </c>
      <c r="S39" s="2" t="s">
        <v>1849</v>
      </c>
      <c r="T39" s="71" t="s">
        <v>177</v>
      </c>
      <c r="U39" s="3" t="s">
        <v>1975</v>
      </c>
      <c r="V39" s="2" t="s">
        <v>1443</v>
      </c>
      <c r="W39" s="2" t="s">
        <v>1655</v>
      </c>
      <c r="X39" s="2" t="s">
        <v>2633</v>
      </c>
      <c r="Y39" s="2" t="s">
        <v>2012</v>
      </c>
      <c r="AA39" s="2" t="s">
        <v>2391</v>
      </c>
      <c r="AB39" s="2">
        <v>0</v>
      </c>
    </row>
    <row r="40" spans="1:28" ht="15" customHeight="1" x14ac:dyDescent="0.25">
      <c r="A40" s="2">
        <v>738</v>
      </c>
      <c r="B40" s="2" t="s">
        <v>176</v>
      </c>
      <c r="C40" s="22" t="s">
        <v>127</v>
      </c>
      <c r="D40" s="22" t="s">
        <v>502</v>
      </c>
      <c r="E40" s="22" t="s">
        <v>1231</v>
      </c>
      <c r="F40" s="2" t="s">
        <v>1991</v>
      </c>
      <c r="G40" s="2"/>
      <c r="H40" s="2" t="s">
        <v>1957</v>
      </c>
      <c r="I40" s="2" t="s">
        <v>2042</v>
      </c>
      <c r="J40" s="2">
        <v>9</v>
      </c>
      <c r="K40" s="2"/>
      <c r="L40" s="2"/>
      <c r="M40" s="2"/>
      <c r="N40" s="71"/>
      <c r="O40" s="2"/>
      <c r="Q40" s="2"/>
      <c r="R40" s="2" t="s">
        <v>1649</v>
      </c>
      <c r="S40" s="2" t="s">
        <v>1761</v>
      </c>
      <c r="T40" s="71" t="s">
        <v>2645</v>
      </c>
      <c r="U40" s="3" t="s">
        <v>1974</v>
      </c>
      <c r="V40" s="2" t="s">
        <v>1443</v>
      </c>
      <c r="W40" s="2" t="s">
        <v>1655</v>
      </c>
      <c r="X40" s="2" t="s">
        <v>2652</v>
      </c>
      <c r="Y40" s="2" t="s">
        <v>2012</v>
      </c>
      <c r="AA40" s="2" t="s">
        <v>2392</v>
      </c>
      <c r="AB40" s="2">
        <v>0</v>
      </c>
    </row>
    <row r="41" spans="1:28" ht="15" customHeight="1" x14ac:dyDescent="0.25">
      <c r="A41" s="2">
        <v>739</v>
      </c>
      <c r="B41" s="2" t="s">
        <v>176</v>
      </c>
      <c r="C41" s="22" t="s">
        <v>126</v>
      </c>
      <c r="D41" s="22" t="s">
        <v>503</v>
      </c>
      <c r="E41" s="22" t="s">
        <v>1229</v>
      </c>
      <c r="F41" s="2" t="s">
        <v>1991</v>
      </c>
      <c r="G41" s="2"/>
      <c r="H41" s="2" t="s">
        <v>1957</v>
      </c>
      <c r="I41" s="2" t="s">
        <v>2042</v>
      </c>
      <c r="J41" s="2">
        <v>7</v>
      </c>
      <c r="K41" s="2"/>
      <c r="L41" s="2"/>
      <c r="M41" s="2"/>
      <c r="N41" s="71"/>
      <c r="O41" s="2"/>
      <c r="Q41" s="2"/>
      <c r="R41" s="2" t="s">
        <v>1649</v>
      </c>
      <c r="S41" s="2" t="s">
        <v>1761</v>
      </c>
      <c r="T41" s="71" t="s">
        <v>2646</v>
      </c>
      <c r="U41" s="3" t="s">
        <v>1974</v>
      </c>
      <c r="V41" s="2" t="s">
        <v>1443</v>
      </c>
      <c r="W41" s="2" t="s">
        <v>1655</v>
      </c>
      <c r="X41" s="2" t="s">
        <v>2653</v>
      </c>
      <c r="Y41" s="2" t="s">
        <v>2012</v>
      </c>
      <c r="AA41" s="2" t="s">
        <v>2393</v>
      </c>
      <c r="AB41" s="2">
        <v>0</v>
      </c>
    </row>
    <row r="42" spans="1:28" ht="15" customHeight="1" x14ac:dyDescent="0.25">
      <c r="A42" s="2">
        <v>740</v>
      </c>
      <c r="B42" s="2" t="s">
        <v>176</v>
      </c>
      <c r="C42" s="22" t="s">
        <v>501</v>
      </c>
      <c r="D42" s="22" t="s">
        <v>504</v>
      </c>
      <c r="E42" s="22" t="s">
        <v>1230</v>
      </c>
      <c r="F42" s="2" t="s">
        <v>1991</v>
      </c>
      <c r="G42" s="2"/>
      <c r="H42" s="2" t="s">
        <v>1957</v>
      </c>
      <c r="I42" s="2" t="s">
        <v>2042</v>
      </c>
      <c r="J42" s="2">
        <v>8</v>
      </c>
      <c r="K42" s="2"/>
      <c r="L42" s="2"/>
      <c r="M42" s="2"/>
      <c r="N42" s="71"/>
      <c r="O42" s="2"/>
      <c r="Q42" s="2"/>
      <c r="R42" s="2" t="s">
        <v>1649</v>
      </c>
      <c r="S42" s="2" t="s">
        <v>1774</v>
      </c>
      <c r="T42" s="71" t="s">
        <v>2647</v>
      </c>
      <c r="U42" s="3" t="s">
        <v>1974</v>
      </c>
      <c r="V42" s="2" t="s">
        <v>1443</v>
      </c>
      <c r="W42" s="2" t="s">
        <v>1655</v>
      </c>
      <c r="X42" s="2" t="s">
        <v>2654</v>
      </c>
      <c r="Y42" s="2" t="s">
        <v>2012</v>
      </c>
      <c r="AA42" s="2" t="s">
        <v>2394</v>
      </c>
      <c r="AB42" s="2">
        <v>0</v>
      </c>
    </row>
    <row r="43" spans="1:28" ht="15" customHeight="1" x14ac:dyDescent="0.25">
      <c r="A43" s="2">
        <v>741</v>
      </c>
      <c r="B43" s="2" t="s">
        <v>176</v>
      </c>
      <c r="C43" s="22" t="s">
        <v>125</v>
      </c>
      <c r="D43" s="22" t="s">
        <v>505</v>
      </c>
      <c r="E43" s="22" t="s">
        <v>1228</v>
      </c>
      <c r="F43" s="2" t="s">
        <v>1991</v>
      </c>
      <c r="G43" s="2"/>
      <c r="H43" s="2" t="s">
        <v>1957</v>
      </c>
      <c r="I43" s="2" t="s">
        <v>2042</v>
      </c>
      <c r="J43" s="2">
        <v>6</v>
      </c>
      <c r="K43" s="2"/>
      <c r="L43" s="2"/>
      <c r="M43" s="2"/>
      <c r="N43" s="71"/>
      <c r="O43" s="2"/>
      <c r="Q43" s="2"/>
      <c r="R43" s="2" t="s">
        <v>1649</v>
      </c>
      <c r="S43" s="2" t="s">
        <v>1761</v>
      </c>
      <c r="T43" s="71" t="s">
        <v>2648</v>
      </c>
      <c r="U43" s="3" t="s">
        <v>1974</v>
      </c>
      <c r="V43" s="2" t="s">
        <v>1443</v>
      </c>
      <c r="W43" s="2" t="s">
        <v>1655</v>
      </c>
      <c r="X43" s="2" t="s">
        <v>2655</v>
      </c>
      <c r="Y43" s="2" t="s">
        <v>2012</v>
      </c>
      <c r="AA43" s="2" t="s">
        <v>2395</v>
      </c>
      <c r="AB43" s="2">
        <v>0</v>
      </c>
    </row>
    <row r="44" spans="1:28" ht="15" customHeight="1" x14ac:dyDescent="0.25">
      <c r="A44" s="2">
        <v>742</v>
      </c>
      <c r="B44" s="2" t="s">
        <v>176</v>
      </c>
      <c r="C44" s="40" t="s">
        <v>128</v>
      </c>
      <c r="D44" s="40" t="s">
        <v>506</v>
      </c>
      <c r="E44" s="22" t="s">
        <v>1232</v>
      </c>
      <c r="F44" s="2" t="s">
        <v>1991</v>
      </c>
      <c r="G44" s="2"/>
      <c r="H44" s="2" t="s">
        <v>1957</v>
      </c>
      <c r="I44" s="2" t="s">
        <v>2042</v>
      </c>
      <c r="J44" s="2">
        <v>10</v>
      </c>
      <c r="K44" s="2"/>
      <c r="L44" s="2"/>
      <c r="M44" s="2"/>
      <c r="N44" s="71"/>
      <c r="O44" s="2"/>
      <c r="Q44" s="2"/>
      <c r="R44" s="2" t="s">
        <v>1649</v>
      </c>
      <c r="S44" s="2" t="s">
        <v>1761</v>
      </c>
      <c r="T44" s="71" t="s">
        <v>2649</v>
      </c>
      <c r="U44" s="3" t="s">
        <v>1974</v>
      </c>
      <c r="V44" s="2" t="s">
        <v>1443</v>
      </c>
      <c r="W44" s="2" t="s">
        <v>1655</v>
      </c>
      <c r="X44" s="2" t="s">
        <v>2656</v>
      </c>
      <c r="Y44" s="2" t="s">
        <v>2012</v>
      </c>
      <c r="AA44" s="2" t="s">
        <v>2396</v>
      </c>
      <c r="AB44" s="2">
        <v>0</v>
      </c>
    </row>
    <row r="45" spans="1:28" ht="15" customHeight="1" x14ac:dyDescent="0.25">
      <c r="A45" s="2">
        <v>743</v>
      </c>
      <c r="B45" s="2" t="s">
        <v>176</v>
      </c>
      <c r="C45" s="40" t="s">
        <v>518</v>
      </c>
      <c r="D45" s="40" t="s">
        <v>509</v>
      </c>
      <c r="E45" s="22" t="s">
        <v>1234</v>
      </c>
      <c r="F45" s="2" t="s">
        <v>1991</v>
      </c>
      <c r="G45" s="2"/>
      <c r="H45" s="2" t="s">
        <v>1958</v>
      </c>
      <c r="I45" s="2" t="s">
        <v>2042</v>
      </c>
      <c r="J45" s="2">
        <v>13</v>
      </c>
      <c r="K45" s="2"/>
      <c r="L45" s="2"/>
      <c r="M45" s="2"/>
      <c r="N45" s="71"/>
      <c r="O45" s="2"/>
      <c r="Q45" s="2"/>
      <c r="R45" s="2" t="s">
        <v>1649</v>
      </c>
      <c r="S45" s="2" t="s">
        <v>1761</v>
      </c>
      <c r="T45" s="71" t="s">
        <v>2657</v>
      </c>
      <c r="U45" s="3" t="s">
        <v>1974</v>
      </c>
      <c r="V45" s="2" t="s">
        <v>1443</v>
      </c>
      <c r="W45" s="2" t="s">
        <v>1655</v>
      </c>
      <c r="X45" s="2" t="s">
        <v>2659</v>
      </c>
      <c r="Y45" s="2" t="s">
        <v>2012</v>
      </c>
      <c r="AA45" s="2" t="s">
        <v>2397</v>
      </c>
      <c r="AB45" s="2">
        <v>0</v>
      </c>
    </row>
    <row r="46" spans="1:28" ht="15" customHeight="1" x14ac:dyDescent="0.25">
      <c r="A46" s="2">
        <v>744</v>
      </c>
      <c r="B46" s="2" t="s">
        <v>176</v>
      </c>
      <c r="C46" s="40" t="s">
        <v>519</v>
      </c>
      <c r="D46" s="40" t="s">
        <v>510</v>
      </c>
      <c r="E46" s="22" t="s">
        <v>1236</v>
      </c>
      <c r="F46" s="2" t="s">
        <v>1991</v>
      </c>
      <c r="G46" s="2"/>
      <c r="H46" s="2" t="s">
        <v>1958</v>
      </c>
      <c r="I46" s="2" t="s">
        <v>2042</v>
      </c>
      <c r="J46" s="2">
        <v>14</v>
      </c>
      <c r="K46" s="2"/>
      <c r="L46" s="2"/>
      <c r="M46" s="2"/>
      <c r="N46" s="71"/>
      <c r="O46" s="2"/>
      <c r="Q46" s="2"/>
      <c r="R46" s="2" t="s">
        <v>1649</v>
      </c>
      <c r="S46" s="2" t="s">
        <v>1761</v>
      </c>
      <c r="T46" s="71" t="s">
        <v>2658</v>
      </c>
      <c r="U46" s="3" t="s">
        <v>1974</v>
      </c>
      <c r="V46" s="2" t="s">
        <v>1443</v>
      </c>
      <c r="W46" s="2" t="s">
        <v>1655</v>
      </c>
      <c r="X46" s="2" t="s">
        <v>2660</v>
      </c>
      <c r="Y46" s="2" t="s">
        <v>2012</v>
      </c>
      <c r="AA46" s="2" t="s">
        <v>2398</v>
      </c>
      <c r="AB46" s="2">
        <v>0</v>
      </c>
    </row>
    <row r="47" spans="1:28" ht="15" customHeight="1" x14ac:dyDescent="0.25">
      <c r="A47" s="2">
        <v>745</v>
      </c>
      <c r="B47" s="2" t="s">
        <v>176</v>
      </c>
      <c r="C47" s="40" t="s">
        <v>550</v>
      </c>
      <c r="D47" s="22" t="s">
        <v>508</v>
      </c>
      <c r="E47" s="22" t="s">
        <v>1235</v>
      </c>
      <c r="F47" s="2" t="s">
        <v>1991</v>
      </c>
      <c r="G47" s="2"/>
      <c r="H47" s="2" t="s">
        <v>1958</v>
      </c>
      <c r="I47" s="2" t="s">
        <v>2042</v>
      </c>
      <c r="J47" s="2">
        <v>15</v>
      </c>
      <c r="K47" s="2"/>
      <c r="L47" s="2"/>
      <c r="M47" s="2"/>
      <c r="N47" s="71"/>
      <c r="O47" s="2"/>
      <c r="Q47" s="2"/>
      <c r="R47" s="2" t="s">
        <v>1649</v>
      </c>
      <c r="S47" s="2" t="s">
        <v>1761</v>
      </c>
      <c r="T47" s="71" t="s">
        <v>2650</v>
      </c>
      <c r="U47" s="3" t="s">
        <v>1974</v>
      </c>
      <c r="V47" s="2" t="s">
        <v>1443</v>
      </c>
      <c r="W47" s="2" t="s">
        <v>1655</v>
      </c>
      <c r="X47" s="2" t="s">
        <v>2661</v>
      </c>
      <c r="Y47" s="2" t="s">
        <v>2012</v>
      </c>
      <c r="AA47" s="2" t="s">
        <v>2399</v>
      </c>
      <c r="AB47" s="2">
        <v>0</v>
      </c>
    </row>
    <row r="48" spans="1:28" ht="15" customHeight="1" x14ac:dyDescent="0.25">
      <c r="A48" s="2">
        <v>746</v>
      </c>
      <c r="B48" s="2" t="s">
        <v>176</v>
      </c>
      <c r="C48" s="18" t="s">
        <v>549</v>
      </c>
      <c r="D48" s="37" t="s">
        <v>507</v>
      </c>
      <c r="E48" s="18" t="s">
        <v>1233</v>
      </c>
      <c r="F48" s="2" t="s">
        <v>1991</v>
      </c>
      <c r="G48" s="2"/>
      <c r="H48" s="2" t="s">
        <v>1958</v>
      </c>
      <c r="I48" s="2" t="s">
        <v>2042</v>
      </c>
      <c r="J48" s="2">
        <v>12</v>
      </c>
      <c r="K48" s="2"/>
      <c r="L48" s="2"/>
      <c r="M48" s="2"/>
      <c r="N48" s="2"/>
      <c r="O48" s="2"/>
      <c r="Q48" s="2"/>
      <c r="R48" s="2" t="s">
        <v>1649</v>
      </c>
      <c r="S48" s="2" t="s">
        <v>1761</v>
      </c>
      <c r="T48" s="71" t="s">
        <v>2651</v>
      </c>
      <c r="U48" s="3" t="s">
        <v>1974</v>
      </c>
      <c r="V48" s="2" t="s">
        <v>1443</v>
      </c>
      <c r="W48" s="2" t="s">
        <v>1655</v>
      </c>
      <c r="X48" s="2" t="s">
        <v>2662</v>
      </c>
      <c r="Y48" s="2" t="s">
        <v>2012</v>
      </c>
      <c r="AA48" s="2" t="s">
        <v>2400</v>
      </c>
      <c r="AB48" s="2">
        <v>0</v>
      </c>
    </row>
    <row r="49" spans="1:28" ht="15" customHeight="1" x14ac:dyDescent="0.25">
      <c r="A49" s="2">
        <v>747</v>
      </c>
      <c r="B49" s="2" t="s">
        <v>176</v>
      </c>
      <c r="C49" s="18" t="s">
        <v>98</v>
      </c>
      <c r="D49" s="37" t="s">
        <v>494</v>
      </c>
      <c r="E49" s="18" t="s">
        <v>1253</v>
      </c>
      <c r="F49" s="2" t="s">
        <v>183</v>
      </c>
      <c r="G49" s="2"/>
      <c r="H49" s="2" t="s">
        <v>1959</v>
      </c>
      <c r="I49" s="2" t="s">
        <v>520</v>
      </c>
      <c r="J49" s="2">
        <v>6</v>
      </c>
      <c r="K49" s="2"/>
      <c r="L49" s="2"/>
      <c r="M49" s="2"/>
      <c r="N49" s="2"/>
      <c r="O49" s="2"/>
      <c r="Q49" s="2"/>
      <c r="R49" s="2" t="s">
        <v>1653</v>
      </c>
      <c r="S49" s="2" t="s">
        <v>1771</v>
      </c>
      <c r="T49" s="2" t="s">
        <v>177</v>
      </c>
      <c r="U49" s="3" t="s">
        <v>1653</v>
      </c>
      <c r="V49" s="2" t="s">
        <v>1443</v>
      </c>
      <c r="W49" s="2" t="s">
        <v>1654</v>
      </c>
      <c r="Y49" s="2" t="s">
        <v>2012</v>
      </c>
      <c r="AA49" s="2" t="s">
        <v>2401</v>
      </c>
    </row>
    <row r="50" spans="1:28" ht="15" customHeight="1" x14ac:dyDescent="0.25">
      <c r="A50" s="2">
        <v>748</v>
      </c>
      <c r="B50" s="2" t="s">
        <v>176</v>
      </c>
      <c r="C50" s="18" t="s">
        <v>93</v>
      </c>
      <c r="D50" s="37" t="s">
        <v>511</v>
      </c>
      <c r="E50" s="18" t="s">
        <v>1260</v>
      </c>
      <c r="F50" s="2" t="s">
        <v>183</v>
      </c>
      <c r="G50" s="2"/>
      <c r="H50" s="2" t="s">
        <v>1959</v>
      </c>
      <c r="I50" s="2" t="s">
        <v>520</v>
      </c>
      <c r="J50" s="2">
        <v>1</v>
      </c>
      <c r="K50" s="2"/>
      <c r="L50" s="2"/>
      <c r="M50" s="2"/>
      <c r="N50" s="2"/>
      <c r="O50" s="2"/>
      <c r="Q50" s="2"/>
      <c r="R50" s="2" t="s">
        <v>1653</v>
      </c>
      <c r="S50" s="2" t="s">
        <v>1857</v>
      </c>
      <c r="T50" s="2" t="s">
        <v>177</v>
      </c>
      <c r="U50" s="3" t="s">
        <v>1653</v>
      </c>
      <c r="V50" s="2" t="s">
        <v>1443</v>
      </c>
      <c r="W50" s="2" t="s">
        <v>1654</v>
      </c>
      <c r="Y50" s="2" t="s">
        <v>2012</v>
      </c>
      <c r="AA50" s="2" t="s">
        <v>2643</v>
      </c>
    </row>
    <row r="51" spans="1:28" ht="15" customHeight="1" x14ac:dyDescent="0.25">
      <c r="A51" s="2">
        <v>749</v>
      </c>
      <c r="B51" s="2" t="s">
        <v>176</v>
      </c>
      <c r="C51" s="18" t="s">
        <v>103</v>
      </c>
      <c r="D51" s="37" t="s">
        <v>512</v>
      </c>
      <c r="E51" s="18" t="s">
        <v>1258</v>
      </c>
      <c r="F51" s="2" t="s">
        <v>183</v>
      </c>
      <c r="G51" s="2"/>
      <c r="H51" s="2" t="s">
        <v>1959</v>
      </c>
      <c r="I51" s="2" t="s">
        <v>520</v>
      </c>
      <c r="J51" s="2">
        <v>11</v>
      </c>
      <c r="K51" s="2"/>
      <c r="L51" s="2"/>
      <c r="M51" s="2"/>
      <c r="N51" s="2"/>
      <c r="O51" s="2"/>
      <c r="Q51" s="2"/>
      <c r="R51" s="2" t="s">
        <v>1653</v>
      </c>
      <c r="S51" s="2" t="s">
        <v>1858</v>
      </c>
      <c r="T51" s="2" t="s">
        <v>177</v>
      </c>
      <c r="U51" s="3" t="s">
        <v>1653</v>
      </c>
      <c r="V51" s="2" t="s">
        <v>1443</v>
      </c>
      <c r="W51" s="2" t="s">
        <v>1654</v>
      </c>
      <c r="Y51" s="2" t="s">
        <v>2012</v>
      </c>
      <c r="AA51" s="2" t="s">
        <v>2402</v>
      </c>
    </row>
    <row r="52" spans="1:28" ht="15" customHeight="1" x14ac:dyDescent="0.25">
      <c r="A52" s="2">
        <v>750</v>
      </c>
      <c r="B52" s="2" t="s">
        <v>176</v>
      </c>
      <c r="C52" s="18" t="s">
        <v>104</v>
      </c>
      <c r="D52" s="22" t="s">
        <v>513</v>
      </c>
      <c r="E52" s="22" t="s">
        <v>1259</v>
      </c>
      <c r="F52" s="2" t="s">
        <v>183</v>
      </c>
      <c r="G52" s="2"/>
      <c r="H52" s="2" t="s">
        <v>1959</v>
      </c>
      <c r="I52" s="2" t="s">
        <v>520</v>
      </c>
      <c r="J52" s="2">
        <v>12</v>
      </c>
      <c r="K52" s="2"/>
      <c r="L52" s="2"/>
      <c r="M52" s="2"/>
      <c r="N52" s="71"/>
      <c r="O52" s="2"/>
      <c r="Q52" s="2"/>
      <c r="R52" s="2" t="s">
        <v>1653</v>
      </c>
      <c r="S52" s="2" t="s">
        <v>1858</v>
      </c>
      <c r="T52" s="2" t="s">
        <v>177</v>
      </c>
      <c r="U52" s="3" t="s">
        <v>1653</v>
      </c>
      <c r="V52" s="2" t="s">
        <v>1443</v>
      </c>
      <c r="W52" s="2" t="s">
        <v>1654</v>
      </c>
      <c r="Y52" s="2" t="s">
        <v>2012</v>
      </c>
      <c r="AA52" s="2" t="s">
        <v>2403</v>
      </c>
    </row>
    <row r="53" spans="1:28" ht="15" customHeight="1" x14ac:dyDescent="0.25">
      <c r="A53" s="2">
        <v>751</v>
      </c>
      <c r="B53" s="2" t="s">
        <v>176</v>
      </c>
      <c r="C53" s="22" t="s">
        <v>581</v>
      </c>
      <c r="D53" s="22" t="s">
        <v>580</v>
      </c>
      <c r="E53" s="22" t="s">
        <v>1238</v>
      </c>
      <c r="F53" s="2" t="s">
        <v>1991</v>
      </c>
      <c r="G53" s="2" t="s">
        <v>614</v>
      </c>
      <c r="H53" s="2" t="s">
        <v>1955</v>
      </c>
      <c r="I53" s="2" t="s">
        <v>2044</v>
      </c>
      <c r="J53" s="2">
        <v>1</v>
      </c>
      <c r="K53" s="2"/>
      <c r="L53" s="2"/>
      <c r="M53" s="2"/>
      <c r="N53" s="71"/>
      <c r="O53" s="2"/>
      <c r="Q53" s="2"/>
      <c r="R53" s="2" t="s">
        <v>1650</v>
      </c>
      <c r="S53" s="2" t="s">
        <v>1854</v>
      </c>
      <c r="T53" s="2" t="s">
        <v>177</v>
      </c>
      <c r="U53" s="3" t="s">
        <v>1650</v>
      </c>
      <c r="V53" s="2" t="s">
        <v>1443</v>
      </c>
      <c r="W53" s="2" t="s">
        <v>1655</v>
      </c>
      <c r="X53" s="2" t="s">
        <v>2635</v>
      </c>
      <c r="Y53" s="2" t="s">
        <v>2012</v>
      </c>
      <c r="AA53" s="2" t="s">
        <v>2644</v>
      </c>
      <c r="AB53" s="2">
        <v>2</v>
      </c>
    </row>
    <row r="54" spans="1:28" ht="15" customHeight="1" x14ac:dyDescent="0.25">
      <c r="A54" s="2">
        <v>752</v>
      </c>
      <c r="B54" s="2" t="s">
        <v>176</v>
      </c>
      <c r="C54" s="18" t="s">
        <v>155</v>
      </c>
      <c r="D54" s="22" t="s">
        <v>551</v>
      </c>
      <c r="E54" s="22" t="s">
        <v>1202</v>
      </c>
      <c r="F54" s="2" t="s">
        <v>1991</v>
      </c>
      <c r="G54" s="2" t="s">
        <v>615</v>
      </c>
      <c r="H54" s="2" t="s">
        <v>1955</v>
      </c>
      <c r="I54" s="2" t="s">
        <v>2038</v>
      </c>
      <c r="J54" s="2">
        <v>1</v>
      </c>
      <c r="K54" s="2"/>
      <c r="L54" s="2"/>
      <c r="M54" s="2"/>
      <c r="N54" s="71"/>
      <c r="O54" s="2"/>
      <c r="Q54" s="2"/>
      <c r="R54" s="2" t="s">
        <v>1652</v>
      </c>
      <c r="S54" s="2" t="s">
        <v>1848</v>
      </c>
      <c r="T54" s="71" t="s">
        <v>177</v>
      </c>
      <c r="U54" s="3" t="s">
        <v>1975</v>
      </c>
      <c r="V54" s="2" t="s">
        <v>1443</v>
      </c>
      <c r="W54" s="2" t="s">
        <v>1655</v>
      </c>
      <c r="X54" s="2" t="s">
        <v>2636</v>
      </c>
      <c r="Y54" s="2" t="s">
        <v>2012</v>
      </c>
      <c r="AA54" s="2" t="s">
        <v>2404</v>
      </c>
      <c r="AB54" s="2">
        <v>0</v>
      </c>
    </row>
    <row r="55" spans="1:28" ht="15" customHeight="1" x14ac:dyDescent="0.25">
      <c r="A55" s="2">
        <v>753</v>
      </c>
      <c r="B55" s="2" t="s">
        <v>176</v>
      </c>
      <c r="C55" s="18" t="s">
        <v>150</v>
      </c>
      <c r="D55" s="37" t="s">
        <v>579</v>
      </c>
      <c r="E55" s="18" t="s">
        <v>1237</v>
      </c>
      <c r="F55" s="2" t="s">
        <v>1991</v>
      </c>
      <c r="G55" s="2" t="s">
        <v>613</v>
      </c>
      <c r="H55" s="2" t="s">
        <v>1955</v>
      </c>
      <c r="I55" s="2" t="s">
        <v>2044</v>
      </c>
      <c r="J55" s="2">
        <v>0</v>
      </c>
      <c r="K55" s="2"/>
      <c r="L55" s="2"/>
      <c r="M55" s="2"/>
      <c r="N55" s="2"/>
      <c r="O55" s="2"/>
      <c r="Q55" s="2"/>
      <c r="R55" s="2" t="s">
        <v>1650</v>
      </c>
      <c r="S55" s="2" t="s">
        <v>1854</v>
      </c>
      <c r="T55" s="2" t="s">
        <v>177</v>
      </c>
      <c r="U55" s="3" t="s">
        <v>1650</v>
      </c>
      <c r="V55" s="2" t="s">
        <v>1443</v>
      </c>
      <c r="W55" s="2" t="s">
        <v>1655</v>
      </c>
      <c r="X55" s="2" t="s">
        <v>2637</v>
      </c>
      <c r="Y55" s="2" t="s">
        <v>2012</v>
      </c>
      <c r="AA55" s="2" t="s">
        <v>2405</v>
      </c>
      <c r="AB55" s="2">
        <v>0</v>
      </c>
    </row>
    <row r="56" spans="1:28" ht="15" customHeight="1" x14ac:dyDescent="0.25">
      <c r="A56" s="2">
        <v>754</v>
      </c>
      <c r="B56" s="2" t="s">
        <v>176</v>
      </c>
      <c r="C56" s="22" t="s">
        <v>583</v>
      </c>
      <c r="D56" s="18" t="s">
        <v>514</v>
      </c>
      <c r="E56" s="18" t="s">
        <v>1247</v>
      </c>
      <c r="F56" s="2" t="s">
        <v>183</v>
      </c>
      <c r="G56" s="2" t="s">
        <v>584</v>
      </c>
      <c r="H56" s="2" t="s">
        <v>1955</v>
      </c>
      <c r="I56" s="2" t="s">
        <v>520</v>
      </c>
      <c r="J56" s="2">
        <v>0</v>
      </c>
      <c r="K56" s="2"/>
      <c r="L56" s="2"/>
      <c r="M56" s="2"/>
      <c r="N56" s="71"/>
      <c r="O56" s="2"/>
      <c r="Q56" s="2"/>
      <c r="R56" s="2" t="s">
        <v>1653</v>
      </c>
      <c r="S56" s="2" t="s">
        <v>1774</v>
      </c>
      <c r="T56" s="2" t="s">
        <v>177</v>
      </c>
      <c r="U56" s="3" t="s">
        <v>1653</v>
      </c>
      <c r="V56" s="2" t="s">
        <v>1443</v>
      </c>
      <c r="W56" s="2" t="s">
        <v>1654</v>
      </c>
      <c r="Y56" s="2" t="s">
        <v>2012</v>
      </c>
      <c r="AA56" s="2" t="s">
        <v>2406</v>
      </c>
    </row>
    <row r="57" spans="1:28" ht="15" customHeight="1" x14ac:dyDescent="0.25">
      <c r="A57" s="2">
        <v>755</v>
      </c>
      <c r="B57" s="2" t="s">
        <v>176</v>
      </c>
      <c r="C57" s="22" t="s">
        <v>152</v>
      </c>
      <c r="D57" s="48" t="s">
        <v>535</v>
      </c>
      <c r="E57" s="22" t="s">
        <v>1225</v>
      </c>
      <c r="F57" s="2" t="s">
        <v>1991</v>
      </c>
      <c r="G57" s="2" t="s">
        <v>622</v>
      </c>
      <c r="H57" s="2" t="s">
        <v>1955</v>
      </c>
      <c r="I57" s="2" t="s">
        <v>2042</v>
      </c>
      <c r="J57" s="2">
        <v>2</v>
      </c>
      <c r="K57" s="2"/>
      <c r="L57" s="2"/>
      <c r="M57" s="2"/>
      <c r="N57" s="71"/>
      <c r="O57" s="2"/>
      <c r="Q57" s="2"/>
      <c r="R57" s="2" t="s">
        <v>1649</v>
      </c>
      <c r="S57" s="2" t="s">
        <v>1761</v>
      </c>
      <c r="T57" s="71" t="s">
        <v>177</v>
      </c>
      <c r="U57" s="3" t="s">
        <v>1974</v>
      </c>
      <c r="V57" s="2" t="s">
        <v>1443</v>
      </c>
      <c r="W57" s="2" t="s">
        <v>1655</v>
      </c>
      <c r="X57" s="2" t="s">
        <v>2638</v>
      </c>
      <c r="Y57" s="2" t="s">
        <v>2012</v>
      </c>
      <c r="AA57" s="2" t="s">
        <v>2407</v>
      </c>
      <c r="AB57" s="2">
        <v>2</v>
      </c>
    </row>
    <row r="58" spans="1:28" ht="15" customHeight="1" x14ac:dyDescent="0.25">
      <c r="A58" s="2">
        <v>756</v>
      </c>
      <c r="B58" s="2" t="s">
        <v>176</v>
      </c>
      <c r="C58" s="22" t="s">
        <v>1603</v>
      </c>
      <c r="D58" s="22" t="s">
        <v>533</v>
      </c>
      <c r="E58" s="22" t="s">
        <v>1223</v>
      </c>
      <c r="F58" s="2" t="s">
        <v>1991</v>
      </c>
      <c r="G58" s="37" t="s">
        <v>1629</v>
      </c>
      <c r="H58" s="18" t="s">
        <v>1955</v>
      </c>
      <c r="I58" s="37" t="s">
        <v>2042</v>
      </c>
      <c r="J58" s="18">
        <v>0</v>
      </c>
      <c r="K58" s="18"/>
      <c r="L58" s="18"/>
      <c r="M58" s="17"/>
      <c r="N58" s="71"/>
      <c r="O58" s="2"/>
      <c r="Q58" s="2"/>
      <c r="R58" s="2" t="s">
        <v>1652</v>
      </c>
      <c r="S58" s="2" t="s">
        <v>1848</v>
      </c>
      <c r="T58" s="71" t="s">
        <v>177</v>
      </c>
      <c r="U58" s="3" t="s">
        <v>1975</v>
      </c>
      <c r="V58" s="2" t="s">
        <v>1443</v>
      </c>
      <c r="W58" s="2" t="s">
        <v>1655</v>
      </c>
      <c r="X58" s="2" t="s">
        <v>2639</v>
      </c>
      <c r="Y58" s="2" t="s">
        <v>2012</v>
      </c>
      <c r="AA58" s="2" t="s">
        <v>2408</v>
      </c>
      <c r="AB58" s="2">
        <v>4</v>
      </c>
    </row>
    <row r="59" spans="1:28" ht="15" customHeight="1" x14ac:dyDescent="0.25">
      <c r="A59" s="2">
        <v>757</v>
      </c>
      <c r="B59" s="2" t="s">
        <v>176</v>
      </c>
      <c r="C59" s="2" t="s">
        <v>154</v>
      </c>
      <c r="D59" s="2" t="s">
        <v>537</v>
      </c>
      <c r="E59" s="2" t="s">
        <v>1227</v>
      </c>
      <c r="F59" s="2" t="s">
        <v>1991</v>
      </c>
      <c r="G59" s="2" t="s">
        <v>714</v>
      </c>
      <c r="H59" s="2" t="s">
        <v>1955</v>
      </c>
      <c r="I59" s="2" t="s">
        <v>2042</v>
      </c>
      <c r="J59" s="2">
        <v>4</v>
      </c>
      <c r="K59" s="2"/>
      <c r="L59" s="2"/>
      <c r="M59" s="2" t="s">
        <v>462</v>
      </c>
      <c r="N59" s="2"/>
      <c r="O59" s="2"/>
      <c r="Q59" s="2"/>
      <c r="R59" s="2" t="s">
        <v>1649</v>
      </c>
      <c r="S59" s="2" t="s">
        <v>1761</v>
      </c>
      <c r="T59" s="71" t="s">
        <v>177</v>
      </c>
      <c r="U59" s="3" t="s">
        <v>1974</v>
      </c>
      <c r="V59" s="2" t="s">
        <v>1443</v>
      </c>
      <c r="W59" s="2" t="s">
        <v>1655</v>
      </c>
      <c r="X59" s="2" t="s">
        <v>2641</v>
      </c>
      <c r="Y59" s="2" t="s">
        <v>2012</v>
      </c>
      <c r="AA59" s="2" t="s">
        <v>2409</v>
      </c>
      <c r="AB59" s="2">
        <v>0</v>
      </c>
    </row>
    <row r="60" spans="1:28" ht="15" customHeight="1" x14ac:dyDescent="0.25">
      <c r="A60" s="2">
        <v>758</v>
      </c>
      <c r="B60" s="2" t="s">
        <v>176</v>
      </c>
      <c r="C60" s="22" t="s">
        <v>553</v>
      </c>
      <c r="D60" s="22" t="s">
        <v>552</v>
      </c>
      <c r="E60" s="22" t="s">
        <v>1204</v>
      </c>
      <c r="F60" s="2" t="s">
        <v>1991</v>
      </c>
      <c r="G60" s="18" t="s">
        <v>616</v>
      </c>
      <c r="H60" s="22" t="s">
        <v>1955</v>
      </c>
      <c r="I60" s="2" t="s">
        <v>2038</v>
      </c>
      <c r="J60" s="2">
        <v>2</v>
      </c>
      <c r="K60" s="2"/>
      <c r="L60" s="2"/>
      <c r="M60" s="2"/>
      <c r="N60" s="2"/>
      <c r="O60" s="2"/>
      <c r="Q60" s="2"/>
      <c r="R60" s="2" t="s">
        <v>1975</v>
      </c>
      <c r="S60" s="2" t="s">
        <v>1848</v>
      </c>
      <c r="T60" s="71" t="s">
        <v>177</v>
      </c>
      <c r="U60" s="3" t="s">
        <v>1975</v>
      </c>
      <c r="V60" s="2" t="s">
        <v>1443</v>
      </c>
      <c r="W60" s="2" t="s">
        <v>1654</v>
      </c>
      <c r="X60" s="2" t="s">
        <v>2640</v>
      </c>
      <c r="Y60" s="2" t="s">
        <v>2012</v>
      </c>
      <c r="AA60" s="2" t="s">
        <v>2642</v>
      </c>
      <c r="AB60" s="2">
        <v>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workbookViewId="0">
      <selection activeCell="E22" sqref="E22"/>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hidden="1" customWidth="1"/>
    <col min="18" max="19" width="18.7109375" style="2" hidden="1" customWidth="1"/>
    <col min="20" max="20" width="32.5703125" style="2" hidden="1" customWidth="1"/>
    <col min="21" max="21" width="13.85546875" style="2" hidden="1" customWidth="1"/>
    <col min="22" max="22" width="18.7109375" style="67" hidden="1" customWidth="1"/>
    <col min="23" max="23" width="0" style="2" hidden="1" customWidth="1"/>
    <col min="24" max="16384" width="9.140625" style="2"/>
  </cols>
  <sheetData>
    <row r="1" spans="1:26" s="1" customFormat="1" ht="56.25" customHeight="1" x14ac:dyDescent="0.25">
      <c r="A1" s="1" t="s">
        <v>123</v>
      </c>
      <c r="B1" s="5" t="s">
        <v>298</v>
      </c>
      <c r="C1" s="32" t="s">
        <v>0</v>
      </c>
      <c r="D1" s="32" t="s">
        <v>294</v>
      </c>
      <c r="E1" s="5" t="s">
        <v>295</v>
      </c>
      <c r="F1" s="5" t="s">
        <v>184</v>
      </c>
      <c r="G1" s="5" t="s">
        <v>817</v>
      </c>
      <c r="H1" s="5" t="s">
        <v>818</v>
      </c>
      <c r="I1" s="5" t="s">
        <v>296</v>
      </c>
      <c r="J1" s="5" t="s">
        <v>297</v>
      </c>
      <c r="K1" s="5" t="s">
        <v>27</v>
      </c>
      <c r="L1" s="5" t="s">
        <v>28</v>
      </c>
      <c r="M1" s="5" t="s">
        <v>76</v>
      </c>
      <c r="N1" s="5" t="s">
        <v>178</v>
      </c>
      <c r="O1" s="5" t="s">
        <v>77</v>
      </c>
      <c r="P1" s="5" t="s">
        <v>29</v>
      </c>
      <c r="Q1" s="5" t="s">
        <v>78</v>
      </c>
      <c r="R1" s="5" t="s">
        <v>90</v>
      </c>
      <c r="S1" s="1" t="s">
        <v>173</v>
      </c>
      <c r="T1" s="1" t="s">
        <v>463</v>
      </c>
      <c r="U1" s="1" t="s">
        <v>1441</v>
      </c>
      <c r="V1" s="1" t="s">
        <v>1442</v>
      </c>
      <c r="W1" s="1" t="s">
        <v>1663</v>
      </c>
      <c r="X1" s="104" t="s">
        <v>1950</v>
      </c>
      <c r="Y1" s="1" t="s">
        <v>2010</v>
      </c>
      <c r="Z1" s="1" t="s">
        <v>2050</v>
      </c>
    </row>
    <row r="2" spans="1:26" ht="15" customHeight="1" x14ac:dyDescent="0.25">
      <c r="A2" s="2">
        <v>901</v>
      </c>
      <c r="B2" s="2" t="s">
        <v>176</v>
      </c>
      <c r="C2" s="18" t="s">
        <v>1641</v>
      </c>
      <c r="D2" s="18" t="s">
        <v>1972</v>
      </c>
      <c r="E2" s="18"/>
      <c r="F2" s="2" t="s">
        <v>182</v>
      </c>
      <c r="G2" s="7" t="s">
        <v>1524</v>
      </c>
      <c r="H2" s="38" t="s">
        <v>1960</v>
      </c>
      <c r="I2" s="68" t="s">
        <v>1948</v>
      </c>
      <c r="J2" s="37" t="s">
        <v>462</v>
      </c>
      <c r="K2" s="37"/>
      <c r="L2" s="37"/>
      <c r="M2" s="37"/>
      <c r="N2" s="37"/>
      <c r="O2" s="37"/>
      <c r="P2" s="37"/>
      <c r="Q2" s="2"/>
      <c r="R2" s="2" t="s">
        <v>1462</v>
      </c>
      <c r="S2" s="2" t="s">
        <v>1878</v>
      </c>
      <c r="T2" s="2" t="s">
        <v>177</v>
      </c>
      <c r="U2" s="2" t="s">
        <v>1462</v>
      </c>
      <c r="V2" s="2" t="s">
        <v>1973</v>
      </c>
      <c r="W2" s="2" t="s">
        <v>1654</v>
      </c>
      <c r="Y2" s="2" t="s">
        <v>2011</v>
      </c>
    </row>
    <row r="3" spans="1:26" ht="15" customHeight="1" x14ac:dyDescent="0.25">
      <c r="A3" s="2">
        <v>902</v>
      </c>
      <c r="B3" s="2" t="s">
        <v>176</v>
      </c>
      <c r="C3" s="18" t="s">
        <v>1658</v>
      </c>
      <c r="D3" s="18" t="s">
        <v>1659</v>
      </c>
      <c r="E3" s="18"/>
      <c r="F3" s="2" t="s">
        <v>182</v>
      </c>
      <c r="G3" s="7" t="s">
        <v>2049</v>
      </c>
      <c r="H3" s="38" t="s">
        <v>2055</v>
      </c>
      <c r="I3" s="22" t="s">
        <v>1610</v>
      </c>
      <c r="J3" s="37" t="s">
        <v>462</v>
      </c>
      <c r="K3" s="18"/>
      <c r="L3" s="18"/>
      <c r="M3" s="18"/>
      <c r="N3" s="18"/>
      <c r="O3" s="18"/>
      <c r="P3" s="18"/>
      <c r="Q3" s="2"/>
      <c r="R3" s="2" t="s">
        <v>1462</v>
      </c>
      <c r="S3" s="2" t="s">
        <v>1859</v>
      </c>
      <c r="T3" s="2" t="s">
        <v>177</v>
      </c>
      <c r="U3" s="2" t="s">
        <v>1462</v>
      </c>
      <c r="V3" s="2" t="s">
        <v>1973</v>
      </c>
      <c r="W3" s="2" t="s">
        <v>1654</v>
      </c>
      <c r="Y3" s="2" t="s">
        <v>2011</v>
      </c>
    </row>
    <row r="4" spans="1:26" ht="15" customHeight="1" x14ac:dyDescent="0.25">
      <c r="A4" s="2">
        <v>903</v>
      </c>
      <c r="B4" s="2" t="s">
        <v>176</v>
      </c>
      <c r="C4" s="83" t="s">
        <v>1694</v>
      </c>
      <c r="D4" s="18" t="s">
        <v>1660</v>
      </c>
      <c r="E4" s="18"/>
      <c r="F4" s="2" t="s">
        <v>182</v>
      </c>
      <c r="G4" s="18" t="s">
        <v>2048</v>
      </c>
      <c r="H4" s="38" t="s">
        <v>1961</v>
      </c>
      <c r="I4" s="22" t="s">
        <v>1608</v>
      </c>
      <c r="J4" s="37" t="s">
        <v>1639</v>
      </c>
      <c r="K4" s="18"/>
      <c r="L4" s="18"/>
      <c r="M4" s="18"/>
      <c r="N4" s="18"/>
      <c r="O4" s="18"/>
      <c r="P4" s="18"/>
      <c r="Q4" s="2"/>
      <c r="R4" s="2" t="s">
        <v>1462</v>
      </c>
      <c r="S4" s="2" t="s">
        <v>1860</v>
      </c>
      <c r="T4" s="2" t="s">
        <v>177</v>
      </c>
      <c r="U4" s="2" t="s">
        <v>1462</v>
      </c>
      <c r="V4" s="2" t="s">
        <v>1973</v>
      </c>
      <c r="W4" s="2" t="s">
        <v>1654</v>
      </c>
      <c r="Y4" s="2" t="s">
        <v>2011</v>
      </c>
      <c r="Z4" s="2" t="s">
        <v>2279</v>
      </c>
    </row>
    <row r="5" spans="1:26" ht="15" customHeight="1" x14ac:dyDescent="0.25">
      <c r="A5" s="2">
        <v>904</v>
      </c>
      <c r="B5" s="2" t="s">
        <v>176</v>
      </c>
      <c r="C5" s="83" t="s">
        <v>1695</v>
      </c>
      <c r="D5" s="18" t="s">
        <v>1661</v>
      </c>
      <c r="E5" s="18"/>
      <c r="F5" s="2" t="s">
        <v>182</v>
      </c>
      <c r="G5" s="7" t="s">
        <v>2047</v>
      </c>
      <c r="H5" s="38" t="s">
        <v>1964</v>
      </c>
      <c r="I5" s="22" t="s">
        <v>527</v>
      </c>
      <c r="J5" s="37" t="s">
        <v>462</v>
      </c>
      <c r="K5" s="18"/>
      <c r="L5" s="18"/>
      <c r="M5" s="18"/>
      <c r="N5" s="18"/>
      <c r="O5" s="18"/>
      <c r="P5" s="18"/>
      <c r="Q5" s="2"/>
      <c r="R5" s="2" t="s">
        <v>1462</v>
      </c>
      <c r="S5" s="2" t="s">
        <v>1860</v>
      </c>
      <c r="T5" s="2" t="s">
        <v>177</v>
      </c>
      <c r="U5" s="2" t="s">
        <v>1462</v>
      </c>
      <c r="V5" s="2" t="s">
        <v>1973</v>
      </c>
      <c r="W5" s="2" t="s">
        <v>1654</v>
      </c>
      <c r="Y5" s="2" t="s">
        <v>2011</v>
      </c>
      <c r="Z5" s="2" t="s">
        <v>2282</v>
      </c>
    </row>
    <row r="6" spans="1:26" ht="15" customHeight="1" x14ac:dyDescent="0.25">
      <c r="A6" s="2">
        <v>905</v>
      </c>
      <c r="B6" s="2" t="s">
        <v>176</v>
      </c>
      <c r="C6" s="18" t="s">
        <v>1696</v>
      </c>
      <c r="D6" s="18" t="s">
        <v>1662</v>
      </c>
      <c r="E6" s="18"/>
      <c r="F6" s="2" t="s">
        <v>182</v>
      </c>
      <c r="G6" s="18" t="s">
        <v>597</v>
      </c>
      <c r="H6" s="18" t="s">
        <v>1962</v>
      </c>
      <c r="I6" s="22" t="s">
        <v>1637</v>
      </c>
      <c r="J6" s="37" t="s">
        <v>462</v>
      </c>
      <c r="K6" s="18"/>
      <c r="L6" s="18"/>
      <c r="M6" s="18"/>
      <c r="N6" s="18"/>
      <c r="O6" s="18"/>
      <c r="P6" s="18"/>
      <c r="Q6" s="2"/>
      <c r="R6" s="2" t="s">
        <v>1462</v>
      </c>
      <c r="S6" s="2" t="s">
        <v>1861</v>
      </c>
      <c r="T6" s="2" t="s">
        <v>177</v>
      </c>
      <c r="U6" s="2" t="s">
        <v>1462</v>
      </c>
      <c r="V6" s="2" t="s">
        <v>1973</v>
      </c>
      <c r="W6" s="2" t="s">
        <v>1654</v>
      </c>
      <c r="Y6" s="2" t="s">
        <v>2011</v>
      </c>
      <c r="Z6" s="2" t="s">
        <v>2610</v>
      </c>
    </row>
    <row r="7" spans="1:26" ht="15" customHeight="1" x14ac:dyDescent="0.25">
      <c r="A7" s="2">
        <v>906</v>
      </c>
      <c r="B7" s="2" t="s">
        <v>176</v>
      </c>
      <c r="C7" s="18" t="s">
        <v>1640</v>
      </c>
      <c r="D7" s="18" t="s">
        <v>1693</v>
      </c>
      <c r="E7" s="18"/>
      <c r="F7" s="2" t="s">
        <v>182</v>
      </c>
      <c r="G7" s="7" t="s">
        <v>600</v>
      </c>
      <c r="H7" s="18" t="s">
        <v>1963</v>
      </c>
      <c r="I7" s="22" t="s">
        <v>1263</v>
      </c>
      <c r="J7" s="37" t="s">
        <v>462</v>
      </c>
      <c r="K7" s="18"/>
      <c r="L7" s="18"/>
      <c r="M7" s="18"/>
      <c r="N7" s="18"/>
      <c r="O7" s="18"/>
      <c r="P7" s="18"/>
      <c r="Q7" s="2"/>
      <c r="R7" s="2" t="s">
        <v>1462</v>
      </c>
      <c r="S7" s="2" t="s">
        <v>1906</v>
      </c>
      <c r="T7" s="2" t="s">
        <v>177</v>
      </c>
      <c r="U7" s="2" t="s">
        <v>1462</v>
      </c>
      <c r="V7" s="2" t="s">
        <v>1973</v>
      </c>
      <c r="W7" s="2" t="s">
        <v>1654</v>
      </c>
      <c r="Y7" s="2" t="s">
        <v>2011</v>
      </c>
      <c r="Z7" s="2" t="s">
        <v>2611</v>
      </c>
    </row>
    <row r="8" spans="1:26" ht="15" customHeight="1" x14ac:dyDescent="0.25">
      <c r="A8" s="2">
        <v>907</v>
      </c>
      <c r="B8" s="2" t="s">
        <v>176</v>
      </c>
      <c r="C8" s="18" t="s">
        <v>108</v>
      </c>
      <c r="D8" s="37" t="s">
        <v>473</v>
      </c>
      <c r="E8" s="18" t="s">
        <v>1942</v>
      </c>
      <c r="F8" s="2" t="s">
        <v>182</v>
      </c>
      <c r="G8" s="7" t="s">
        <v>715</v>
      </c>
      <c r="H8" s="7"/>
      <c r="I8" s="68" t="s">
        <v>1630</v>
      </c>
      <c r="J8" s="22"/>
      <c r="K8" s="37"/>
      <c r="L8" s="18"/>
      <c r="M8" s="18"/>
      <c r="N8" s="18"/>
      <c r="O8" s="18"/>
      <c r="P8" s="18"/>
      <c r="Q8" s="18"/>
      <c r="R8" s="18"/>
      <c r="S8" s="2" t="s">
        <v>1875</v>
      </c>
      <c r="T8" s="2" t="s">
        <v>177</v>
      </c>
      <c r="U8" s="2" t="s">
        <v>1462</v>
      </c>
      <c r="V8" s="2" t="s">
        <v>1443</v>
      </c>
      <c r="W8" s="2" t="s">
        <v>1654</v>
      </c>
      <c r="Y8" s="2" t="s">
        <v>2011</v>
      </c>
      <c r="Z8" s="2" t="s">
        <v>2612</v>
      </c>
    </row>
    <row r="9" spans="1:26" ht="15" customHeight="1" x14ac:dyDescent="0.25">
      <c r="B9" s="2"/>
      <c r="C9" s="18"/>
      <c r="D9" s="18"/>
      <c r="E9" s="18"/>
      <c r="F9" s="2"/>
      <c r="G9" s="18"/>
      <c r="H9" s="38"/>
      <c r="I9" s="22"/>
      <c r="J9" s="37"/>
      <c r="K9" s="18"/>
      <c r="L9" s="18"/>
      <c r="M9" s="18"/>
      <c r="N9" s="18"/>
      <c r="O9" s="18"/>
      <c r="P9" s="18"/>
      <c r="Q9" s="2"/>
      <c r="V9" s="2"/>
    </row>
    <row r="10" spans="1:26" ht="15" customHeight="1" x14ac:dyDescent="0.25">
      <c r="B10" s="2"/>
      <c r="C10" s="18"/>
      <c r="D10" s="18"/>
      <c r="E10" s="18"/>
      <c r="F10" s="2"/>
      <c r="G10" s="18"/>
      <c r="H10" s="38"/>
      <c r="I10" s="22"/>
      <c r="J10" s="37"/>
      <c r="K10" s="18"/>
      <c r="L10" s="18"/>
      <c r="M10" s="18"/>
      <c r="N10" s="18"/>
      <c r="O10" s="18"/>
      <c r="P10" s="18"/>
      <c r="Q10" s="2"/>
      <c r="V10" s="2"/>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Torrin Hultgren</cp:lastModifiedBy>
  <cp:lastPrinted>2015-12-07T13:51:18Z</cp:lastPrinted>
  <dcterms:created xsi:type="dcterms:W3CDTF">2015-05-11T19:54:45Z</dcterms:created>
  <dcterms:modified xsi:type="dcterms:W3CDTF">2017-05-11T19:12:38Z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7f0ce9f952d04977842cde05d6f57ee3</vt:lpwstr>
  </property>
</Properties>
</file>